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ltime/同步空间/12-Health_202008/"/>
    </mc:Choice>
  </mc:AlternateContent>
  <xr:revisionPtr revIDLastSave="0" documentId="13_ncr:1_{FD71F3E9-AAB7-E544-BCFF-13C2CED96A6B}" xr6:coauthVersionLast="47" xr6:coauthVersionMax="47" xr10:uidLastSave="{00000000-0000-0000-0000-000000000000}"/>
  <bookViews>
    <workbookView xWindow="11460" yWindow="1460" windowWidth="41020" windowHeight="31620" xr2:uid="{9BC80614-66AB-0446-8588-245E210BDAEE}"/>
  </bookViews>
  <sheets>
    <sheet name="Sheet1" sheetId="1" r:id="rId1"/>
  </sheets>
  <definedNames>
    <definedName name="_xlnm._FilterDatabase" localSheetId="0" hidden="1">Sheet1!$A$1:$A$195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<sst xmlns="http://schemas.openxmlformats.org/spreadsheetml/2006/main" count="554" uniqueCount="361">
  <si>
    <t>类型</t>
    <phoneticPr fontId="3" type="noConversion"/>
  </si>
  <si>
    <t>缩写</t>
    <phoneticPr fontId="3" type="noConversion"/>
  </si>
  <si>
    <t>全称</t>
    <phoneticPr fontId="3" type="noConversion"/>
  </si>
  <si>
    <t>健康上限</t>
    <phoneticPr fontId="3" type="noConversion"/>
  </si>
  <si>
    <t>健康下限</t>
    <phoneticPr fontId="3" type="noConversion"/>
  </si>
  <si>
    <t>越界次数</t>
    <phoneticPr fontId="3" type="noConversion"/>
  </si>
  <si>
    <t>特殊观察
标记
（手动）</t>
    <phoneticPr fontId="3" type="noConversion"/>
  </si>
  <si>
    <t>线性回归
拟合斜率</t>
    <phoneticPr fontId="3" type="noConversion"/>
  </si>
  <si>
    <t>备注</t>
    <phoneticPr fontId="3" type="noConversion"/>
  </si>
  <si>
    <t>肾功能</t>
    <phoneticPr fontId="3" type="noConversion"/>
  </si>
  <si>
    <t>K</t>
    <phoneticPr fontId="3" type="noConversion"/>
  </si>
  <si>
    <t>钾</t>
    <phoneticPr fontId="3" type="noConversion"/>
  </si>
  <si>
    <t>Na</t>
    <phoneticPr fontId="3" type="noConversion"/>
  </si>
  <si>
    <t>钠</t>
    <phoneticPr fontId="3" type="noConversion"/>
  </si>
  <si>
    <t>CL</t>
    <phoneticPr fontId="3" type="noConversion"/>
  </si>
  <si>
    <t>氯</t>
    <phoneticPr fontId="3" type="noConversion"/>
  </si>
  <si>
    <t>TP</t>
    <phoneticPr fontId="3" type="noConversion"/>
  </si>
  <si>
    <t>总蛋白</t>
  </si>
  <si>
    <t>ALB</t>
    <phoneticPr fontId="3" type="noConversion"/>
  </si>
  <si>
    <t>白蛋白</t>
  </si>
  <si>
    <t>GLB</t>
    <phoneticPr fontId="3" type="noConversion"/>
  </si>
  <si>
    <t>球蛋白</t>
  </si>
  <si>
    <t>A/G</t>
    <phoneticPr fontId="3" type="noConversion"/>
  </si>
  <si>
    <t>白球比例</t>
  </si>
  <si>
    <t>TBIL</t>
    <phoneticPr fontId="3" type="noConversion"/>
  </si>
  <si>
    <t>总胆红素</t>
  </si>
  <si>
    <t>DBIL</t>
    <phoneticPr fontId="3" type="noConversion"/>
  </si>
  <si>
    <t>直接胆红素</t>
  </si>
  <si>
    <t>IBIL</t>
    <phoneticPr fontId="3" type="noConversion"/>
  </si>
  <si>
    <t>间接胆红素</t>
  </si>
  <si>
    <t>ALT</t>
    <phoneticPr fontId="3" type="noConversion"/>
  </si>
  <si>
    <t>丙氨酸氨基转移酶
（谷丙转氨酶）</t>
    <phoneticPr fontId="3" type="noConversion"/>
  </si>
  <si>
    <t>AST</t>
    <phoneticPr fontId="3" type="noConversion"/>
  </si>
  <si>
    <t>天冬氨酸氨基转移酶
（谷草转氨酶）</t>
    <phoneticPr fontId="3" type="noConversion"/>
  </si>
  <si>
    <t>A/A</t>
    <phoneticPr fontId="3" type="noConversion"/>
  </si>
  <si>
    <t xml:space="preserve"> AST:ALT</t>
    <phoneticPr fontId="3" type="noConversion"/>
  </si>
  <si>
    <t>TBA</t>
    <phoneticPr fontId="3" type="noConversion"/>
  </si>
  <si>
    <t>总胆汁酸</t>
  </si>
  <si>
    <t>GGT</t>
    <phoneticPr fontId="3" type="noConversion"/>
  </si>
  <si>
    <t>谷氨酰转移酶</t>
    <phoneticPr fontId="3" type="noConversion"/>
  </si>
  <si>
    <t>ALP</t>
    <phoneticPr fontId="3" type="noConversion"/>
  </si>
  <si>
    <t>碱性磷酸酶</t>
  </si>
  <si>
    <t>CHE</t>
    <phoneticPr fontId="3" type="noConversion"/>
  </si>
  <si>
    <t>胆碱酯酶</t>
  </si>
  <si>
    <t>BUN</t>
    <phoneticPr fontId="3" type="noConversion"/>
  </si>
  <si>
    <t>尿素氮</t>
  </si>
  <si>
    <t>CRE</t>
    <phoneticPr fontId="3" type="noConversion"/>
  </si>
  <si>
    <t>肌酐</t>
  </si>
  <si>
    <t>UA</t>
    <phoneticPr fontId="3" type="noConversion"/>
  </si>
  <si>
    <t>尿酸</t>
  </si>
  <si>
    <t>CA</t>
    <phoneticPr fontId="3" type="noConversion"/>
  </si>
  <si>
    <t>钙</t>
    <phoneticPr fontId="3" type="noConversion"/>
  </si>
  <si>
    <t>P</t>
    <phoneticPr fontId="3" type="noConversion"/>
  </si>
  <si>
    <t>磷</t>
    <phoneticPr fontId="3" type="noConversion"/>
  </si>
  <si>
    <t>Mg</t>
    <phoneticPr fontId="3" type="noConversion"/>
  </si>
  <si>
    <t>镁</t>
  </si>
  <si>
    <t>eGFR</t>
    <phoneticPr fontId="3" type="noConversion"/>
  </si>
  <si>
    <t>估算的肾小球滤过率</t>
  </si>
  <si>
    <t>CHO</t>
    <phoneticPr fontId="3" type="noConversion"/>
  </si>
  <si>
    <t>总胆固醇</t>
  </si>
  <si>
    <t>TG</t>
    <phoneticPr fontId="3" type="noConversion"/>
  </si>
  <si>
    <t>甘油三酯</t>
  </si>
  <si>
    <t>HDL</t>
    <phoneticPr fontId="3" type="noConversion"/>
  </si>
  <si>
    <t>高密度脂蛋白
胆固醇</t>
    <phoneticPr fontId="3" type="noConversion"/>
  </si>
  <si>
    <t>LDL</t>
    <phoneticPr fontId="3" type="noConversion"/>
  </si>
  <si>
    <t>低密度脂蛋白
胆固醇</t>
    <phoneticPr fontId="3" type="noConversion"/>
  </si>
  <si>
    <t>GLU</t>
    <phoneticPr fontId="3" type="noConversion"/>
  </si>
  <si>
    <t>葡萄糖</t>
  </si>
  <si>
    <t>超敏c反应蛋白</t>
  </si>
  <si>
    <t>总二氧化碳</t>
  </si>
  <si>
    <t>CYSC</t>
    <phoneticPr fontId="3" type="noConversion"/>
  </si>
  <si>
    <t>血清胱抑素c</t>
  </si>
  <si>
    <t>BMG</t>
    <phoneticPr fontId="3" type="noConversion"/>
  </si>
  <si>
    <t>β2微球蛋白</t>
  </si>
  <si>
    <t>补体c1q</t>
    <phoneticPr fontId="3" type="noConversion"/>
  </si>
  <si>
    <t>AGAP</t>
    <phoneticPr fontId="3" type="noConversion"/>
  </si>
  <si>
    <t>阴离子隙</t>
    <phoneticPr fontId="3" type="noConversion"/>
  </si>
  <si>
    <t>LACT</t>
    <phoneticPr fontId="3" type="noConversion"/>
  </si>
  <si>
    <t>乳酸测定</t>
    <phoneticPr fontId="3" type="noConversion"/>
  </si>
  <si>
    <t>BuN/Cr</t>
    <phoneticPr fontId="3" type="noConversion"/>
  </si>
  <si>
    <t>尿素氮/肌酐</t>
    <phoneticPr fontId="3" type="noConversion"/>
  </si>
  <si>
    <t>胆碱酯酶</t>
    <phoneticPr fontId="3" type="noConversion"/>
  </si>
  <si>
    <t>apoA</t>
    <phoneticPr fontId="3" type="noConversion"/>
  </si>
  <si>
    <t>载脂蛋白A</t>
    <phoneticPr fontId="3" type="noConversion"/>
  </si>
  <si>
    <t>apoB</t>
    <phoneticPr fontId="3" type="noConversion"/>
  </si>
  <si>
    <t>载脂蛋白B</t>
    <phoneticPr fontId="3" type="noConversion"/>
  </si>
  <si>
    <t>HCY</t>
    <phoneticPr fontId="3" type="noConversion"/>
  </si>
  <si>
    <t>同型半胱氨酸</t>
    <phoneticPr fontId="3" type="noConversion"/>
  </si>
  <si>
    <t>sdLDL</t>
    <phoneticPr fontId="3" type="noConversion"/>
  </si>
  <si>
    <t>小而密低密度脂蛋白胆固醇</t>
    <phoneticPr fontId="3" type="noConversion"/>
  </si>
  <si>
    <t>PALB</t>
    <phoneticPr fontId="3" type="noConversion"/>
  </si>
  <si>
    <t>前白蛋白</t>
    <phoneticPr fontId="3" type="noConversion"/>
  </si>
  <si>
    <t>乳酸脱氢酶</t>
    <phoneticPr fontId="3" type="noConversion"/>
  </si>
  <si>
    <t>α-羟丁酸脱氢酶</t>
    <phoneticPr fontId="3" type="noConversion"/>
  </si>
  <si>
    <t>肌酸激酶</t>
    <phoneticPr fontId="3" type="noConversion"/>
  </si>
  <si>
    <t>肌酸激酶-MB</t>
    <phoneticPr fontId="3" type="noConversion"/>
  </si>
  <si>
    <t>HbA1c</t>
    <phoneticPr fontId="3" type="noConversion"/>
  </si>
  <si>
    <t>糖化血红蛋白</t>
    <phoneticPr fontId="3" type="noConversion"/>
  </si>
  <si>
    <t>血常规</t>
  </si>
  <si>
    <t>WBC</t>
  </si>
  <si>
    <t>RBC</t>
  </si>
  <si>
    <t>HGB</t>
  </si>
  <si>
    <t>HCT</t>
  </si>
  <si>
    <t>MCV</t>
  </si>
  <si>
    <t>MCH</t>
  </si>
  <si>
    <t>MCHC</t>
  </si>
  <si>
    <t>血小板</t>
  </si>
  <si>
    <t>PLT#</t>
  </si>
  <si>
    <t>RDW-CV</t>
  </si>
  <si>
    <t>RDW-SD</t>
  </si>
  <si>
    <t>PCT</t>
  </si>
  <si>
    <t>LYMPH%</t>
  </si>
  <si>
    <t>LYMPH#</t>
  </si>
  <si>
    <t>NEUT%</t>
  </si>
  <si>
    <t>EO%</t>
  </si>
  <si>
    <t>BASO%</t>
  </si>
  <si>
    <t>MONO%</t>
  </si>
  <si>
    <t>MO#</t>
  </si>
  <si>
    <t>MPV</t>
  </si>
  <si>
    <t>PDW</t>
  </si>
  <si>
    <t>P-LCR</t>
  </si>
  <si>
    <t>NEUT#</t>
  </si>
  <si>
    <t>EO#</t>
  </si>
  <si>
    <t>BASO#</t>
  </si>
  <si>
    <t>尿常规</t>
  </si>
  <si>
    <t>RBC-U</t>
  </si>
  <si>
    <t>尿红细胞数</t>
  </si>
  <si>
    <t>RBC-M</t>
  </si>
  <si>
    <t>红细胞高倍视野</t>
  </si>
  <si>
    <t>WBC-U</t>
  </si>
  <si>
    <t>WBC-M</t>
  </si>
  <si>
    <t>白细胞高倍视野</t>
  </si>
  <si>
    <t>SPXB</t>
  </si>
  <si>
    <t>尿上皮细胞数</t>
  </si>
  <si>
    <t>EC-M</t>
  </si>
  <si>
    <t>上皮细胞高倍视野</t>
  </si>
  <si>
    <t>GX</t>
  </si>
  <si>
    <t>尿管型数</t>
  </si>
  <si>
    <t>CAST-M</t>
  </si>
  <si>
    <t>管型低倍视野</t>
  </si>
  <si>
    <t>BACT</t>
  </si>
  <si>
    <t>尿细菌数</t>
  </si>
  <si>
    <t>U-BIL</t>
  </si>
  <si>
    <t>尿胆红素</t>
  </si>
  <si>
    <t>BACT-M</t>
  </si>
  <si>
    <t>细菌高倍视野</t>
  </si>
  <si>
    <t>P.CAST</t>
  </si>
  <si>
    <t>病理管型</t>
  </si>
  <si>
    <t>SRC</t>
  </si>
  <si>
    <t>小圆上皮细胞</t>
  </si>
  <si>
    <t>YLC</t>
  </si>
  <si>
    <t>类酵母样菌</t>
  </si>
  <si>
    <t>NON-RBC</t>
  </si>
  <si>
    <t>完整非溶血红细胞绝对值</t>
  </si>
  <si>
    <t>NON-RBC%</t>
  </si>
  <si>
    <t>完整非溶血红细胞百分比</t>
  </si>
  <si>
    <t>RBC-INFO</t>
  </si>
  <si>
    <t>红细胞信息</t>
  </si>
  <si>
    <t>RBC-70Fsc</t>
  </si>
  <si>
    <t>70%红细胞数</t>
  </si>
  <si>
    <t>XTAL</t>
  </si>
  <si>
    <t>结晶</t>
  </si>
  <si>
    <t>MUCUS</t>
  </si>
  <si>
    <t>粘液丝</t>
  </si>
  <si>
    <t>Cond</t>
  </si>
  <si>
    <t>电导率</t>
  </si>
  <si>
    <t>N-ZD</t>
  </si>
  <si>
    <t>浊度</t>
  </si>
  <si>
    <t>0为清亮</t>
  </si>
  <si>
    <t>U-SG</t>
  </si>
  <si>
    <t>尿比重</t>
  </si>
  <si>
    <t>U-PH</t>
  </si>
  <si>
    <t>尿ph</t>
  </si>
  <si>
    <t>U-WBC</t>
  </si>
  <si>
    <t>尿白细胞</t>
  </si>
  <si>
    <t>U-NIT</t>
  </si>
  <si>
    <t>亚硝酸盐</t>
  </si>
  <si>
    <t>U-PRO</t>
  </si>
  <si>
    <t>尿蛋白</t>
  </si>
  <si>
    <t>10为±</t>
  </si>
  <si>
    <t>U-GLU</t>
  </si>
  <si>
    <t>U-KET</t>
  </si>
  <si>
    <t>尿酮体</t>
  </si>
  <si>
    <t>1为1+</t>
  </si>
  <si>
    <t>URO</t>
  </si>
  <si>
    <t>尿胆原</t>
  </si>
  <si>
    <t>1为±</t>
  </si>
  <si>
    <t>U-OB</t>
  </si>
  <si>
    <t>尿潜血</t>
  </si>
  <si>
    <t>尿流式</t>
  </si>
  <si>
    <t>尿流式沉渣检查</t>
  </si>
  <si>
    <t>干化学</t>
  </si>
  <si>
    <t>尿干化学检查</t>
  </si>
  <si>
    <t>颜色</t>
  </si>
  <si>
    <t>1为黄色。0为浅黄色</t>
  </si>
  <si>
    <t>J</t>
  </si>
  <si>
    <t>镜检</t>
  </si>
  <si>
    <t>JH</t>
  </si>
  <si>
    <t>镜检红细胞</t>
  </si>
  <si>
    <t>血压体重</t>
  </si>
  <si>
    <t>高压</t>
  </si>
  <si>
    <t>低压</t>
  </si>
  <si>
    <t>脉搏</t>
  </si>
  <si>
    <t>体重</t>
  </si>
  <si>
    <t>B超</t>
  </si>
  <si>
    <t>左肾长</t>
  </si>
  <si>
    <t>左肾宽</t>
  </si>
  <si>
    <t>左肾皮质厚</t>
  </si>
  <si>
    <t>右肾长</t>
  </si>
  <si>
    <t>右肾宽</t>
  </si>
  <si>
    <t>右肾皮质厚</t>
  </si>
  <si>
    <t>前列腺横径</t>
  </si>
  <si>
    <t>上下径</t>
  </si>
  <si>
    <t>前后径</t>
  </si>
  <si>
    <t>前列腺体积</t>
  </si>
  <si>
    <t>实质回声</t>
  </si>
  <si>
    <t>1为双肾实质回声略增强</t>
  </si>
  <si>
    <t>甲状腺</t>
  </si>
  <si>
    <t>血清总三碘甲状腺原氨酸</t>
  </si>
  <si>
    <t>血清总甲状腺素</t>
  </si>
  <si>
    <t>游离三碘甲状腺原氨酸</t>
  </si>
  <si>
    <t>游离甲状腺素</t>
  </si>
  <si>
    <t>促甲状腺素</t>
  </si>
  <si>
    <t>甲状腺球蛋白抗体</t>
  </si>
  <si>
    <t>7为&lt;15</t>
  </si>
  <si>
    <t>甲状腺过氧化物酶抗体</t>
  </si>
  <si>
    <t>癌胚抗原</t>
  </si>
  <si>
    <t>AFP</t>
  </si>
  <si>
    <t>甲胎蛋白</t>
  </si>
  <si>
    <t>CA125</t>
  </si>
  <si>
    <t>肿瘤抗原CA125</t>
  </si>
  <si>
    <t>CA199</t>
  </si>
  <si>
    <t>肿瘤糖类抗原CA199</t>
  </si>
  <si>
    <t>CEA</t>
  </si>
  <si>
    <t>CYFRA</t>
  </si>
  <si>
    <t>骨胶素CYFRA21-1</t>
  </si>
  <si>
    <t>CA72-</t>
  </si>
  <si>
    <t>糖类抗原CA72-4</t>
  </si>
  <si>
    <t>NSE</t>
  </si>
  <si>
    <t>神经元特异性烯醇化酶</t>
  </si>
  <si>
    <t>TPSA</t>
  </si>
  <si>
    <t>FPSA</t>
  </si>
  <si>
    <t>F/T</t>
  </si>
  <si>
    <t>游/总PSA</t>
  </si>
  <si>
    <t>事件</t>
  </si>
  <si>
    <t>1为狂犬疫苗。0.5为抓伤，不知是否疫苗</t>
  </si>
  <si>
    <t>免疫</t>
  </si>
  <si>
    <t>CH50</t>
  </si>
  <si>
    <t>总补体</t>
  </si>
  <si>
    <t>IGG</t>
  </si>
  <si>
    <t>免疫球蛋白G</t>
  </si>
  <si>
    <t>IGA</t>
  </si>
  <si>
    <t>免疫球蛋白A</t>
  </si>
  <si>
    <t>IGM</t>
  </si>
  <si>
    <t>免疫球蛋白M</t>
  </si>
  <si>
    <t>IGE</t>
  </si>
  <si>
    <t>免疫球蛋白E</t>
  </si>
  <si>
    <t>C3</t>
  </si>
  <si>
    <t>补体C3</t>
  </si>
  <si>
    <t>C4</t>
  </si>
  <si>
    <t>补体C4</t>
  </si>
  <si>
    <t>CD4</t>
  </si>
  <si>
    <t>辅助/诱导性T
淋巴细胞绝对计数</t>
  </si>
  <si>
    <t>CD8</t>
  </si>
  <si>
    <t>抑制/细胞毒性T
淋巴细胞绝对计数</t>
  </si>
  <si>
    <t>CD19</t>
  </si>
  <si>
    <t>B
淋巴细胞绝对计数</t>
  </si>
  <si>
    <t>CD16/56</t>
  </si>
  <si>
    <t>自然杀伤性
淋巴细胞绝对计数</t>
  </si>
  <si>
    <t>CD45</t>
  </si>
  <si>
    <t>淋巴细胞绝对数</t>
  </si>
  <si>
    <t>Lym %</t>
  </si>
  <si>
    <t>总淋巴细胞</t>
  </si>
  <si>
    <t>CD3 %</t>
  </si>
  <si>
    <t>T淋巴细胞</t>
  </si>
  <si>
    <t>CD4 %</t>
  </si>
  <si>
    <t>辅助/诱导性T
淋巴细胞</t>
  </si>
  <si>
    <t>CD8 %</t>
  </si>
  <si>
    <t>抑制/细胞毒性T
淋巴细胞</t>
  </si>
  <si>
    <t>CD4/CD8比值</t>
  </si>
  <si>
    <t>CD19 %</t>
  </si>
  <si>
    <t>B淋巴细胞</t>
  </si>
  <si>
    <t>CD16/CD56%</t>
  </si>
  <si>
    <t>自然杀伤性淋巴细胞</t>
  </si>
  <si>
    <t>CD3</t>
  </si>
  <si>
    <t>T淋巴细胞绝对计数</t>
  </si>
  <si>
    <t>抗链球菌溶血素O</t>
  </si>
  <si>
    <t>类风湿因子</t>
  </si>
  <si>
    <t>10为&lt;20</t>
  </si>
  <si>
    <t>C反应蛋白</t>
  </si>
  <si>
    <t>25-羟维生素D</t>
  </si>
  <si>
    <t>N端-B型钠尿肽前体</t>
  </si>
  <si>
    <t>35为&lt;70</t>
  </si>
  <si>
    <t>全血肌钙蛋白I测定</t>
  </si>
  <si>
    <t>0.005为&lt;0.01</t>
  </si>
  <si>
    <t>肌酸激酶同工酶</t>
  </si>
  <si>
    <t>1为&lt;2.0</t>
  </si>
  <si>
    <t>肌红蛋白</t>
  </si>
  <si>
    <t>便常规</t>
  </si>
  <si>
    <t>WG</t>
  </si>
  <si>
    <t>外观</t>
  </si>
  <si>
    <t>1为稀便，2为软便</t>
  </si>
  <si>
    <t>JB</t>
  </si>
  <si>
    <t>镜检白细胞</t>
  </si>
  <si>
    <t>OB</t>
  </si>
  <si>
    <t>粪便潜血</t>
  </si>
  <si>
    <t>MJ</t>
  </si>
  <si>
    <t>霉菌</t>
  </si>
  <si>
    <t>血红蛋白测定</t>
    <phoneticPr fontId="2" type="noConversion"/>
  </si>
  <si>
    <t>红细胞比积</t>
    <phoneticPr fontId="2" type="noConversion"/>
  </si>
  <si>
    <t>红细胞压积</t>
    <phoneticPr fontId="2" type="noConversion"/>
  </si>
  <si>
    <t>平均红细胞体积</t>
    <phoneticPr fontId="2" type="noConversion"/>
  </si>
  <si>
    <t>平均红细胞血红蛋白含量</t>
    <phoneticPr fontId="2" type="noConversion"/>
  </si>
  <si>
    <t>平均红细胞血红蛋白浓度</t>
    <phoneticPr fontId="2" type="noConversion"/>
  </si>
  <si>
    <t>血小板比积</t>
    <phoneticPr fontId="2" type="noConversion"/>
  </si>
  <si>
    <t>淋巴细胞比值</t>
    <phoneticPr fontId="2" type="noConversion"/>
  </si>
  <si>
    <t>淋巴细胞绝对值</t>
    <phoneticPr fontId="2" type="noConversion"/>
  </si>
  <si>
    <t>中性粒细胞百分数</t>
    <phoneticPr fontId="2" type="noConversion"/>
  </si>
  <si>
    <t>嗜酸性粒细胞百分数</t>
    <phoneticPr fontId="2" type="noConversion"/>
  </si>
  <si>
    <t>嗜碱性粒细胞百分数</t>
    <phoneticPr fontId="2" type="noConversion"/>
  </si>
  <si>
    <t>单核细胞比值</t>
    <phoneticPr fontId="2" type="noConversion"/>
  </si>
  <si>
    <t>血小板体积分布宽度</t>
    <phoneticPr fontId="2" type="noConversion"/>
  </si>
  <si>
    <t>血小板大细胞率</t>
    <phoneticPr fontId="2" type="noConversion"/>
  </si>
  <si>
    <t>中性粒细胞数</t>
    <phoneticPr fontId="2" type="noConversion"/>
  </si>
  <si>
    <t>嗜酸性粒细胞数</t>
    <phoneticPr fontId="2" type="noConversion"/>
  </si>
  <si>
    <t>嗜碱性粒细胞数</t>
    <phoneticPr fontId="2" type="noConversion"/>
  </si>
  <si>
    <t>白细胞数</t>
    <phoneticPr fontId="3" type="noConversion"/>
  </si>
  <si>
    <t>红细胞数</t>
    <phoneticPr fontId="3" type="noConversion"/>
  </si>
  <si>
    <t>红细胞体积分布宽度CV</t>
    <phoneticPr fontId="3" type="noConversion"/>
  </si>
  <si>
    <t>红细胞体积分布宽度SD</t>
    <phoneticPr fontId="3" type="noConversion"/>
  </si>
  <si>
    <t>单核细胞绝对值</t>
    <phoneticPr fontId="3" type="noConversion"/>
  </si>
  <si>
    <t>平均血小板体积</t>
    <phoneticPr fontId="3" type="noConversion"/>
  </si>
  <si>
    <t>尿白细胞数</t>
    <phoneticPr fontId="3" type="noConversion"/>
  </si>
  <si>
    <t>UTP/cr</t>
    <phoneticPr fontId="2" type="noConversion"/>
  </si>
  <si>
    <t>mA/CR</t>
    <phoneticPr fontId="2" type="noConversion"/>
  </si>
  <si>
    <t>mALB</t>
    <phoneticPr fontId="2" type="noConversion"/>
  </si>
  <si>
    <t>UA</t>
    <phoneticPr fontId="2" type="noConversion"/>
  </si>
  <si>
    <t>UC/Cr</t>
    <phoneticPr fontId="2" type="noConversion"/>
  </si>
  <si>
    <t>PRO</t>
    <phoneticPr fontId="2" type="noConversion"/>
  </si>
  <si>
    <t>CSF</t>
    <phoneticPr fontId="2" type="noConversion"/>
  </si>
  <si>
    <t>CRE</t>
    <phoneticPr fontId="2" type="noConversion"/>
  </si>
  <si>
    <t>（24h）CRE</t>
    <phoneticPr fontId="2" type="noConversion"/>
  </si>
  <si>
    <t>尿酸</t>
    <phoneticPr fontId="2" type="noConversion"/>
  </si>
  <si>
    <t>尿尿酸/肌酐</t>
    <phoneticPr fontId="2" type="noConversion"/>
  </si>
  <si>
    <t>（晨尿/随机尿）
蛋白定量</t>
    <phoneticPr fontId="2" type="noConversion"/>
  </si>
  <si>
    <t>（24h）蛋白定量</t>
    <phoneticPr fontId="2" type="noConversion"/>
  </si>
  <si>
    <t>24h尿蛋白</t>
    <phoneticPr fontId="2" type="noConversion"/>
  </si>
  <si>
    <t>（晨尿/随机尿）
肌酐</t>
    <phoneticPr fontId="2" type="noConversion"/>
  </si>
  <si>
    <t>（24h）肌酐</t>
    <phoneticPr fontId="2" type="noConversion"/>
  </si>
  <si>
    <t>尿总蛋白/肌酐</t>
    <phoneticPr fontId="2" type="noConversion"/>
  </si>
  <si>
    <t>尿微量蛋白/肌酐比</t>
    <phoneticPr fontId="2" type="noConversion"/>
  </si>
  <si>
    <t>微量白蛋白</t>
    <phoneticPr fontId="2" type="noConversion"/>
  </si>
  <si>
    <t>24h尿量</t>
    <phoneticPr fontId="2" type="noConversion"/>
  </si>
  <si>
    <t>24h尿肌酐定量</t>
    <phoneticPr fontId="2" type="noConversion"/>
  </si>
  <si>
    <t>视黄醇结合蛋白</t>
    <phoneticPr fontId="2" type="noConversion"/>
  </si>
  <si>
    <t>尿N-乙酰-β-D-氨基葡萄糖苷酶</t>
    <phoneticPr fontId="2" type="noConversion"/>
  </si>
  <si>
    <t>NAG与Cr比值</t>
    <phoneticPr fontId="2" type="noConversion"/>
  </si>
  <si>
    <t>左臂高压</t>
    <phoneticPr fontId="3" type="noConversion"/>
  </si>
  <si>
    <t>左臂低压</t>
    <phoneticPr fontId="3" type="noConversion"/>
  </si>
  <si>
    <t>右臂高压</t>
    <phoneticPr fontId="3" type="noConversion"/>
  </si>
  <si>
    <t>右臂低压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</si>
</sst>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>
    <font>
      <sz val="12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953F-1213-A94C-8EA2-A1CF9008818A}">
  <dimension ref="A1:BO195"/>
  <sheetViews>
    <sheetView tabSelected="1" zoomScale="85" zoomScaleNormal="85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7" sqref="C7"/>
    </sheetView>
  </sheetViews>
  <sheetFormatPr baseColWidth="10" defaultColWidth="11" defaultRowHeight="16"/>
  <cols>
    <col min="1" max="1" width="12.5" customWidth="1"/>
    <col min="3" max="3" width="17" customWidth="1"/>
    <col min="4" max="5" width="13.83203125" customWidth="1"/>
    <col min="6" max="6" width="15.6640625" customWidth="1"/>
    <col min="8" max="8" width="16.5" customWidth="1"/>
    <col min="10" max="10" width="18.5" bestFit="1" customWidth="1"/>
    <col min="11" max="12" width="18.33203125" bestFit="1" customWidth="1"/>
    <col min="13" max="13" width="20.5" bestFit="1" customWidth="1"/>
    <col min="14" max="17" width="16.33203125" bestFit="1" customWidth="1"/>
    <col min="18" max="22" width="18.33203125" bestFit="1" customWidth="1"/>
    <col min="23" max="26" width="20.5" bestFit="1" customWidth="1"/>
    <col min="27" max="32" width="18.33203125" bestFit="1" customWidth="1"/>
    <col min="33" max="33" width="16.33203125" bestFit="1" customWidth="1"/>
    <col min="34" max="37" width="18.33203125" bestFit="1" customWidth="1"/>
    <col min="38" max="38" width="20.5" bestFit="1" customWidth="1"/>
    <col min="39" max="41" width="18.33203125" bestFit="1" customWidth="1"/>
    <col min="42" max="43" width="20.5" bestFit="1" customWidth="1"/>
    <col min="44" max="50" width="18.33203125" bestFit="1" customWidth="1"/>
    <col min="51" max="52" width="20.5" bestFit="1" customWidth="1"/>
    <col min="53" max="53" width="18.33203125" bestFit="1" customWidth="1"/>
    <col min="54" max="54" width="20.5" bestFit="1" customWidth="1"/>
    <col min="55" max="56" width="18.33203125" bestFit="1" customWidth="1"/>
    <col min="57" max="58" width="16.33203125" bestFit="1" customWidth="1"/>
    <col min="59" max="63" width="18.33203125" bestFit="1" customWidth="1"/>
    <col min="64" max="64" width="16.33203125" bestFit="1" customWidth="1"/>
    <col min="65" max="67" width="11.6640625" bestFit="1" customWidth="1"/>
  </cols>
  <sheetData>
    <row r="1" spans="1:67" ht="1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>
        <v>41326</v>
      </c>
      <c r="K1" s="3">
        <v>41498</v>
      </c>
      <c r="L1" s="3">
        <v>41689</v>
      </c>
      <c r="M1" s="3">
        <v>42004</v>
      </c>
      <c r="N1" s="3">
        <v>42005</v>
      </c>
      <c r="O1" s="3">
        <v>42187</v>
      </c>
      <c r="P1" s="3">
        <v>42188</v>
      </c>
      <c r="Q1" s="3">
        <v>42189</v>
      </c>
      <c r="R1" s="3">
        <v>42246</v>
      </c>
      <c r="S1" s="3">
        <v>42416</v>
      </c>
      <c r="T1" s="3">
        <v>42417</v>
      </c>
      <c r="U1" s="3">
        <v>42418</v>
      </c>
      <c r="V1" s="3">
        <v>42444</v>
      </c>
      <c r="W1" s="3">
        <v>43390</v>
      </c>
      <c r="X1" s="3">
        <v>43395</v>
      </c>
      <c r="Y1" s="3">
        <v>43396</v>
      </c>
      <c r="Z1" s="3">
        <v>43762</v>
      </c>
      <c r="AA1" s="3">
        <v>43846</v>
      </c>
      <c r="AB1" s="3">
        <v>43850</v>
      </c>
      <c r="AC1" s="3">
        <v>43914</v>
      </c>
      <c r="AD1" s="3">
        <v>43915</v>
      </c>
      <c r="AE1" s="3">
        <v>43916</v>
      </c>
      <c r="AF1" s="3">
        <v>43992</v>
      </c>
      <c r="AG1" s="3">
        <v>44018</v>
      </c>
      <c r="AH1" s="3">
        <v>44022</v>
      </c>
      <c r="AI1" s="3">
        <v>44043</v>
      </c>
      <c r="AJ1" s="3">
        <v>44067</v>
      </c>
      <c r="AK1" s="3">
        <v>44096</v>
      </c>
      <c r="AL1" s="3">
        <v>44132</v>
      </c>
      <c r="AM1" s="3">
        <v>44138</v>
      </c>
      <c r="AN1" s="3">
        <v>44140</v>
      </c>
      <c r="AO1" s="3">
        <v>44141</v>
      </c>
      <c r="AP1" s="3">
        <v>44182</v>
      </c>
      <c r="AQ1" s="3">
        <v>44189</v>
      </c>
      <c r="AR1" s="3">
        <v>44253</v>
      </c>
      <c r="AS1" s="3">
        <v>44301</v>
      </c>
      <c r="AT1" s="3">
        <v>44308</v>
      </c>
      <c r="AU1" s="3">
        <v>44362</v>
      </c>
      <c r="AV1" s="3">
        <v>44372</v>
      </c>
      <c r="AW1" s="3">
        <v>44396</v>
      </c>
      <c r="AX1" s="3">
        <v>44463</v>
      </c>
      <c r="AY1" s="3">
        <v>44497</v>
      </c>
      <c r="AZ1" s="3">
        <v>44498</v>
      </c>
      <c r="BA1" s="3">
        <v>44505</v>
      </c>
      <c r="BB1" s="3">
        <v>44529</v>
      </c>
      <c r="BC1" s="3">
        <v>44537</v>
      </c>
      <c r="BD1" s="3">
        <v>44707</v>
      </c>
      <c r="BE1" s="4">
        <v>44714</v>
      </c>
      <c r="BF1" s="3">
        <v>44718</v>
      </c>
      <c r="BG1" s="3">
        <v>44722</v>
      </c>
      <c r="BH1" s="3">
        <v>44729</v>
      </c>
      <c r="BI1" s="3">
        <v>44736</v>
      </c>
      <c r="BJ1" s="3">
        <v>44740</v>
      </c>
      <c r="BK1" s="3">
        <v>44742</v>
      </c>
      <c r="BL1" s="3">
        <v>44747</v>
      </c>
      <c r="BM1" s="8">
        <v>44922</v>
      </c>
      <c r="BN1" s="8">
        <v>44924</v>
      </c>
      <c r="BO1" s="8">
        <v>44925</v>
      </c>
    </row>
    <row r="2" spans="1:67" ht="26">
      <c r="A2" s="1" t="s">
        <v>9</v>
      </c>
      <c r="B2" s="1" t="s">
        <v>10</v>
      </c>
      <c r="C2" s="1" t="s">
        <v>11</v>
      </c>
      <c r="D2" s="1">
        <v>5.3</v>
      </c>
      <c r="E2" s="1">
        <v>3.5</v>
      </c>
      <c r="F2" s="1">
        <f t="shared" ref="F2:F33" si="0">COUNTIFS(J2:BL2,"&gt;"&amp;D2)+COUNTIFS(J2:BL2,"&lt;"&amp;E2)</f>
        <v>0</v>
      </c>
      <c r="G2" s="1"/>
      <c r="H2" s="1">
        <f t="shared" ref="H2:H33" si="1">SLOPE(J2:BL2,$J$1:$BL$1)</f>
        <v>-6.8926074105979908E-5</v>
      </c>
      <c r="I2" s="1"/>
      <c r="J2" s="1">
        <v>4.5</v>
      </c>
      <c r="K2" s="1">
        <v>4.2</v>
      </c>
      <c r="L2" s="1">
        <v>4</v>
      </c>
      <c r="M2" s="1"/>
      <c r="N2" s="1"/>
      <c r="O2" s="1"/>
      <c r="P2" s="1"/>
      <c r="Q2" s="1"/>
      <c r="R2" s="1">
        <v>4.55</v>
      </c>
      <c r="S2" s="1"/>
      <c r="T2" s="1"/>
      <c r="U2" s="1"/>
      <c r="V2" s="1"/>
      <c r="W2" s="1">
        <v>4.6399999999999997</v>
      </c>
      <c r="X2" s="1"/>
      <c r="Y2" s="1">
        <v>4.05</v>
      </c>
      <c r="Z2" s="1"/>
      <c r="AA2" s="1">
        <v>4.55</v>
      </c>
      <c r="AB2" s="1"/>
      <c r="AC2" s="1"/>
      <c r="AD2" s="1"/>
      <c r="AE2" s="1"/>
      <c r="AF2" s="1">
        <v>4.2</v>
      </c>
      <c r="AG2" s="1">
        <v>3.87</v>
      </c>
      <c r="AH2" s="1"/>
      <c r="AI2" s="1"/>
      <c r="AJ2" s="1">
        <v>3.87</v>
      </c>
      <c r="AK2" s="1"/>
      <c r="AL2" s="1"/>
      <c r="AM2" s="1"/>
      <c r="AN2" s="1"/>
      <c r="AO2" s="1">
        <v>4.3600000000000003</v>
      </c>
      <c r="AP2" s="1"/>
      <c r="AQ2" s="1"/>
      <c r="AR2" s="1"/>
      <c r="AS2" s="1">
        <v>3.92</v>
      </c>
      <c r="AT2" s="1"/>
      <c r="AU2" s="1"/>
      <c r="AV2" s="1">
        <v>4.24</v>
      </c>
      <c r="AW2" s="1"/>
      <c r="AX2" s="1"/>
      <c r="AY2" s="1"/>
      <c r="AZ2" s="1">
        <v>3.97</v>
      </c>
      <c r="BA2" s="1"/>
      <c r="BB2" s="1"/>
      <c r="BC2" s="1"/>
      <c r="BD2" s="1"/>
      <c r="BE2" s="5">
        <v>4.21</v>
      </c>
      <c r="BF2" s="1"/>
      <c r="BG2" s="1"/>
      <c r="BH2" s="1"/>
      <c r="BI2" s="1"/>
      <c r="BJ2" s="1"/>
      <c r="BK2" s="1"/>
      <c r="BL2" s="1"/>
    </row>
    <row r="3" spans="1:67" ht="26">
      <c r="A3" s="1" t="s">
        <v>9</v>
      </c>
      <c r="B3" s="1" t="s">
        <v>12</v>
      </c>
      <c r="C3" s="1" t="s">
        <v>13</v>
      </c>
      <c r="D3" s="1">
        <v>146</v>
      </c>
      <c r="E3" s="1">
        <v>136</v>
      </c>
      <c r="F3" s="1">
        <f t="shared" si="0"/>
        <v>0</v>
      </c>
      <c r="G3" s="1">
        <v>1</v>
      </c>
      <c r="H3" s="1">
        <f t="shared" si="1"/>
        <v>-6.4826314517840936E-5</v>
      </c>
      <c r="I3" s="1"/>
      <c r="J3" s="1">
        <v>140.1</v>
      </c>
      <c r="K3" s="1">
        <v>137.30000000000001</v>
      </c>
      <c r="L3" s="1">
        <v>139.80000000000001</v>
      </c>
      <c r="M3" s="1"/>
      <c r="N3" s="1"/>
      <c r="O3" s="1"/>
      <c r="P3" s="1"/>
      <c r="Q3" s="1"/>
      <c r="R3" s="6">
        <v>140</v>
      </c>
      <c r="S3" s="6"/>
      <c r="T3" s="6"/>
      <c r="U3" s="6"/>
      <c r="V3" s="6"/>
      <c r="W3" s="1">
        <v>137.9</v>
      </c>
      <c r="X3" s="1"/>
      <c r="Y3" s="1">
        <v>139</v>
      </c>
      <c r="Z3" s="1"/>
      <c r="AA3" s="1">
        <v>140</v>
      </c>
      <c r="AB3" s="1"/>
      <c r="AC3" s="1"/>
      <c r="AD3" s="1"/>
      <c r="AE3" s="1"/>
      <c r="AF3" s="1">
        <v>136</v>
      </c>
      <c r="AG3" s="1">
        <v>139.6</v>
      </c>
      <c r="AH3" s="1"/>
      <c r="AI3" s="1"/>
      <c r="AJ3" s="1">
        <v>140</v>
      </c>
      <c r="AK3" s="1"/>
      <c r="AL3" s="1"/>
      <c r="AM3" s="1"/>
      <c r="AN3" s="1"/>
      <c r="AO3" s="1">
        <v>142.30000000000001</v>
      </c>
      <c r="AP3" s="1"/>
      <c r="AQ3" s="1"/>
      <c r="AR3" s="1"/>
      <c r="AS3" s="1">
        <v>138</v>
      </c>
      <c r="AT3" s="1"/>
      <c r="AU3" s="1"/>
      <c r="AV3" s="1">
        <v>140.6</v>
      </c>
      <c r="AW3" s="1"/>
      <c r="AX3" s="1"/>
      <c r="AY3" s="1"/>
      <c r="AZ3" s="1">
        <v>138</v>
      </c>
      <c r="BA3" s="1"/>
      <c r="BB3" s="1"/>
      <c r="BC3" s="1"/>
      <c r="BD3" s="1"/>
      <c r="BE3" s="5">
        <v>138</v>
      </c>
      <c r="BF3" s="1"/>
      <c r="BG3" s="1"/>
      <c r="BH3" s="1"/>
      <c r="BI3" s="1"/>
      <c r="BJ3" s="1"/>
      <c r="BK3" s="1"/>
      <c r="BL3" s="1"/>
    </row>
    <row r="4" spans="1:67" ht="26">
      <c r="A4" s="1" t="s">
        <v>9</v>
      </c>
      <c r="B4" s="1" t="s">
        <v>14</v>
      </c>
      <c r="C4" s="1" t="s">
        <v>15</v>
      </c>
      <c r="D4" s="1">
        <v>108</v>
      </c>
      <c r="E4" s="1">
        <v>96</v>
      </c>
      <c r="F4" s="1">
        <f t="shared" si="0"/>
        <v>0</v>
      </c>
      <c r="G4" s="1">
        <v>1</v>
      </c>
      <c r="H4" s="1">
        <f t="shared" si="1"/>
        <v>-1.384730043540438E-5</v>
      </c>
      <c r="I4" s="1"/>
      <c r="J4" s="1">
        <v>103.7</v>
      </c>
      <c r="K4" s="1">
        <v>104.5</v>
      </c>
      <c r="L4" s="1">
        <v>104.3</v>
      </c>
      <c r="M4" s="1"/>
      <c r="N4" s="1"/>
      <c r="O4" s="1"/>
      <c r="P4" s="1"/>
      <c r="Q4" s="1"/>
      <c r="R4" s="1">
        <v>104.6</v>
      </c>
      <c r="S4" s="1"/>
      <c r="T4" s="1"/>
      <c r="U4" s="1"/>
      <c r="V4" s="1"/>
      <c r="W4" s="1">
        <v>99.9</v>
      </c>
      <c r="X4" s="1"/>
      <c r="Y4" s="1">
        <v>106</v>
      </c>
      <c r="Z4" s="1"/>
      <c r="AA4" s="1">
        <v>106</v>
      </c>
      <c r="AB4" s="1"/>
      <c r="AC4" s="1"/>
      <c r="AD4" s="1"/>
      <c r="AE4" s="1"/>
      <c r="AF4" s="1">
        <v>100</v>
      </c>
      <c r="AG4" s="1">
        <v>103.2</v>
      </c>
      <c r="AH4" s="1"/>
      <c r="AI4" s="1"/>
      <c r="AJ4" s="1">
        <v>105</v>
      </c>
      <c r="AK4" s="1"/>
      <c r="AL4" s="1"/>
      <c r="AM4" s="1"/>
      <c r="AN4" s="1"/>
      <c r="AO4" s="1">
        <v>105.7</v>
      </c>
      <c r="AP4" s="1"/>
      <c r="AQ4" s="1"/>
      <c r="AR4" s="1"/>
      <c r="AS4" s="1">
        <v>104</v>
      </c>
      <c r="AT4" s="1"/>
      <c r="AU4" s="1"/>
      <c r="AV4" s="1">
        <v>105.1</v>
      </c>
      <c r="AW4" s="1"/>
      <c r="AX4" s="1"/>
      <c r="AY4" s="1"/>
      <c r="AZ4" s="1">
        <v>103</v>
      </c>
      <c r="BA4" s="1"/>
      <c r="BB4" s="1"/>
      <c r="BC4" s="1"/>
      <c r="BD4" s="1"/>
      <c r="BE4" s="5">
        <v>105</v>
      </c>
      <c r="BF4" s="1"/>
      <c r="BG4" s="1"/>
      <c r="BH4" s="1"/>
      <c r="BI4" s="1"/>
      <c r="BJ4" s="1"/>
      <c r="BK4" s="1"/>
      <c r="BL4" s="1"/>
    </row>
    <row r="5" spans="1:67" ht="26">
      <c r="A5" s="1" t="s">
        <v>9</v>
      </c>
      <c r="B5" s="1" t="s">
        <v>16</v>
      </c>
      <c r="C5" s="1" t="s">
        <v>17</v>
      </c>
      <c r="D5" s="1">
        <v>87</v>
      </c>
      <c r="E5" s="1">
        <v>60</v>
      </c>
      <c r="F5" s="1">
        <f t="shared" si="0"/>
        <v>0</v>
      </c>
      <c r="G5" s="1">
        <v>1</v>
      </c>
      <c r="H5" s="1">
        <f t="shared" si="1"/>
        <v>1.562036968626498E-3</v>
      </c>
      <c r="I5" s="1"/>
      <c r="J5" s="1">
        <v>71.900000000000006</v>
      </c>
      <c r="K5" s="1">
        <v>67.2</v>
      </c>
      <c r="L5" s="1">
        <v>72.599999999999994</v>
      </c>
      <c r="M5" s="1"/>
      <c r="N5" s="1"/>
      <c r="O5" s="1"/>
      <c r="P5" s="1"/>
      <c r="Q5" s="1"/>
      <c r="R5" s="1">
        <v>73.400000000000006</v>
      </c>
      <c r="S5" s="1"/>
      <c r="T5" s="1"/>
      <c r="U5" s="1"/>
      <c r="V5" s="1"/>
      <c r="W5" s="1">
        <v>69.400000000000006</v>
      </c>
      <c r="X5" s="1"/>
      <c r="Y5" s="1"/>
      <c r="Z5" s="1"/>
      <c r="AA5" s="1">
        <v>77.099999999999994</v>
      </c>
      <c r="AB5" s="1"/>
      <c r="AC5" s="1"/>
      <c r="AD5" s="1"/>
      <c r="AE5" s="1"/>
      <c r="AF5" s="1">
        <v>75.3</v>
      </c>
      <c r="AG5" s="1">
        <v>71.2</v>
      </c>
      <c r="AH5" s="1"/>
      <c r="AI5" s="1"/>
      <c r="AJ5" s="1">
        <v>72.3</v>
      </c>
      <c r="AK5" s="1"/>
      <c r="AL5" s="1"/>
      <c r="AM5" s="1"/>
      <c r="AN5" s="1"/>
      <c r="AO5" s="1">
        <v>74.7</v>
      </c>
      <c r="AP5" s="1"/>
      <c r="AQ5" s="1"/>
      <c r="AR5" s="1"/>
      <c r="AS5" s="1">
        <v>75.3</v>
      </c>
      <c r="AT5" s="1"/>
      <c r="AU5" s="1"/>
      <c r="AV5" s="1">
        <v>76.7</v>
      </c>
      <c r="AW5" s="1"/>
      <c r="AX5" s="1"/>
      <c r="AY5" s="1"/>
      <c r="AZ5" s="1">
        <v>76.7</v>
      </c>
      <c r="BA5" s="1"/>
      <c r="BB5" s="1"/>
      <c r="BC5" s="1"/>
      <c r="BD5" s="1"/>
      <c r="BE5" s="5">
        <v>75.599999999999994</v>
      </c>
      <c r="BF5" s="3"/>
      <c r="BG5" s="3"/>
      <c r="BH5" s="3"/>
      <c r="BI5" s="3"/>
      <c r="BJ5" s="3"/>
      <c r="BK5" s="3"/>
      <c r="BL5" s="1"/>
    </row>
    <row r="6" spans="1:67" ht="26">
      <c r="A6" s="1" t="s">
        <v>9</v>
      </c>
      <c r="B6" s="1" t="s">
        <v>18</v>
      </c>
      <c r="C6" s="1" t="s">
        <v>19</v>
      </c>
      <c r="D6" s="1">
        <v>55</v>
      </c>
      <c r="E6" s="1">
        <v>35</v>
      </c>
      <c r="F6" s="1">
        <f t="shared" si="0"/>
        <v>0</v>
      </c>
      <c r="G6" s="1">
        <v>1</v>
      </c>
      <c r="H6" s="1">
        <f t="shared" si="1"/>
        <v>1.0308124135950589E-3</v>
      </c>
      <c r="I6" s="1"/>
      <c r="J6" s="1">
        <v>41.9</v>
      </c>
      <c r="K6" s="1">
        <v>39.5</v>
      </c>
      <c r="L6" s="1">
        <v>45.2</v>
      </c>
      <c r="M6" s="1"/>
      <c r="N6" s="1"/>
      <c r="O6" s="1"/>
      <c r="P6" s="1"/>
      <c r="Q6" s="1"/>
      <c r="R6" s="1">
        <v>47.1</v>
      </c>
      <c r="S6" s="1"/>
      <c r="T6" s="1"/>
      <c r="U6" s="1"/>
      <c r="V6" s="1"/>
      <c r="W6" s="1">
        <v>43.5</v>
      </c>
      <c r="X6" s="1"/>
      <c r="Y6" s="1"/>
      <c r="Z6" s="1"/>
      <c r="AA6" s="1">
        <v>45.4</v>
      </c>
      <c r="AB6" s="1"/>
      <c r="AC6" s="1"/>
      <c r="AD6" s="1"/>
      <c r="AE6" s="1"/>
      <c r="AF6" s="1">
        <v>45.9</v>
      </c>
      <c r="AG6" s="1">
        <v>44.5</v>
      </c>
      <c r="AH6" s="1"/>
      <c r="AI6" s="1"/>
      <c r="AJ6" s="1">
        <v>42.9</v>
      </c>
      <c r="AK6" s="1"/>
      <c r="AL6" s="1"/>
      <c r="AM6" s="1"/>
      <c r="AN6" s="1"/>
      <c r="AO6" s="1">
        <v>45</v>
      </c>
      <c r="AP6" s="1"/>
      <c r="AQ6" s="1"/>
      <c r="AR6" s="1"/>
      <c r="AS6" s="1">
        <v>44.9</v>
      </c>
      <c r="AT6" s="1"/>
      <c r="AU6" s="1"/>
      <c r="AV6" s="1">
        <v>47.2</v>
      </c>
      <c r="AW6" s="1"/>
      <c r="AX6" s="1"/>
      <c r="AY6" s="1"/>
      <c r="AZ6" s="1">
        <v>47</v>
      </c>
      <c r="BA6" s="1"/>
      <c r="BB6" s="1"/>
      <c r="BC6" s="1"/>
      <c r="BD6" s="1"/>
      <c r="BE6" s="5">
        <v>46.4</v>
      </c>
      <c r="BF6" s="1"/>
      <c r="BG6" s="1"/>
      <c r="BH6" s="1"/>
      <c r="BI6" s="1"/>
      <c r="BJ6" s="1"/>
      <c r="BK6" s="1"/>
      <c r="BL6" s="1"/>
    </row>
    <row r="7" spans="1:67" ht="26">
      <c r="A7" s="1" t="s">
        <v>9</v>
      </c>
      <c r="B7" s="1" t="s">
        <v>20</v>
      </c>
      <c r="C7" s="1" t="s">
        <v>21</v>
      </c>
      <c r="D7" s="1">
        <v>35</v>
      </c>
      <c r="E7" s="1">
        <v>20</v>
      </c>
      <c r="F7" s="1">
        <f t="shared" si="0"/>
        <v>1</v>
      </c>
      <c r="G7" s="1"/>
      <c r="H7" s="1">
        <f t="shared" si="1"/>
        <v>8.3371270534691208E-4</v>
      </c>
      <c r="I7" s="1"/>
      <c r="J7" s="1">
        <v>30</v>
      </c>
      <c r="K7" s="1">
        <v>27.7</v>
      </c>
      <c r="L7" s="1">
        <v>27.4</v>
      </c>
      <c r="M7" s="1"/>
      <c r="N7" s="1"/>
      <c r="O7" s="1"/>
      <c r="P7" s="1"/>
      <c r="Q7" s="1"/>
      <c r="R7" s="1">
        <v>26.3</v>
      </c>
      <c r="S7" s="1"/>
      <c r="T7" s="1"/>
      <c r="U7" s="1"/>
      <c r="V7" s="1"/>
      <c r="W7" s="1">
        <v>25.9</v>
      </c>
      <c r="X7" s="1"/>
      <c r="Y7" s="1"/>
      <c r="Z7" s="1"/>
      <c r="AA7" s="1">
        <v>32</v>
      </c>
      <c r="AB7" s="1"/>
      <c r="AC7" s="1"/>
      <c r="AD7" s="1"/>
      <c r="AE7" s="1"/>
      <c r="AF7" s="1">
        <v>29</v>
      </c>
      <c r="AG7" s="1">
        <v>26.7</v>
      </c>
      <c r="AH7" s="1"/>
      <c r="AI7" s="1"/>
      <c r="AJ7" s="1">
        <v>39</v>
      </c>
      <c r="AK7" s="1"/>
      <c r="AL7" s="1"/>
      <c r="AM7" s="1"/>
      <c r="AN7" s="1"/>
      <c r="AO7" s="1">
        <v>29.7</v>
      </c>
      <c r="AP7" s="1"/>
      <c r="AQ7" s="1"/>
      <c r="AR7" s="1"/>
      <c r="AS7" s="1">
        <v>30</v>
      </c>
      <c r="AT7" s="1"/>
      <c r="AU7" s="1"/>
      <c r="AV7" s="1">
        <v>29.5</v>
      </c>
      <c r="AW7" s="1"/>
      <c r="AX7" s="1"/>
      <c r="AY7" s="1"/>
      <c r="AZ7" s="1">
        <v>30</v>
      </c>
      <c r="BA7" s="1"/>
      <c r="BB7" s="1"/>
      <c r="BC7" s="1"/>
      <c r="BD7" s="1"/>
      <c r="BE7" s="5">
        <v>29</v>
      </c>
      <c r="BF7" s="1"/>
      <c r="BG7" s="1"/>
      <c r="BH7" s="1"/>
      <c r="BI7" s="1"/>
      <c r="BJ7" s="1"/>
      <c r="BK7" s="1"/>
      <c r="BL7" s="1"/>
    </row>
    <row r="8" spans="1:67" ht="26">
      <c r="A8" s="1" t="s">
        <v>9</v>
      </c>
      <c r="B8" s="1" t="s">
        <v>22</v>
      </c>
      <c r="C8" s="1" t="s">
        <v>23</v>
      </c>
      <c r="D8" s="1">
        <v>2.5</v>
      </c>
      <c r="E8" s="1">
        <v>1</v>
      </c>
      <c r="F8" s="1">
        <f t="shared" si="0"/>
        <v>0</v>
      </c>
      <c r="G8" s="1"/>
      <c r="H8" s="1">
        <f t="shared" si="1"/>
        <v>3.7057652866823782E-5</v>
      </c>
      <c r="I8" s="1"/>
      <c r="J8" s="1">
        <v>1.4</v>
      </c>
      <c r="K8" s="1">
        <v>1.4</v>
      </c>
      <c r="L8" s="1">
        <v>1.6</v>
      </c>
      <c r="M8" s="1"/>
      <c r="N8" s="1"/>
      <c r="O8" s="1"/>
      <c r="P8" s="1"/>
      <c r="Q8" s="1"/>
      <c r="R8" s="1">
        <v>1.8</v>
      </c>
      <c r="S8" s="1"/>
      <c r="T8" s="1"/>
      <c r="U8" s="1"/>
      <c r="V8" s="1"/>
      <c r="W8" s="1">
        <v>1.68</v>
      </c>
      <c r="X8" s="1"/>
      <c r="Y8" s="1"/>
      <c r="Z8" s="1"/>
      <c r="AA8" s="1"/>
      <c r="AB8" s="1"/>
      <c r="AC8" s="1"/>
      <c r="AD8" s="1"/>
      <c r="AE8" s="1"/>
      <c r="AF8" s="1">
        <v>1.58</v>
      </c>
      <c r="AG8" s="1">
        <v>1.67</v>
      </c>
      <c r="AH8" s="1"/>
      <c r="AI8" s="1"/>
      <c r="AJ8" s="1"/>
      <c r="AK8" s="1"/>
      <c r="AL8" s="1"/>
      <c r="AM8" s="1"/>
      <c r="AN8" s="1"/>
      <c r="AO8" s="1">
        <v>1.52</v>
      </c>
      <c r="AP8" s="1"/>
      <c r="AQ8" s="1"/>
      <c r="AR8" s="1"/>
      <c r="AS8" s="1"/>
      <c r="AT8" s="1"/>
      <c r="AU8" s="1"/>
      <c r="AV8" s="1">
        <v>1.6</v>
      </c>
      <c r="AW8" s="1"/>
      <c r="AX8" s="1"/>
      <c r="AY8" s="1"/>
      <c r="AZ8" s="1"/>
      <c r="BA8" s="1"/>
      <c r="BB8" s="1"/>
      <c r="BC8" s="1"/>
      <c r="BD8" s="1"/>
      <c r="BE8" s="5"/>
      <c r="BF8" s="1"/>
      <c r="BG8" s="1"/>
      <c r="BH8" s="1"/>
      <c r="BI8" s="1"/>
      <c r="BJ8" s="1"/>
      <c r="BK8" s="1"/>
      <c r="BL8" s="1"/>
    </row>
    <row r="9" spans="1:67" ht="26">
      <c r="A9" s="1" t="s">
        <v>9</v>
      </c>
      <c r="B9" s="1" t="s">
        <v>24</v>
      </c>
      <c r="C9" s="1" t="s">
        <v>25</v>
      </c>
      <c r="D9" s="1">
        <v>23.3</v>
      </c>
      <c r="E9" s="1">
        <v>3.4</v>
      </c>
      <c r="F9" s="1">
        <f t="shared" si="0"/>
        <v>5</v>
      </c>
      <c r="G9" s="1">
        <v>1</v>
      </c>
      <c r="H9" s="1">
        <f t="shared" si="1"/>
        <v>2.98057658408138E-3</v>
      </c>
      <c r="I9" s="1"/>
      <c r="J9" s="1">
        <v>19.399999999999999</v>
      </c>
      <c r="K9" s="1">
        <v>11</v>
      </c>
      <c r="L9" s="1">
        <v>17.100000000000001</v>
      </c>
      <c r="M9" s="1"/>
      <c r="N9" s="1"/>
      <c r="O9" s="1"/>
      <c r="P9" s="1"/>
      <c r="Q9" s="1"/>
      <c r="R9" s="1">
        <v>20.9</v>
      </c>
      <c r="S9" s="1"/>
      <c r="T9" s="1"/>
      <c r="U9" s="1"/>
      <c r="V9" s="1"/>
      <c r="W9" s="1">
        <v>33.9</v>
      </c>
      <c r="X9" s="1"/>
      <c r="Y9" s="1"/>
      <c r="Z9" s="1"/>
      <c r="AA9" s="1">
        <v>12.2</v>
      </c>
      <c r="AB9" s="1"/>
      <c r="AC9" s="1"/>
      <c r="AD9" s="1"/>
      <c r="AE9" s="1"/>
      <c r="AF9" s="1">
        <v>23.3</v>
      </c>
      <c r="AG9" s="1">
        <v>15.8</v>
      </c>
      <c r="AH9" s="1"/>
      <c r="AI9" s="1"/>
      <c r="AJ9" s="1">
        <v>32.4</v>
      </c>
      <c r="AK9" s="1"/>
      <c r="AL9" s="1"/>
      <c r="AM9" s="1"/>
      <c r="AN9" s="1"/>
      <c r="AO9" s="1">
        <v>27.5</v>
      </c>
      <c r="AP9" s="1"/>
      <c r="AQ9" s="1"/>
      <c r="AR9" s="1"/>
      <c r="AS9" s="1">
        <v>21.7</v>
      </c>
      <c r="AT9" s="1"/>
      <c r="AU9" s="1"/>
      <c r="AV9" s="1">
        <v>30.4</v>
      </c>
      <c r="AW9" s="1"/>
      <c r="AX9" s="1"/>
      <c r="AY9" s="1"/>
      <c r="AZ9" s="1">
        <v>29.1</v>
      </c>
      <c r="BA9" s="1"/>
      <c r="BB9" s="1"/>
      <c r="BC9" s="1"/>
      <c r="BD9" s="1"/>
      <c r="BE9" s="5">
        <v>22.9</v>
      </c>
      <c r="BF9" s="3"/>
      <c r="BG9" s="3"/>
      <c r="BH9" s="3"/>
      <c r="BI9" s="3"/>
      <c r="BJ9" s="3"/>
      <c r="BK9" s="3"/>
      <c r="BL9" s="1"/>
    </row>
    <row r="10" spans="1:67" ht="26">
      <c r="A10" s="1" t="s">
        <v>9</v>
      </c>
      <c r="B10" s="1" t="s">
        <v>26</v>
      </c>
      <c r="C10" s="1" t="s">
        <v>27</v>
      </c>
      <c r="D10" s="1">
        <v>6.8</v>
      </c>
      <c r="E10" s="1">
        <v>0</v>
      </c>
      <c r="F10" s="1">
        <f t="shared" si="0"/>
        <v>4</v>
      </c>
      <c r="G10" s="1">
        <v>1</v>
      </c>
      <c r="H10" s="1">
        <f t="shared" si="1"/>
        <v>-4.9824870038610877E-4</v>
      </c>
      <c r="I10" s="1"/>
      <c r="J10" s="1">
        <v>3</v>
      </c>
      <c r="K10" s="1">
        <v>4.8</v>
      </c>
      <c r="L10" s="1">
        <v>7.4</v>
      </c>
      <c r="M10" s="1"/>
      <c r="N10" s="1"/>
      <c r="O10" s="1"/>
      <c r="P10" s="1"/>
      <c r="Q10" s="1"/>
      <c r="R10" s="1">
        <v>7.1</v>
      </c>
      <c r="S10" s="1"/>
      <c r="T10" s="1"/>
      <c r="U10" s="1"/>
      <c r="V10" s="1"/>
      <c r="W10" s="1">
        <v>5.5</v>
      </c>
      <c r="X10" s="1"/>
      <c r="Y10" s="1"/>
      <c r="Z10" s="1"/>
      <c r="AA10" s="1">
        <v>1.7</v>
      </c>
      <c r="AB10" s="1"/>
      <c r="AC10" s="1"/>
      <c r="AD10" s="1"/>
      <c r="AE10" s="1"/>
      <c r="AF10" s="1">
        <v>2.1</v>
      </c>
      <c r="AG10" s="1">
        <v>1.9</v>
      </c>
      <c r="AH10" s="1"/>
      <c r="AI10" s="1"/>
      <c r="AJ10" s="1">
        <v>2.6</v>
      </c>
      <c r="AK10" s="1"/>
      <c r="AL10" s="1"/>
      <c r="AM10" s="1"/>
      <c r="AN10" s="1"/>
      <c r="AO10" s="1">
        <v>7</v>
      </c>
      <c r="AP10" s="1"/>
      <c r="AQ10" s="1"/>
      <c r="AR10" s="1"/>
      <c r="AS10" s="1">
        <v>2.7</v>
      </c>
      <c r="AT10" s="1"/>
      <c r="AU10" s="1"/>
      <c r="AV10" s="1">
        <v>9.3000000000000007</v>
      </c>
      <c r="AW10" s="1"/>
      <c r="AX10" s="1"/>
      <c r="AY10" s="1"/>
      <c r="AZ10" s="1"/>
      <c r="BA10" s="1"/>
      <c r="BB10" s="1"/>
      <c r="BC10" s="1"/>
      <c r="BD10" s="1"/>
      <c r="BE10" s="5">
        <v>2.5</v>
      </c>
      <c r="BF10" s="1"/>
      <c r="BG10" s="1"/>
      <c r="BH10" s="1"/>
      <c r="BI10" s="1"/>
      <c r="BJ10" s="1"/>
      <c r="BK10" s="1"/>
      <c r="BL10" s="1"/>
    </row>
    <row r="11" spans="1:67" ht="26">
      <c r="A11" s="1" t="s">
        <v>9</v>
      </c>
      <c r="B11" s="1" t="s">
        <v>28</v>
      </c>
      <c r="C11" s="1" t="s">
        <v>29</v>
      </c>
      <c r="D11" s="1">
        <v>17.079999999999998</v>
      </c>
      <c r="E11" s="1">
        <v>3.4</v>
      </c>
      <c r="F11" s="1">
        <f t="shared" si="0"/>
        <v>4</v>
      </c>
      <c r="G11" s="1">
        <v>1</v>
      </c>
      <c r="H11" s="1">
        <f t="shared" si="1"/>
        <v>1.4664871579396963E-3</v>
      </c>
      <c r="I11" s="1"/>
      <c r="J11" s="1">
        <v>16.399999999999999</v>
      </c>
      <c r="K11" s="1">
        <v>6.2</v>
      </c>
      <c r="L11" s="1">
        <v>9.6999999999999993</v>
      </c>
      <c r="M11" s="1"/>
      <c r="N11" s="1"/>
      <c r="O11" s="1"/>
      <c r="P11" s="1"/>
      <c r="Q11" s="1"/>
      <c r="R11" s="1">
        <v>13.8</v>
      </c>
      <c r="S11" s="1"/>
      <c r="T11" s="1"/>
      <c r="U11" s="1"/>
      <c r="V11" s="1"/>
      <c r="W11" s="1">
        <v>28.4</v>
      </c>
      <c r="X11" s="1"/>
      <c r="Y11" s="1"/>
      <c r="Z11" s="1"/>
      <c r="AA11" s="1">
        <v>10.5</v>
      </c>
      <c r="AB11" s="1"/>
      <c r="AC11" s="1"/>
      <c r="AD11" s="1"/>
      <c r="AE11" s="1"/>
      <c r="AF11" s="1">
        <v>21.2</v>
      </c>
      <c r="AG11" s="1">
        <v>13.9</v>
      </c>
      <c r="AH11" s="1"/>
      <c r="AI11" s="1"/>
      <c r="AJ11" s="1"/>
      <c r="AK11" s="1"/>
      <c r="AL11" s="1"/>
      <c r="AM11" s="1"/>
      <c r="AN11" s="1"/>
      <c r="AO11" s="1">
        <v>20.5</v>
      </c>
      <c r="AP11" s="1"/>
      <c r="AQ11" s="1"/>
      <c r="AR11" s="1"/>
      <c r="AS11" s="1"/>
      <c r="AT11" s="1"/>
      <c r="AU11" s="1"/>
      <c r="AV11" s="1">
        <v>21.1</v>
      </c>
      <c r="AW11" s="1"/>
      <c r="AX11" s="1"/>
      <c r="AY11" s="1"/>
      <c r="AZ11" s="1">
        <v>3.4</v>
      </c>
      <c r="BA11" s="1"/>
      <c r="BB11" s="1"/>
      <c r="BC11" s="1"/>
      <c r="BD11" s="1"/>
      <c r="BE11" s="5"/>
      <c r="BF11" s="1"/>
      <c r="BG11" s="1"/>
      <c r="BH11" s="1"/>
      <c r="BI11" s="1"/>
      <c r="BJ11" s="1"/>
      <c r="BK11" s="1"/>
      <c r="BL11" s="1"/>
    </row>
    <row r="12" spans="1:67" ht="108">
      <c r="A12" s="1" t="s">
        <v>9</v>
      </c>
      <c r="B12" s="1" t="s">
        <v>30</v>
      </c>
      <c r="C12" s="2" t="s">
        <v>31</v>
      </c>
      <c r="D12" s="2">
        <v>40</v>
      </c>
      <c r="E12" s="2">
        <v>9</v>
      </c>
      <c r="F12" s="1">
        <f t="shared" si="0"/>
        <v>0</v>
      </c>
      <c r="G12" s="1"/>
      <c r="H12" s="1">
        <f t="shared" si="1"/>
        <v>8.5366882729268848E-4</v>
      </c>
      <c r="I12" s="1"/>
      <c r="J12" s="1">
        <v>12</v>
      </c>
      <c r="K12" s="1">
        <v>20</v>
      </c>
      <c r="L12" s="1">
        <v>19</v>
      </c>
      <c r="M12" s="1"/>
      <c r="N12" s="1"/>
      <c r="O12" s="1"/>
      <c r="P12" s="1"/>
      <c r="Q12" s="1"/>
      <c r="R12" s="1">
        <v>12</v>
      </c>
      <c r="S12" s="1"/>
      <c r="T12" s="1"/>
      <c r="U12" s="1"/>
      <c r="V12" s="1"/>
      <c r="W12" s="1">
        <v>18</v>
      </c>
      <c r="X12" s="1"/>
      <c r="Y12" s="1"/>
      <c r="Z12" s="1"/>
      <c r="AA12" s="1">
        <v>13</v>
      </c>
      <c r="AB12" s="1"/>
      <c r="AC12" s="1"/>
      <c r="AD12" s="1"/>
      <c r="AE12" s="1"/>
      <c r="AF12" s="1">
        <v>14</v>
      </c>
      <c r="AG12" s="1">
        <v>19</v>
      </c>
      <c r="AH12" s="1"/>
      <c r="AI12" s="1"/>
      <c r="AJ12" s="1">
        <v>21</v>
      </c>
      <c r="AK12" s="1"/>
      <c r="AL12" s="1"/>
      <c r="AM12" s="1"/>
      <c r="AN12" s="1"/>
      <c r="AO12" s="1">
        <v>23</v>
      </c>
      <c r="AP12" s="1"/>
      <c r="AQ12" s="1"/>
      <c r="AR12" s="1"/>
      <c r="AS12" s="1">
        <v>19</v>
      </c>
      <c r="AT12" s="1"/>
      <c r="AU12" s="1"/>
      <c r="AV12" s="1">
        <v>27</v>
      </c>
      <c r="AW12" s="1"/>
      <c r="AX12" s="1"/>
      <c r="AY12" s="1"/>
      <c r="AZ12" s="1">
        <v>19</v>
      </c>
      <c r="BA12" s="1"/>
      <c r="BB12" s="1"/>
      <c r="BC12" s="1"/>
      <c r="BD12" s="1"/>
      <c r="BE12" s="5">
        <v>10</v>
      </c>
      <c r="BF12" s="1"/>
      <c r="BG12" s="1"/>
      <c r="BH12" s="1"/>
      <c r="BI12" s="1"/>
      <c r="BJ12" s="1"/>
      <c r="BK12" s="1"/>
      <c r="BL12" s="1"/>
    </row>
    <row r="13" spans="1:67" ht="135">
      <c r="A13" s="1" t="s">
        <v>9</v>
      </c>
      <c r="B13" s="1" t="s">
        <v>32</v>
      </c>
      <c r="C13" s="2" t="s">
        <v>33</v>
      </c>
      <c r="D13" s="2">
        <v>40</v>
      </c>
      <c r="E13" s="2">
        <v>15</v>
      </c>
      <c r="F13" s="1">
        <f t="shared" si="0"/>
        <v>1</v>
      </c>
      <c r="G13" s="1"/>
      <c r="H13" s="1">
        <f t="shared" si="1"/>
        <v>8.7597465549126702E-4</v>
      </c>
      <c r="I13" s="1"/>
      <c r="J13" s="1"/>
      <c r="K13" s="1">
        <v>19</v>
      </c>
      <c r="L13" s="1">
        <v>19</v>
      </c>
      <c r="M13" s="1"/>
      <c r="N13" s="1"/>
      <c r="O13" s="1"/>
      <c r="P13" s="1"/>
      <c r="Q13" s="1"/>
      <c r="R13" s="1">
        <v>14</v>
      </c>
      <c r="S13" s="1"/>
      <c r="T13" s="1"/>
      <c r="U13" s="1"/>
      <c r="V13" s="1"/>
      <c r="W13" s="1">
        <v>17</v>
      </c>
      <c r="X13" s="1"/>
      <c r="Y13" s="1"/>
      <c r="Z13" s="1"/>
      <c r="AA13" s="1">
        <v>18</v>
      </c>
      <c r="AB13" s="1"/>
      <c r="AC13" s="1"/>
      <c r="AD13" s="1"/>
      <c r="AE13" s="1"/>
      <c r="AF13" s="1">
        <v>16</v>
      </c>
      <c r="AG13" s="1">
        <v>21</v>
      </c>
      <c r="AH13" s="1"/>
      <c r="AI13" s="1"/>
      <c r="AJ13" s="1">
        <v>21</v>
      </c>
      <c r="AK13" s="1"/>
      <c r="AL13" s="1"/>
      <c r="AM13" s="1"/>
      <c r="AN13" s="1"/>
      <c r="AO13" s="1">
        <v>21</v>
      </c>
      <c r="AP13" s="1"/>
      <c r="AQ13" s="1"/>
      <c r="AR13" s="1"/>
      <c r="AS13" s="1">
        <v>21</v>
      </c>
      <c r="AT13" s="1"/>
      <c r="AU13" s="1"/>
      <c r="AV13" s="1">
        <v>21</v>
      </c>
      <c r="AW13" s="1"/>
      <c r="AX13" s="1"/>
      <c r="AY13" s="1"/>
      <c r="AZ13" s="1">
        <v>21</v>
      </c>
      <c r="BA13" s="1"/>
      <c r="BB13" s="1"/>
      <c r="BC13" s="1"/>
      <c r="BD13" s="1"/>
      <c r="BE13" s="5">
        <v>18</v>
      </c>
      <c r="BF13" s="3"/>
      <c r="BG13" s="3"/>
      <c r="BH13" s="3"/>
      <c r="BI13" s="3"/>
      <c r="BJ13" s="3"/>
      <c r="BK13" s="3"/>
      <c r="BL13" s="1"/>
    </row>
    <row r="14" spans="1:67" ht="26">
      <c r="A14" s="1" t="s">
        <v>9</v>
      </c>
      <c r="B14" s="1" t="s">
        <v>34</v>
      </c>
      <c r="C14" s="1" t="s">
        <v>35</v>
      </c>
      <c r="D14" s="1">
        <v>1.5</v>
      </c>
      <c r="E14" s="1">
        <v>0.8</v>
      </c>
      <c r="F14" s="1">
        <f t="shared" si="0"/>
        <v>1</v>
      </c>
      <c r="H14" s="1">
        <f t="shared" si="1"/>
        <v>-1.0428936246612948E-4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0.93</v>
      </c>
      <c r="X14" s="1"/>
      <c r="Y14" s="1"/>
      <c r="Z14" s="1"/>
      <c r="AA14" s="1"/>
      <c r="AB14" s="1"/>
      <c r="AC14" s="1"/>
      <c r="AD14" s="1"/>
      <c r="AE14" s="1"/>
      <c r="AF14" s="1"/>
      <c r="AG14" s="1">
        <v>1.1100000000000001</v>
      </c>
      <c r="AH14" s="1"/>
      <c r="AI14" s="1"/>
      <c r="AJ14" s="1"/>
      <c r="AK14" s="1"/>
      <c r="AL14" s="1"/>
      <c r="AM14" s="1"/>
      <c r="AN14" s="1"/>
      <c r="AO14" s="1">
        <v>0.91</v>
      </c>
      <c r="AP14" s="1"/>
      <c r="AQ14" s="1"/>
      <c r="AR14" s="1"/>
      <c r="AS14" s="1"/>
      <c r="AT14" s="1"/>
      <c r="AU14" s="1"/>
      <c r="AV14" s="1">
        <v>0.78</v>
      </c>
      <c r="AW14" s="1"/>
      <c r="AX14" s="1"/>
      <c r="AY14" s="1"/>
      <c r="BE14" s="7"/>
      <c r="BF14" s="1"/>
      <c r="BG14" s="1"/>
      <c r="BH14" s="1"/>
      <c r="BI14" s="1"/>
      <c r="BJ14" s="1"/>
      <c r="BK14" s="1"/>
    </row>
    <row r="15" spans="1:67" ht="26">
      <c r="A15" s="1" t="s">
        <v>9</v>
      </c>
      <c r="B15" s="1" t="s">
        <v>36</v>
      </c>
      <c r="C15" s="1" t="s">
        <v>37</v>
      </c>
      <c r="D15" s="1">
        <v>10</v>
      </c>
      <c r="E15" s="1">
        <v>0.5</v>
      </c>
      <c r="F15" s="1">
        <f t="shared" si="0"/>
        <v>0</v>
      </c>
      <c r="G15" s="1"/>
      <c r="H15" s="1">
        <f t="shared" si="1"/>
        <v>-1.0145121405234683E-3</v>
      </c>
      <c r="I15" s="1"/>
      <c r="J15" s="1"/>
      <c r="K15" s="1">
        <v>5.4</v>
      </c>
      <c r="L15" s="1">
        <v>4.4000000000000004</v>
      </c>
      <c r="M15" s="1"/>
      <c r="N15" s="1"/>
      <c r="O15" s="1"/>
      <c r="P15" s="1"/>
      <c r="Q15" s="1"/>
      <c r="R15" s="1">
        <v>1.7</v>
      </c>
      <c r="S15" s="1"/>
      <c r="T15" s="1"/>
      <c r="U15" s="1"/>
      <c r="V15" s="1"/>
      <c r="W15" s="1">
        <v>2.1</v>
      </c>
      <c r="X15" s="1"/>
      <c r="Y15" s="1"/>
      <c r="Z15" s="1"/>
      <c r="AA15" s="1"/>
      <c r="AB15" s="1"/>
      <c r="AC15" s="1"/>
      <c r="AD15" s="1"/>
      <c r="AE15" s="1"/>
      <c r="AF15" s="1"/>
      <c r="AG15" s="1">
        <v>1.7</v>
      </c>
      <c r="AH15" s="1"/>
      <c r="AI15" s="1"/>
      <c r="AJ15" s="1"/>
      <c r="AK15" s="1"/>
      <c r="AL15" s="1"/>
      <c r="AM15" s="1"/>
      <c r="AN15" s="1"/>
      <c r="AO15" s="1">
        <v>2.2999999999999998</v>
      </c>
      <c r="AP15" s="1"/>
      <c r="AQ15" s="1"/>
      <c r="AR15" s="1"/>
      <c r="AS15" s="1"/>
      <c r="AT15" s="1"/>
      <c r="AU15" s="1"/>
      <c r="AV15" s="1">
        <v>1.4</v>
      </c>
      <c r="AW15" s="1"/>
      <c r="AX15" s="1"/>
      <c r="AY15" s="1"/>
      <c r="AZ15" s="1"/>
      <c r="BA15" s="1"/>
      <c r="BB15" s="1"/>
      <c r="BC15" s="1"/>
      <c r="BD15" s="1"/>
      <c r="BE15" s="5"/>
      <c r="BF15" s="1"/>
      <c r="BG15" s="1"/>
      <c r="BH15" s="1"/>
      <c r="BI15" s="1"/>
      <c r="BJ15" s="1"/>
      <c r="BK15" s="1"/>
      <c r="BL15" s="1"/>
    </row>
    <row r="16" spans="1:67" ht="26">
      <c r="A16" s="1" t="s">
        <v>9</v>
      </c>
      <c r="B16" s="1" t="s">
        <v>38</v>
      </c>
      <c r="C16" s="1" t="s">
        <v>39</v>
      </c>
      <c r="D16" s="1">
        <v>50</v>
      </c>
      <c r="E16" s="1">
        <v>7</v>
      </c>
      <c r="F16" s="1">
        <f t="shared" si="0"/>
        <v>0</v>
      </c>
      <c r="G16" s="1"/>
      <c r="H16" s="1">
        <f t="shared" si="1"/>
        <v>1.3187513110850862E-4</v>
      </c>
      <c r="I16" s="1"/>
      <c r="J16" s="1"/>
      <c r="K16" s="1">
        <v>14</v>
      </c>
      <c r="L16" s="1">
        <v>13</v>
      </c>
      <c r="M16" s="1"/>
      <c r="N16" s="1"/>
      <c r="O16" s="1"/>
      <c r="P16" s="1"/>
      <c r="Q16" s="1"/>
      <c r="R16" s="1">
        <v>12</v>
      </c>
      <c r="S16" s="1"/>
      <c r="T16" s="1"/>
      <c r="U16" s="1"/>
      <c r="V16" s="1"/>
      <c r="W16" s="1">
        <v>13</v>
      </c>
      <c r="X16" s="1"/>
      <c r="Y16" s="1"/>
      <c r="Z16" s="1"/>
      <c r="AA16" s="1"/>
      <c r="AB16" s="1"/>
      <c r="AC16" s="1"/>
      <c r="AD16" s="1"/>
      <c r="AE16" s="1"/>
      <c r="AF16" s="1"/>
      <c r="AG16" s="1">
        <v>10</v>
      </c>
      <c r="AH16" s="1"/>
      <c r="AI16" s="1"/>
      <c r="AJ16" s="1"/>
      <c r="AK16" s="1"/>
      <c r="AL16" s="1"/>
      <c r="AM16" s="1"/>
      <c r="AN16" s="1"/>
      <c r="AO16" s="1">
        <v>15</v>
      </c>
      <c r="AP16" s="1"/>
      <c r="AQ16" s="1"/>
      <c r="AR16" s="1"/>
      <c r="AS16" s="1"/>
      <c r="AT16" s="1"/>
      <c r="AU16" s="1"/>
      <c r="AV16" s="1">
        <v>15</v>
      </c>
      <c r="AW16" s="1"/>
      <c r="AX16" s="1"/>
      <c r="AY16" s="1"/>
      <c r="AZ16" s="1"/>
      <c r="BA16" s="1"/>
      <c r="BB16" s="1"/>
      <c r="BC16" s="1"/>
      <c r="BD16" s="1"/>
      <c r="BE16" s="5"/>
      <c r="BF16" s="1"/>
      <c r="BG16" s="1"/>
      <c r="BH16" s="1"/>
      <c r="BI16" s="1"/>
      <c r="BJ16" s="1"/>
      <c r="BK16" s="1"/>
      <c r="BL16" s="1"/>
    </row>
    <row r="17" spans="1:64" ht="26">
      <c r="A17" s="1" t="s">
        <v>9</v>
      </c>
      <c r="B17" s="1" t="s">
        <v>40</v>
      </c>
      <c r="C17" s="1" t="s">
        <v>41</v>
      </c>
      <c r="D17" s="1">
        <v>150</v>
      </c>
      <c r="E17" s="1">
        <v>40</v>
      </c>
      <c r="F17" s="1">
        <f t="shared" si="0"/>
        <v>0</v>
      </c>
      <c r="G17" s="1">
        <v>1</v>
      </c>
      <c r="H17" s="1">
        <f t="shared" si="1"/>
        <v>5.698373543260646E-4</v>
      </c>
      <c r="I17" s="1"/>
      <c r="J17" s="1"/>
      <c r="K17" s="1">
        <v>46</v>
      </c>
      <c r="L17" s="1">
        <v>41</v>
      </c>
      <c r="M17" s="1"/>
      <c r="N17" s="1"/>
      <c r="O17" s="1"/>
      <c r="P17" s="1"/>
      <c r="Q17" s="1"/>
      <c r="R17" s="1">
        <v>43</v>
      </c>
      <c r="S17" s="1"/>
      <c r="T17" s="1"/>
      <c r="U17" s="1"/>
      <c r="V17" s="1"/>
      <c r="W17" s="1">
        <v>44</v>
      </c>
      <c r="X17" s="1"/>
      <c r="Y17" s="1"/>
      <c r="Z17" s="1"/>
      <c r="AA17" s="1"/>
      <c r="AB17" s="1"/>
      <c r="AC17" s="1"/>
      <c r="AD17" s="1"/>
      <c r="AE17" s="1"/>
      <c r="AF17" s="1"/>
      <c r="AG17" s="1">
        <v>42</v>
      </c>
      <c r="AH17" s="1"/>
      <c r="AI17" s="1"/>
      <c r="AJ17" s="1"/>
      <c r="AK17" s="1"/>
      <c r="AL17" s="1"/>
      <c r="AM17" s="1"/>
      <c r="AN17" s="1"/>
      <c r="AO17" s="1">
        <v>50</v>
      </c>
      <c r="AP17" s="1"/>
      <c r="AQ17" s="1"/>
      <c r="AR17" s="1"/>
      <c r="AS17" s="1"/>
      <c r="AT17" s="1"/>
      <c r="AU17" s="1"/>
      <c r="AV17" s="1">
        <v>43</v>
      </c>
      <c r="AW17" s="1"/>
      <c r="AX17" s="1"/>
      <c r="AY17" s="1"/>
      <c r="AZ17" s="1"/>
      <c r="BA17" s="1"/>
      <c r="BB17" s="1"/>
      <c r="BC17" s="1"/>
      <c r="BD17" s="1"/>
      <c r="BE17" s="5"/>
      <c r="BF17" s="3"/>
      <c r="BG17" s="3"/>
      <c r="BH17" s="3"/>
      <c r="BI17" s="3"/>
      <c r="BJ17" s="3"/>
      <c r="BK17" s="3"/>
      <c r="BL17" s="1"/>
    </row>
    <row r="18" spans="1:64" ht="26">
      <c r="A18" s="1" t="s">
        <v>9</v>
      </c>
      <c r="B18" s="1" t="s">
        <v>42</v>
      </c>
      <c r="C18" s="1" t="s">
        <v>43</v>
      </c>
      <c r="D18" s="1">
        <v>12600</v>
      </c>
      <c r="E18" s="1">
        <v>4000</v>
      </c>
      <c r="F18" s="1">
        <f t="shared" si="0"/>
        <v>0</v>
      </c>
      <c r="G18" s="1"/>
      <c r="H18" s="1">
        <f t="shared" si="1"/>
        <v>0.82663798744634487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5498.9</v>
      </c>
      <c r="X18" s="1"/>
      <c r="Y18" s="1"/>
      <c r="Z18" s="1"/>
      <c r="AA18" s="1"/>
      <c r="AB18" s="1"/>
      <c r="AC18" s="1"/>
      <c r="AD18" s="1"/>
      <c r="AE18" s="1"/>
      <c r="AF18" s="1"/>
      <c r="AG18" s="1">
        <v>5881.5</v>
      </c>
      <c r="AH18" s="1"/>
      <c r="AI18" s="1"/>
      <c r="AJ18" s="1"/>
      <c r="AK18" s="1"/>
      <c r="AL18" s="1"/>
      <c r="AM18" s="1"/>
      <c r="AN18" s="1"/>
      <c r="AO18" s="1">
        <v>6231.6</v>
      </c>
      <c r="AP18" s="1"/>
      <c r="AQ18" s="1"/>
      <c r="AR18" s="1"/>
      <c r="AS18" s="1"/>
      <c r="AT18" s="1"/>
      <c r="AU18" s="1"/>
      <c r="AV18" s="1">
        <v>6277.9</v>
      </c>
      <c r="AW18" s="1"/>
      <c r="AX18" s="1"/>
      <c r="AY18" s="1"/>
      <c r="AZ18" s="1"/>
      <c r="BA18" s="1"/>
      <c r="BB18" s="1"/>
      <c r="BC18" s="1"/>
      <c r="BD18" s="1"/>
      <c r="BE18" s="5"/>
      <c r="BF18" s="1"/>
      <c r="BG18" s="1"/>
      <c r="BH18" s="1"/>
      <c r="BI18" s="1"/>
      <c r="BJ18" s="1"/>
      <c r="BK18" s="1"/>
      <c r="BL18" s="1"/>
    </row>
    <row r="19" spans="1:64" ht="26">
      <c r="A19" s="1" t="s">
        <v>9</v>
      </c>
      <c r="B19" s="1" t="s">
        <v>44</v>
      </c>
      <c r="C19" s="1" t="s">
        <v>45</v>
      </c>
      <c r="D19" s="1">
        <v>8</v>
      </c>
      <c r="E19" s="1">
        <v>3.1</v>
      </c>
      <c r="F19" s="1">
        <f t="shared" si="0"/>
        <v>0</v>
      </c>
      <c r="G19" s="1">
        <v>1</v>
      </c>
      <c r="H19" s="1">
        <f t="shared" si="1"/>
        <v>-2.2714206233824576E-4</v>
      </c>
      <c r="I19" s="1"/>
      <c r="J19" s="1">
        <v>4.5999999999999996</v>
      </c>
      <c r="K19" s="1">
        <v>4.6900000000000004</v>
      </c>
      <c r="L19" s="1">
        <v>4.63</v>
      </c>
      <c r="M19" s="1"/>
      <c r="N19" s="1"/>
      <c r="O19" s="1"/>
      <c r="P19" s="1"/>
      <c r="Q19" s="1"/>
      <c r="R19" s="1">
        <v>5.08</v>
      </c>
      <c r="S19" s="1"/>
      <c r="T19" s="1"/>
      <c r="U19" s="1"/>
      <c r="V19" s="1"/>
      <c r="W19" s="1">
        <v>6.35</v>
      </c>
      <c r="X19" s="1"/>
      <c r="Y19" s="1">
        <v>4.8</v>
      </c>
      <c r="Z19" s="1"/>
      <c r="AA19" s="1">
        <v>3.4</v>
      </c>
      <c r="AB19" s="1"/>
      <c r="AC19" s="1"/>
      <c r="AD19" s="1"/>
      <c r="AE19" s="1"/>
      <c r="AF19" s="1">
        <v>5.2</v>
      </c>
      <c r="AG19" s="1">
        <v>4.13</v>
      </c>
      <c r="AH19" s="1"/>
      <c r="AI19" s="1"/>
      <c r="AJ19" s="1">
        <v>3.8</v>
      </c>
      <c r="AK19" s="1"/>
      <c r="AL19" s="1"/>
      <c r="AM19" s="1"/>
      <c r="AN19" s="1"/>
      <c r="AO19" s="1">
        <v>3.7</v>
      </c>
      <c r="AP19" s="1"/>
      <c r="AQ19" s="1"/>
      <c r="AR19" s="1"/>
      <c r="AS19" s="1">
        <v>4.0999999999999996</v>
      </c>
      <c r="AT19" s="1"/>
      <c r="AU19" s="1"/>
      <c r="AV19" s="1">
        <v>4.82</v>
      </c>
      <c r="AW19" s="1"/>
      <c r="AX19" s="1"/>
      <c r="AY19" s="1"/>
      <c r="AZ19" s="1">
        <v>4.2</v>
      </c>
      <c r="BA19" s="1"/>
      <c r="BB19" s="1"/>
      <c r="BC19" s="1"/>
      <c r="BD19" s="1"/>
      <c r="BE19" s="5">
        <v>3.7</v>
      </c>
      <c r="BF19" s="1"/>
      <c r="BG19" s="1"/>
      <c r="BH19" s="1"/>
      <c r="BI19" s="1"/>
      <c r="BJ19" s="1"/>
      <c r="BK19" s="1"/>
      <c r="BL19" s="1"/>
    </row>
    <row r="20" spans="1:64" ht="26">
      <c r="A20" s="1" t="s">
        <v>9</v>
      </c>
      <c r="B20" s="1" t="s">
        <v>46</v>
      </c>
      <c r="C20" s="1" t="s">
        <v>47</v>
      </c>
      <c r="D20" s="1">
        <v>97</v>
      </c>
      <c r="E20" s="1">
        <v>35</v>
      </c>
      <c r="F20" s="1">
        <f t="shared" si="0"/>
        <v>9</v>
      </c>
      <c r="G20" s="1">
        <v>1</v>
      </c>
      <c r="H20" s="1">
        <f t="shared" si="1"/>
        <v>6.4716920844399579E-3</v>
      </c>
      <c r="I20" s="1"/>
      <c r="J20" s="1">
        <v>79</v>
      </c>
      <c r="K20" s="1">
        <v>80</v>
      </c>
      <c r="L20" s="1">
        <v>87</v>
      </c>
      <c r="M20" s="1"/>
      <c r="N20" s="1"/>
      <c r="O20" s="1"/>
      <c r="P20" s="1"/>
      <c r="Q20" s="1"/>
      <c r="R20" s="1">
        <v>92</v>
      </c>
      <c r="S20" s="1"/>
      <c r="T20" s="1"/>
      <c r="U20" s="1"/>
      <c r="V20" s="1"/>
      <c r="W20" s="1">
        <v>99</v>
      </c>
      <c r="X20" s="1"/>
      <c r="Y20" s="1">
        <v>98</v>
      </c>
      <c r="Z20" s="1"/>
      <c r="AA20" s="1">
        <v>99</v>
      </c>
      <c r="AB20" s="1"/>
      <c r="AC20" s="1"/>
      <c r="AD20" s="1"/>
      <c r="AE20" s="1"/>
      <c r="AF20" s="1">
        <v>103</v>
      </c>
      <c r="AG20" s="1">
        <v>103</v>
      </c>
      <c r="AH20" s="1"/>
      <c r="AI20" s="1"/>
      <c r="AJ20" s="1">
        <v>104</v>
      </c>
      <c r="AK20" s="1"/>
      <c r="AL20" s="1"/>
      <c r="AM20" s="1"/>
      <c r="AN20" s="1"/>
      <c r="AO20" s="1">
        <v>92</v>
      </c>
      <c r="AP20" s="1"/>
      <c r="AQ20" s="1"/>
      <c r="AR20" s="1"/>
      <c r="AS20" s="1">
        <v>96</v>
      </c>
      <c r="AT20" s="1"/>
      <c r="AU20" s="1"/>
      <c r="AV20" s="1">
        <v>98</v>
      </c>
      <c r="AW20" s="1"/>
      <c r="AX20" s="1"/>
      <c r="AY20" s="1"/>
      <c r="AZ20" s="1">
        <v>99</v>
      </c>
      <c r="BA20" s="1"/>
      <c r="BB20" s="1"/>
      <c r="BC20" s="1"/>
      <c r="BD20" s="1"/>
      <c r="BE20" s="5">
        <v>110</v>
      </c>
      <c r="BF20" s="1"/>
      <c r="BG20" s="1"/>
      <c r="BH20" s="1"/>
      <c r="BI20" s="1"/>
      <c r="BJ20" s="1"/>
      <c r="BK20" s="1"/>
      <c r="BL20" s="1"/>
    </row>
    <row r="21" spans="1:64" ht="26">
      <c r="A21" s="1" t="s">
        <v>9</v>
      </c>
      <c r="B21" s="1" t="s">
        <v>48</v>
      </c>
      <c r="C21" s="1" t="s">
        <v>49</v>
      </c>
      <c r="D21" s="1">
        <v>428</v>
      </c>
      <c r="E21" s="1">
        <v>208</v>
      </c>
      <c r="F21" s="1">
        <f t="shared" si="0"/>
        <v>1</v>
      </c>
      <c r="G21" s="1">
        <v>1</v>
      </c>
      <c r="H21" s="1">
        <f t="shared" si="1"/>
        <v>1.1056018423073403E-2</v>
      </c>
      <c r="I21" s="1"/>
      <c r="J21" s="1">
        <v>344</v>
      </c>
      <c r="K21" s="1">
        <v>421</v>
      </c>
      <c r="L21" s="1">
        <v>289</v>
      </c>
      <c r="M21" s="1"/>
      <c r="N21" s="1"/>
      <c r="O21" s="1"/>
      <c r="P21" s="1"/>
      <c r="Q21" s="1"/>
      <c r="R21" s="1">
        <v>363</v>
      </c>
      <c r="S21" s="1"/>
      <c r="T21" s="1"/>
      <c r="U21" s="1"/>
      <c r="V21" s="1"/>
      <c r="W21" s="1">
        <v>372</v>
      </c>
      <c r="X21" s="1"/>
      <c r="Y21" s="1">
        <v>371</v>
      </c>
      <c r="Z21" s="1"/>
      <c r="AA21" s="1">
        <v>419</v>
      </c>
      <c r="AB21" s="1"/>
      <c r="AC21" s="1"/>
      <c r="AD21" s="1"/>
      <c r="AE21" s="1"/>
      <c r="AF21" s="1">
        <v>416</v>
      </c>
      <c r="AG21" s="1">
        <v>377</v>
      </c>
      <c r="AH21" s="1"/>
      <c r="AI21" s="1"/>
      <c r="AJ21" s="1">
        <v>471</v>
      </c>
      <c r="AK21" s="1"/>
      <c r="AL21" s="1"/>
      <c r="AM21" s="1"/>
      <c r="AN21" s="1"/>
      <c r="AO21" s="1">
        <v>354</v>
      </c>
      <c r="AP21" s="1"/>
      <c r="AQ21" s="1"/>
      <c r="AR21" s="1"/>
      <c r="AS21" s="1">
        <v>346</v>
      </c>
      <c r="AT21" s="1"/>
      <c r="AU21" s="1"/>
      <c r="AV21" s="1">
        <v>393</v>
      </c>
      <c r="AW21" s="1"/>
      <c r="AX21" s="1"/>
      <c r="AY21" s="1"/>
      <c r="AZ21" s="1">
        <v>365</v>
      </c>
      <c r="BA21" s="1"/>
      <c r="BB21" s="1"/>
      <c r="BC21" s="1"/>
      <c r="BD21" s="1"/>
      <c r="BE21" s="5">
        <v>373</v>
      </c>
      <c r="BF21" s="3"/>
      <c r="BG21" s="3"/>
      <c r="BH21" s="3"/>
      <c r="BI21" s="3"/>
      <c r="BJ21" s="3"/>
      <c r="BK21" s="3"/>
      <c r="BL21" s="1"/>
    </row>
    <row r="22" spans="1:64" ht="26">
      <c r="A22" s="1" t="s">
        <v>9</v>
      </c>
      <c r="B22" s="1" t="s">
        <v>50</v>
      </c>
      <c r="C22" s="1" t="s">
        <v>51</v>
      </c>
      <c r="D22" s="1">
        <v>2.6</v>
      </c>
      <c r="E22" s="1">
        <v>2.1</v>
      </c>
      <c r="F22" s="1">
        <f t="shared" si="0"/>
        <v>0</v>
      </c>
      <c r="G22" s="1">
        <v>1</v>
      </c>
      <c r="H22" s="1">
        <f t="shared" si="1"/>
        <v>-2.5074159039952304E-5</v>
      </c>
      <c r="I22" s="1"/>
      <c r="J22" s="1">
        <v>2.33</v>
      </c>
      <c r="K22" s="1">
        <v>2.2999999999999998</v>
      </c>
      <c r="L22" s="1">
        <v>2.42</v>
      </c>
      <c r="M22" s="1"/>
      <c r="N22" s="1"/>
      <c r="O22" s="1"/>
      <c r="P22" s="1"/>
      <c r="Q22" s="1"/>
      <c r="R22" s="1">
        <v>2.38</v>
      </c>
      <c r="S22" s="1"/>
      <c r="T22" s="1"/>
      <c r="U22" s="1"/>
      <c r="V22" s="1"/>
      <c r="W22" s="1">
        <v>2.39</v>
      </c>
      <c r="X22" s="1"/>
      <c r="Y22" s="1">
        <v>2.31</v>
      </c>
      <c r="Z22" s="1"/>
      <c r="AA22" s="1">
        <v>2.2999999999999998</v>
      </c>
      <c r="AB22" s="1"/>
      <c r="AC22" s="1"/>
      <c r="AD22" s="1"/>
      <c r="AE22" s="1"/>
      <c r="AF22" s="1">
        <v>2.29</v>
      </c>
      <c r="AG22" s="1">
        <v>2.14</v>
      </c>
      <c r="AH22" s="1"/>
      <c r="AI22" s="1"/>
      <c r="AJ22" s="1">
        <v>2.19</v>
      </c>
      <c r="AK22" s="1"/>
      <c r="AL22" s="1"/>
      <c r="AM22" s="1"/>
      <c r="AN22" s="1"/>
      <c r="AO22" s="1">
        <v>2.2000000000000002</v>
      </c>
      <c r="AP22" s="1"/>
      <c r="AQ22" s="1"/>
      <c r="AR22" s="1"/>
      <c r="AS22" s="1">
        <v>2.2799999999999998</v>
      </c>
      <c r="AT22" s="1"/>
      <c r="AU22" s="1"/>
      <c r="AV22" s="1">
        <v>2.2000000000000002</v>
      </c>
      <c r="AW22" s="1"/>
      <c r="AX22" s="1"/>
      <c r="AY22" s="1"/>
      <c r="AZ22" s="1">
        <v>2.3199999999999998</v>
      </c>
      <c r="BA22" s="1"/>
      <c r="BB22" s="1"/>
      <c r="BC22" s="1"/>
      <c r="BD22" s="1"/>
      <c r="BE22" s="5">
        <v>2.48</v>
      </c>
      <c r="BF22" s="1"/>
      <c r="BG22" s="1"/>
      <c r="BH22" s="1"/>
      <c r="BI22" s="1"/>
      <c r="BJ22" s="1"/>
      <c r="BK22" s="1"/>
      <c r="BL22" s="1"/>
    </row>
    <row r="23" spans="1:64" ht="26">
      <c r="A23" s="1" t="s">
        <v>9</v>
      </c>
      <c r="B23" s="1" t="s">
        <v>52</v>
      </c>
      <c r="C23" s="1" t="s">
        <v>53</v>
      </c>
      <c r="D23" s="1">
        <v>1.6</v>
      </c>
      <c r="E23" s="1">
        <v>0.7</v>
      </c>
      <c r="F23" s="1">
        <f t="shared" si="0"/>
        <v>0</v>
      </c>
      <c r="G23" s="1"/>
      <c r="H23" s="1">
        <f t="shared" si="1"/>
        <v>-6.4530053300318742E-5</v>
      </c>
      <c r="I23" s="1"/>
      <c r="J23" s="1">
        <v>1.21</v>
      </c>
      <c r="K23" s="1">
        <v>1.34</v>
      </c>
      <c r="L23" s="1">
        <v>1.32</v>
      </c>
      <c r="M23" s="1"/>
      <c r="N23" s="1"/>
      <c r="O23" s="1"/>
      <c r="P23" s="1"/>
      <c r="Q23" s="1"/>
      <c r="R23" s="1">
        <v>1.3</v>
      </c>
      <c r="S23" s="1"/>
      <c r="T23" s="1"/>
      <c r="U23" s="1"/>
      <c r="V23" s="1"/>
      <c r="W23" s="1">
        <v>1.1599999999999999</v>
      </c>
      <c r="X23" s="1"/>
      <c r="Y23" s="1">
        <v>1.37</v>
      </c>
      <c r="Z23" s="1"/>
      <c r="AA23" s="1">
        <v>0.99</v>
      </c>
      <c r="AB23" s="1"/>
      <c r="AC23" s="1"/>
      <c r="AD23" s="1"/>
      <c r="AE23" s="1"/>
      <c r="AF23" s="1">
        <v>1.31</v>
      </c>
      <c r="AG23" s="1">
        <v>1.3</v>
      </c>
      <c r="AH23" s="1"/>
      <c r="AI23" s="1"/>
      <c r="AJ23" s="1">
        <v>1.1599999999999999</v>
      </c>
      <c r="AK23" s="1"/>
      <c r="AL23" s="1"/>
      <c r="AM23" s="1"/>
      <c r="AN23" s="1"/>
      <c r="AO23" s="1">
        <v>1.1100000000000001</v>
      </c>
      <c r="AP23" s="1"/>
      <c r="AQ23" s="1"/>
      <c r="AR23" s="1"/>
      <c r="AS23" s="1">
        <v>1.07</v>
      </c>
      <c r="AT23" s="1"/>
      <c r="AU23" s="1"/>
      <c r="AV23" s="1">
        <v>1.02</v>
      </c>
      <c r="AW23" s="1"/>
      <c r="AX23" s="1"/>
      <c r="AY23" s="1"/>
      <c r="AZ23" s="1">
        <v>1.05</v>
      </c>
      <c r="BA23" s="1"/>
      <c r="BB23" s="1"/>
      <c r="BC23" s="1"/>
      <c r="BD23" s="1"/>
      <c r="BE23" s="5">
        <v>1.1299999999999999</v>
      </c>
      <c r="BF23" s="1"/>
      <c r="BG23" s="1"/>
      <c r="BH23" s="1"/>
      <c r="BI23" s="1"/>
      <c r="BJ23" s="1"/>
      <c r="BK23" s="1"/>
      <c r="BL23" s="1"/>
    </row>
    <row r="24" spans="1:64" ht="26">
      <c r="A24" s="1" t="s">
        <v>9</v>
      </c>
      <c r="B24" s="1" t="s">
        <v>54</v>
      </c>
      <c r="C24" s="1" t="s">
        <v>55</v>
      </c>
      <c r="D24" s="1">
        <v>1.1000000000000001</v>
      </c>
      <c r="E24" s="1">
        <v>0.7</v>
      </c>
      <c r="F24" s="1">
        <f t="shared" si="0"/>
        <v>0</v>
      </c>
      <c r="G24" s="1"/>
      <c r="H24" s="1">
        <f t="shared" si="1"/>
        <v>1.689856347851582E-6</v>
      </c>
      <c r="I24" s="1"/>
      <c r="J24" s="1">
        <v>0.91</v>
      </c>
      <c r="K24" s="1">
        <v>0.86</v>
      </c>
      <c r="L24" s="1">
        <v>0.94</v>
      </c>
      <c r="M24" s="1"/>
      <c r="N24" s="1"/>
      <c r="O24" s="1"/>
      <c r="P24" s="1"/>
      <c r="Q24" s="1"/>
      <c r="R24" s="1">
        <v>0.89</v>
      </c>
      <c r="S24" s="1"/>
      <c r="T24" s="1"/>
      <c r="U24" s="1"/>
      <c r="V24" s="1"/>
      <c r="W24" s="1">
        <v>0.9</v>
      </c>
      <c r="X24" s="1"/>
      <c r="Y24" s="1"/>
      <c r="Z24" s="1"/>
      <c r="AA24" s="1"/>
      <c r="AB24" s="1"/>
      <c r="AC24" s="1"/>
      <c r="AD24" s="1"/>
      <c r="AE24" s="1"/>
      <c r="AF24" s="1"/>
      <c r="AG24" s="1">
        <v>0.85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>
        <v>0.95</v>
      </c>
      <c r="AW24" s="1"/>
      <c r="AX24" s="1"/>
      <c r="AY24" s="1"/>
      <c r="AZ24" s="1"/>
      <c r="BA24" s="1"/>
      <c r="BB24" s="1"/>
      <c r="BC24" s="1"/>
      <c r="BD24" s="1"/>
      <c r="BE24" s="5"/>
      <c r="BF24" s="1"/>
      <c r="BG24" s="1"/>
      <c r="BH24" s="1"/>
      <c r="BI24" s="1"/>
      <c r="BJ24" s="1"/>
      <c r="BK24" s="1"/>
      <c r="BL24" s="1"/>
    </row>
    <row r="25" spans="1:64" ht="26">
      <c r="A25" s="1" t="s">
        <v>9</v>
      </c>
      <c r="B25" s="1" t="s">
        <v>56</v>
      </c>
      <c r="C25" s="1" t="s">
        <v>57</v>
      </c>
      <c r="D25" s="1">
        <v>130</v>
      </c>
      <c r="E25" s="1">
        <v>90</v>
      </c>
      <c r="F25" s="1">
        <f t="shared" si="0"/>
        <v>3</v>
      </c>
      <c r="G25" s="1">
        <v>1</v>
      </c>
      <c r="H25" s="1">
        <f t="shared" si="1"/>
        <v>-6.7116719063714291E-3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93</v>
      </c>
      <c r="Z25" s="1"/>
      <c r="AA25" s="1">
        <v>91</v>
      </c>
      <c r="AB25" s="1"/>
      <c r="AC25" s="1"/>
      <c r="AD25" s="1"/>
      <c r="AE25" s="1"/>
      <c r="AF25" s="1">
        <v>87</v>
      </c>
      <c r="AG25" s="1"/>
      <c r="AH25" s="1"/>
      <c r="AI25" s="1"/>
      <c r="AJ25" s="1">
        <v>86</v>
      </c>
      <c r="AK25" s="1"/>
      <c r="AL25" s="1"/>
      <c r="AM25" s="1"/>
      <c r="AN25" s="1"/>
      <c r="AO25" s="1"/>
      <c r="AP25" s="1"/>
      <c r="AQ25" s="1"/>
      <c r="AR25" s="1"/>
      <c r="AS25" s="1">
        <v>94</v>
      </c>
      <c r="AT25" s="1"/>
      <c r="AU25" s="1"/>
      <c r="AV25" s="1"/>
      <c r="AW25" s="1"/>
      <c r="AX25" s="1"/>
      <c r="AY25" s="1"/>
      <c r="AZ25" s="1">
        <v>90</v>
      </c>
      <c r="BA25" s="1"/>
      <c r="BB25" s="1"/>
      <c r="BC25" s="1"/>
      <c r="BD25" s="1"/>
      <c r="BE25" s="5">
        <v>79</v>
      </c>
      <c r="BF25" s="3"/>
      <c r="BG25" s="3"/>
      <c r="BH25" s="3"/>
      <c r="BI25" s="3"/>
      <c r="BJ25" s="3"/>
      <c r="BK25" s="3"/>
      <c r="BL25" s="1"/>
    </row>
    <row r="26" spans="1:64" ht="26">
      <c r="A26" s="1" t="s">
        <v>9</v>
      </c>
      <c r="B26" s="1" t="s">
        <v>58</v>
      </c>
      <c r="C26" s="1" t="s">
        <v>59</v>
      </c>
      <c r="D26" s="1">
        <v>5.2</v>
      </c>
      <c r="E26" s="1">
        <v>3.1</v>
      </c>
      <c r="F26" s="1">
        <f t="shared" si="0"/>
        <v>1</v>
      </c>
      <c r="G26" s="1"/>
      <c r="H26" s="1">
        <f t="shared" si="1"/>
        <v>6.4982636649374572E-5</v>
      </c>
      <c r="I26" s="1"/>
      <c r="J26" s="1">
        <v>3.31</v>
      </c>
      <c r="K26" s="1">
        <v>3.37</v>
      </c>
      <c r="L26" s="1">
        <v>3.21</v>
      </c>
      <c r="M26" s="1"/>
      <c r="N26" s="1"/>
      <c r="O26" s="1"/>
      <c r="P26" s="1"/>
      <c r="Q26" s="1"/>
      <c r="R26" s="1">
        <v>3.63</v>
      </c>
      <c r="S26" s="1"/>
      <c r="T26" s="1"/>
      <c r="U26" s="1"/>
      <c r="V26" s="1"/>
      <c r="W26" s="1"/>
      <c r="X26" s="1"/>
      <c r="Y26" s="1"/>
      <c r="Z26" s="1"/>
      <c r="AA26" s="1">
        <v>3.07</v>
      </c>
      <c r="AB26" s="1"/>
      <c r="AC26" s="1"/>
      <c r="AD26" s="1"/>
      <c r="AE26" s="1"/>
      <c r="AF26" s="1">
        <v>3.73</v>
      </c>
      <c r="AG26" s="1"/>
      <c r="AH26" s="1"/>
      <c r="AI26" s="1"/>
      <c r="AJ26" s="1">
        <v>3.18</v>
      </c>
      <c r="AK26" s="1"/>
      <c r="AL26" s="1"/>
      <c r="AM26" s="1"/>
      <c r="AN26" s="1"/>
      <c r="AO26" s="1">
        <v>3.57</v>
      </c>
      <c r="AP26" s="1"/>
      <c r="AQ26" s="1"/>
      <c r="AR26" s="1"/>
      <c r="AS26" s="1">
        <v>3.4</v>
      </c>
      <c r="AT26" s="1"/>
      <c r="AU26" s="1"/>
      <c r="AV26" s="1"/>
      <c r="AW26" s="1"/>
      <c r="AX26" s="1"/>
      <c r="AY26" s="1"/>
      <c r="AZ26" s="1">
        <v>3.9</v>
      </c>
      <c r="BA26" s="1"/>
      <c r="BB26" s="1"/>
      <c r="BC26" s="1"/>
      <c r="BD26" s="1"/>
      <c r="BE26" s="5">
        <v>3.55</v>
      </c>
      <c r="BF26" s="1"/>
      <c r="BG26" s="1"/>
      <c r="BH26" s="1"/>
      <c r="BI26" s="1"/>
      <c r="BJ26" s="1"/>
      <c r="BK26" s="1"/>
      <c r="BL26" s="1"/>
    </row>
    <row r="27" spans="1:64" ht="26">
      <c r="A27" s="1" t="s">
        <v>9</v>
      </c>
      <c r="B27" s="1" t="s">
        <v>60</v>
      </c>
      <c r="C27" s="1" t="s">
        <v>61</v>
      </c>
      <c r="D27" s="1">
        <v>1.7</v>
      </c>
      <c r="E27" s="1">
        <v>0.4</v>
      </c>
      <c r="F27" s="1">
        <f t="shared" si="0"/>
        <v>0</v>
      </c>
      <c r="G27" s="1"/>
      <c r="H27" s="1">
        <f t="shared" si="1"/>
        <v>7.7205156422236021E-5</v>
      </c>
      <c r="I27" s="1"/>
      <c r="J27" s="1">
        <v>0.53</v>
      </c>
      <c r="K27" s="1">
        <v>0.61</v>
      </c>
      <c r="L27" s="1">
        <v>0.47</v>
      </c>
      <c r="M27" s="1"/>
      <c r="N27" s="1"/>
      <c r="O27" s="1"/>
      <c r="P27" s="1"/>
      <c r="Q27" s="1"/>
      <c r="R27" s="1">
        <v>0.63</v>
      </c>
      <c r="S27" s="1"/>
      <c r="T27" s="1"/>
      <c r="U27" s="1"/>
      <c r="V27" s="1"/>
      <c r="W27" s="1"/>
      <c r="X27" s="1"/>
      <c r="Y27" s="1"/>
      <c r="Z27" s="1"/>
      <c r="AA27" s="1">
        <v>0.6</v>
      </c>
      <c r="AB27" s="1"/>
      <c r="AC27" s="1"/>
      <c r="AD27" s="1"/>
      <c r="AE27" s="1"/>
      <c r="AF27" s="1">
        <v>0.78</v>
      </c>
      <c r="AG27" s="1"/>
      <c r="AH27" s="1"/>
      <c r="AI27" s="1"/>
      <c r="AJ27" s="1">
        <v>0.9</v>
      </c>
      <c r="AK27" s="1"/>
      <c r="AL27" s="1"/>
      <c r="AM27" s="1"/>
      <c r="AN27" s="1"/>
      <c r="AO27" s="1">
        <v>0.64</v>
      </c>
      <c r="AP27" s="1"/>
      <c r="AQ27" s="1"/>
      <c r="AR27" s="1"/>
      <c r="AS27" s="1">
        <v>0.96</v>
      </c>
      <c r="AT27" s="1"/>
      <c r="AU27" s="1"/>
      <c r="AV27" s="1"/>
      <c r="AW27" s="1"/>
      <c r="AX27" s="1"/>
      <c r="AY27" s="1"/>
      <c r="AZ27" s="1">
        <v>0.87</v>
      </c>
      <c r="BA27" s="1"/>
      <c r="BB27" s="1"/>
      <c r="BC27" s="1"/>
      <c r="BD27" s="1"/>
      <c r="BE27" s="5">
        <v>0.57999999999999996</v>
      </c>
      <c r="BF27" s="1"/>
      <c r="BG27" s="1"/>
      <c r="BH27" s="1"/>
      <c r="BI27" s="1"/>
      <c r="BJ27" s="1"/>
      <c r="BK27" s="1"/>
      <c r="BL27" s="1"/>
    </row>
    <row r="28" spans="1:64" ht="81">
      <c r="A28" s="1" t="s">
        <v>9</v>
      </c>
      <c r="B28" s="1" t="s">
        <v>62</v>
      </c>
      <c r="C28" s="2" t="s">
        <v>63</v>
      </c>
      <c r="D28" s="2">
        <v>1.42</v>
      </c>
      <c r="E28" s="2">
        <v>1.1599999999999999</v>
      </c>
      <c r="F28" s="1">
        <f t="shared" si="0"/>
        <v>1</v>
      </c>
      <c r="G28" s="1">
        <v>1</v>
      </c>
      <c r="H28" s="1">
        <f t="shared" si="1"/>
        <v>6.9015695903326833E-6</v>
      </c>
      <c r="I28" s="1"/>
      <c r="J28" s="1"/>
      <c r="K28" s="1">
        <v>1.35</v>
      </c>
      <c r="L28" s="1">
        <v>1.22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v>1.05</v>
      </c>
      <c r="AB28" s="1"/>
      <c r="AC28" s="1"/>
      <c r="AD28" s="1"/>
      <c r="AE28" s="1"/>
      <c r="AF28" s="1">
        <v>1.37</v>
      </c>
      <c r="AG28" s="1"/>
      <c r="AH28" s="1"/>
      <c r="AI28" s="1"/>
      <c r="AJ28" s="1">
        <v>1.23</v>
      </c>
      <c r="AK28" s="1"/>
      <c r="AL28" s="1"/>
      <c r="AM28" s="1"/>
      <c r="AN28" s="1"/>
      <c r="AO28" s="1">
        <v>1.33</v>
      </c>
      <c r="AP28" s="1"/>
      <c r="AQ28" s="1"/>
      <c r="AR28" s="1"/>
      <c r="AS28" s="1">
        <v>1.32</v>
      </c>
      <c r="AT28" s="1"/>
      <c r="AU28" s="1"/>
      <c r="AV28" s="1"/>
      <c r="AW28" s="1"/>
      <c r="AX28" s="1"/>
      <c r="AY28" s="1"/>
      <c r="AZ28" s="1">
        <v>1.38</v>
      </c>
      <c r="BA28" s="1"/>
      <c r="BB28" s="1"/>
      <c r="BC28" s="1"/>
      <c r="BD28" s="1"/>
      <c r="BE28" s="5">
        <v>1.29</v>
      </c>
      <c r="BF28" s="1"/>
      <c r="BG28" s="1"/>
      <c r="BH28" s="1"/>
      <c r="BI28" s="1"/>
      <c r="BJ28" s="1"/>
      <c r="BK28" s="1"/>
      <c r="BL28" s="1"/>
    </row>
    <row r="29" spans="1:64" ht="81">
      <c r="A29" s="1" t="s">
        <v>9</v>
      </c>
      <c r="B29" s="1" t="s">
        <v>64</v>
      </c>
      <c r="C29" s="2" t="s">
        <v>65</v>
      </c>
      <c r="D29" s="2">
        <v>4.1399999999999997</v>
      </c>
      <c r="E29" s="2">
        <v>0</v>
      </c>
      <c r="F29" s="1">
        <f t="shared" si="0"/>
        <v>0</v>
      </c>
      <c r="G29" s="1"/>
      <c r="H29" s="1">
        <f t="shared" si="1"/>
        <v>4.6515607316423616E-5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>
        <v>1.87</v>
      </c>
      <c r="AB29" s="1"/>
      <c r="AC29" s="1"/>
      <c r="AD29" s="1"/>
      <c r="AE29" s="1"/>
      <c r="AF29" s="1">
        <v>2.11</v>
      </c>
      <c r="AG29" s="1"/>
      <c r="AH29" s="1"/>
      <c r="AI29" s="1"/>
      <c r="AJ29" s="1">
        <v>1.7</v>
      </c>
      <c r="AK29" s="1"/>
      <c r="AL29" s="1"/>
      <c r="AM29" s="1"/>
      <c r="AN29" s="1"/>
      <c r="AO29" s="1">
        <v>1.37</v>
      </c>
      <c r="AP29" s="1"/>
      <c r="AQ29" s="1"/>
      <c r="AR29" s="1"/>
      <c r="AS29" s="1">
        <v>1.85</v>
      </c>
      <c r="AT29" s="1"/>
      <c r="AU29" s="1"/>
      <c r="AV29" s="1"/>
      <c r="AW29" s="1"/>
      <c r="AX29" s="1"/>
      <c r="AY29" s="1"/>
      <c r="AZ29" s="1">
        <v>2.0499999999999998</v>
      </c>
      <c r="BA29" s="1"/>
      <c r="BB29" s="1"/>
      <c r="BC29" s="1"/>
      <c r="BD29" s="1"/>
      <c r="BE29" s="5">
        <v>1.8</v>
      </c>
      <c r="BF29" s="3"/>
      <c r="BG29" s="3"/>
      <c r="BH29" s="3"/>
      <c r="BI29" s="3"/>
      <c r="BJ29" s="3"/>
      <c r="BK29" s="3"/>
      <c r="BL29" s="1"/>
    </row>
    <row r="30" spans="1:64" ht="26">
      <c r="A30" s="1" t="s">
        <v>9</v>
      </c>
      <c r="B30" s="1" t="s">
        <v>66</v>
      </c>
      <c r="C30" s="1" t="s">
        <v>67</v>
      </c>
      <c r="D30" s="1">
        <v>6.1</v>
      </c>
      <c r="E30" s="1">
        <v>3.9</v>
      </c>
      <c r="F30" s="1">
        <f t="shared" si="0"/>
        <v>1</v>
      </c>
      <c r="G30" s="1">
        <v>1</v>
      </c>
      <c r="H30" s="1">
        <f t="shared" si="1"/>
        <v>-6.8627940995932737E-5</v>
      </c>
      <c r="I30" s="1"/>
      <c r="J30" s="1">
        <v>4.62</v>
      </c>
      <c r="K30" s="1">
        <v>4.95</v>
      </c>
      <c r="L30" s="1">
        <v>4.83</v>
      </c>
      <c r="M30" s="1"/>
      <c r="N30" s="1"/>
      <c r="O30" s="1"/>
      <c r="P30" s="1"/>
      <c r="Q30" s="1"/>
      <c r="R30" s="1">
        <v>5.05</v>
      </c>
      <c r="S30" s="1"/>
      <c r="T30" s="1"/>
      <c r="U30" s="1"/>
      <c r="V30" s="1"/>
      <c r="W30" s="1">
        <v>4.5199999999999996</v>
      </c>
      <c r="X30" s="1"/>
      <c r="Y30" s="1"/>
      <c r="Z30" s="1"/>
      <c r="AA30" s="1">
        <v>4.5999999999999996</v>
      </c>
      <c r="AB30" s="1"/>
      <c r="AC30" s="1"/>
      <c r="AD30" s="1"/>
      <c r="AE30" s="1"/>
      <c r="AF30" s="1">
        <v>4.8</v>
      </c>
      <c r="AG30" s="1"/>
      <c r="AH30" s="1"/>
      <c r="AI30" s="1"/>
      <c r="AJ30" s="1">
        <v>3.2</v>
      </c>
      <c r="AK30" s="1"/>
      <c r="AL30" s="1"/>
      <c r="AM30" s="1"/>
      <c r="AN30" s="1"/>
      <c r="AO30" s="1">
        <v>4.5599999999999996</v>
      </c>
      <c r="AP30" s="1"/>
      <c r="AQ30" s="1"/>
      <c r="AR30" s="1"/>
      <c r="AS30" s="1">
        <v>4.5999999999999996</v>
      </c>
      <c r="AT30" s="1"/>
      <c r="AU30" s="1"/>
      <c r="AV30" s="1"/>
      <c r="AW30" s="1"/>
      <c r="AX30" s="1"/>
      <c r="AY30" s="1"/>
      <c r="AZ30" s="1">
        <v>5.0999999999999996</v>
      </c>
      <c r="BA30" s="1"/>
      <c r="BB30" s="1"/>
      <c r="BC30" s="1"/>
      <c r="BD30" s="1"/>
      <c r="BE30" s="5">
        <v>5.0999999999999996</v>
      </c>
      <c r="BF30" s="1"/>
      <c r="BG30" s="1"/>
      <c r="BH30" s="1"/>
      <c r="BI30" s="1"/>
      <c r="BJ30" s="1"/>
      <c r="BK30" s="1"/>
      <c r="BL30" s="1"/>
    </row>
    <row r="31" spans="1:64" ht="26">
      <c r="A31" s="1" t="s">
        <v>9</v>
      </c>
      <c r="B31" s="1"/>
      <c r="C31" s="1" t="s">
        <v>68</v>
      </c>
      <c r="D31" s="1">
        <v>3</v>
      </c>
      <c r="E31" s="1">
        <v>0</v>
      </c>
      <c r="F31" s="1">
        <f t="shared" si="0"/>
        <v>0</v>
      </c>
      <c r="G31" s="1"/>
      <c r="H31" s="1">
        <f t="shared" si="1"/>
        <v>5.7662948634251777E-5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>
        <v>0.05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v>0.05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5">
        <v>0.09</v>
      </c>
      <c r="BF31" s="1"/>
      <c r="BG31" s="1"/>
      <c r="BH31" s="1"/>
      <c r="BI31" s="1"/>
      <c r="BJ31" s="1"/>
      <c r="BK31" s="1"/>
      <c r="BL31" s="1"/>
    </row>
    <row r="32" spans="1:64" ht="26">
      <c r="A32" s="1" t="s">
        <v>9</v>
      </c>
      <c r="B32" s="1"/>
      <c r="C32" s="1" t="s">
        <v>69</v>
      </c>
      <c r="D32" s="1">
        <v>31</v>
      </c>
      <c r="E32" s="1">
        <v>21</v>
      </c>
      <c r="F32" s="1">
        <f t="shared" si="0"/>
        <v>0</v>
      </c>
      <c r="G32" s="1">
        <v>1</v>
      </c>
      <c r="H32" s="1">
        <f t="shared" si="1"/>
        <v>-1.3066299311196453E-3</v>
      </c>
      <c r="I32" s="1"/>
      <c r="J32" s="1">
        <v>27.6</v>
      </c>
      <c r="K32" s="1">
        <v>26.5</v>
      </c>
      <c r="L32" s="1">
        <v>27.7</v>
      </c>
      <c r="M32" s="1"/>
      <c r="N32" s="1"/>
      <c r="O32" s="1"/>
      <c r="P32" s="1"/>
      <c r="Q32" s="1"/>
      <c r="R32" s="1">
        <v>28.4</v>
      </c>
      <c r="S32" s="1"/>
      <c r="T32" s="1"/>
      <c r="U32" s="1"/>
      <c r="V32" s="1"/>
      <c r="W32" s="1"/>
      <c r="X32" s="1"/>
      <c r="Y32" s="1">
        <v>24.2</v>
      </c>
      <c r="Z32" s="1"/>
      <c r="AA32" s="1">
        <v>22.3</v>
      </c>
      <c r="AB32" s="1"/>
      <c r="AC32" s="1"/>
      <c r="AD32" s="1"/>
      <c r="AE32" s="1"/>
      <c r="AF32" s="1">
        <v>25.3</v>
      </c>
      <c r="AG32" s="1"/>
      <c r="AH32" s="1"/>
      <c r="AI32" s="1"/>
      <c r="AJ32" s="1">
        <v>24.1</v>
      </c>
      <c r="AK32" s="1"/>
      <c r="AL32" s="1"/>
      <c r="AM32" s="1"/>
      <c r="AN32" s="1"/>
      <c r="AO32" s="1"/>
      <c r="AP32" s="1"/>
      <c r="AQ32" s="1"/>
      <c r="AR32" s="1"/>
      <c r="AS32" s="1">
        <v>23.5</v>
      </c>
      <c r="AT32" s="1"/>
      <c r="AU32" s="1"/>
      <c r="AV32" s="1"/>
      <c r="AW32" s="1"/>
      <c r="AX32" s="1"/>
      <c r="AY32" s="1"/>
      <c r="AZ32" s="1">
        <v>25.2</v>
      </c>
      <c r="BA32" s="1"/>
      <c r="BB32" s="1"/>
      <c r="BC32" s="1"/>
      <c r="BD32" s="1"/>
      <c r="BE32" s="5">
        <v>23</v>
      </c>
      <c r="BF32" s="1"/>
      <c r="BG32" s="1"/>
      <c r="BH32" s="1"/>
      <c r="BI32" s="1"/>
      <c r="BJ32" s="1"/>
      <c r="BK32" s="1"/>
      <c r="BL32" s="1"/>
    </row>
    <row r="33" spans="1:64" ht="26">
      <c r="A33" s="1" t="s">
        <v>9</v>
      </c>
      <c r="B33" s="1" t="s">
        <v>70</v>
      </c>
      <c r="C33" s="1" t="s">
        <v>71</v>
      </c>
      <c r="D33" s="1">
        <v>1.03</v>
      </c>
      <c r="E33" s="1">
        <v>0</v>
      </c>
      <c r="F33" s="1">
        <f t="shared" si="0"/>
        <v>1</v>
      </c>
      <c r="G33" s="1">
        <v>1</v>
      </c>
      <c r="H33" s="1">
        <f t="shared" si="1"/>
        <v>-7.0341052342334985E-5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v>0.76</v>
      </c>
      <c r="AB33" s="1"/>
      <c r="AC33" s="1"/>
      <c r="AD33" s="1"/>
      <c r="AE33" s="1"/>
      <c r="AF33" s="1">
        <v>0.85</v>
      </c>
      <c r="AG33" s="1"/>
      <c r="AH33" s="1"/>
      <c r="AI33" s="1"/>
      <c r="AJ33" s="1">
        <v>0.79</v>
      </c>
      <c r="AK33" s="1"/>
      <c r="AL33" s="1"/>
      <c r="AM33" s="1"/>
      <c r="AN33" s="1"/>
      <c r="AO33" s="1"/>
      <c r="AP33" s="1"/>
      <c r="AQ33" s="1"/>
      <c r="AR33" s="1"/>
      <c r="AS33" s="1">
        <v>1.1100000000000001</v>
      </c>
      <c r="AT33" s="1"/>
      <c r="AU33" s="1"/>
      <c r="AV33" s="1">
        <v>0.76</v>
      </c>
      <c r="AW33" s="1"/>
      <c r="AX33" s="1"/>
      <c r="AY33" s="1"/>
      <c r="AZ33" s="1">
        <v>0.9</v>
      </c>
      <c r="BA33" s="1"/>
      <c r="BB33" s="1"/>
      <c r="BC33" s="1"/>
      <c r="BD33" s="1"/>
      <c r="BE33" s="5">
        <v>0.63</v>
      </c>
      <c r="BF33" s="3"/>
      <c r="BG33" s="3"/>
      <c r="BH33" s="3"/>
      <c r="BI33" s="3"/>
      <c r="BJ33" s="3"/>
      <c r="BK33" s="3"/>
      <c r="BL33" s="1"/>
    </row>
    <row r="34" spans="1:64" ht="26">
      <c r="A34" s="1" t="s">
        <v>9</v>
      </c>
      <c r="B34" s="1" t="s">
        <v>72</v>
      </c>
      <c r="C34" s="1" t="s">
        <v>73</v>
      </c>
      <c r="D34" s="1">
        <v>3</v>
      </c>
      <c r="E34" s="1">
        <v>1</v>
      </c>
      <c r="F34" s="1">
        <f t="shared" ref="F34:F65" si="2">COUNTIFS(J34:BL34,"&gt;"&amp;D34)+COUNTIFS(J34:BL34,"&lt;"&amp;E34)</f>
        <v>0</v>
      </c>
      <c r="G34" s="1"/>
      <c r="H34" s="1">
        <f t="shared" ref="H34:H65" si="3">SLOPE(J34:BL34,$J$1:$BL$1)</f>
        <v>8.5416636854080454E-5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1.5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1.8</v>
      </c>
      <c r="AK34" s="1"/>
      <c r="AL34" s="1"/>
      <c r="AM34" s="1"/>
      <c r="AN34" s="1"/>
      <c r="AO34" s="1"/>
      <c r="AP34" s="1"/>
      <c r="AQ34" s="1"/>
      <c r="AR34" s="1"/>
      <c r="AS34" s="1">
        <v>1.51</v>
      </c>
      <c r="AT34" s="1"/>
      <c r="AU34" s="1"/>
      <c r="AV34" s="1"/>
      <c r="AW34" s="1"/>
      <c r="AX34" s="1"/>
      <c r="AY34" s="1"/>
      <c r="AZ34" s="1">
        <v>1.63</v>
      </c>
      <c r="BA34" s="1"/>
      <c r="BB34" s="1"/>
      <c r="BC34" s="1"/>
      <c r="BD34" s="1"/>
      <c r="BE34" s="5"/>
      <c r="BF34" s="1"/>
      <c r="BG34" s="1"/>
      <c r="BH34" s="1"/>
      <c r="BI34" s="1"/>
      <c r="BJ34" s="1"/>
      <c r="BK34" s="1"/>
      <c r="BL34" s="1"/>
    </row>
    <row r="35" spans="1:64" ht="26">
      <c r="A35" s="1" t="s">
        <v>9</v>
      </c>
      <c r="B35" s="1"/>
      <c r="C35" s="1" t="s">
        <v>74</v>
      </c>
      <c r="D35" s="1">
        <v>233</v>
      </c>
      <c r="E35" s="1">
        <v>159</v>
      </c>
      <c r="F35" s="1">
        <f t="shared" si="2"/>
        <v>3</v>
      </c>
      <c r="G35" s="1">
        <v>1</v>
      </c>
      <c r="H35" s="1">
        <f t="shared" si="3"/>
        <v>1.5555645635298649E-2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105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>
        <v>112</v>
      </c>
      <c r="AT35" s="1"/>
      <c r="AU35" s="1"/>
      <c r="AV35" s="1"/>
      <c r="AW35" s="1"/>
      <c r="AX35" s="1"/>
      <c r="AY35" s="1"/>
      <c r="AZ35" s="1">
        <v>126</v>
      </c>
      <c r="BA35" s="1"/>
      <c r="BB35" s="1"/>
      <c r="BC35" s="1"/>
      <c r="BD35" s="1"/>
      <c r="BE35" s="5"/>
      <c r="BF35" s="1"/>
      <c r="BG35" s="1"/>
      <c r="BH35" s="1"/>
      <c r="BI35" s="1"/>
      <c r="BJ35" s="1"/>
      <c r="BK35" s="1"/>
      <c r="BL35" s="1"/>
    </row>
    <row r="36" spans="1:64" ht="26">
      <c r="A36" s="1" t="s">
        <v>9</v>
      </c>
      <c r="B36" s="1" t="s">
        <v>75</v>
      </c>
      <c r="C36" s="1" t="s">
        <v>76</v>
      </c>
      <c r="D36" s="1">
        <v>22</v>
      </c>
      <c r="E36" s="1">
        <v>10</v>
      </c>
      <c r="F36" s="1">
        <f t="shared" si="2"/>
        <v>0</v>
      </c>
      <c r="G36" s="1"/>
      <c r="H36" s="1">
        <f t="shared" si="3"/>
        <v>-8.5183441684818226E-4</v>
      </c>
      <c r="I36" s="1"/>
      <c r="J36" s="1">
        <v>13.3</v>
      </c>
      <c r="K36" s="1">
        <v>10.5</v>
      </c>
      <c r="L36" s="1">
        <v>11.8</v>
      </c>
      <c r="M36" s="1"/>
      <c r="N36" s="1"/>
      <c r="O36" s="1"/>
      <c r="P36" s="1"/>
      <c r="Q36" s="1"/>
      <c r="R36" s="1">
        <v>11.6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"/>
      <c r="BF36" s="1"/>
      <c r="BG36" s="1"/>
      <c r="BH36" s="1"/>
      <c r="BI36" s="1"/>
      <c r="BJ36" s="1"/>
      <c r="BK36" s="1"/>
      <c r="BL36" s="1"/>
    </row>
    <row r="37" spans="1:64" ht="26">
      <c r="A37" s="1" t="s">
        <v>9</v>
      </c>
      <c r="B37" s="1" t="s">
        <v>77</v>
      </c>
      <c r="C37" s="1" t="s">
        <v>78</v>
      </c>
      <c r="D37" s="1">
        <v>2.5</v>
      </c>
      <c r="E37" s="1">
        <v>0.5</v>
      </c>
      <c r="F37" s="1">
        <f t="shared" si="2"/>
        <v>0</v>
      </c>
      <c r="G37" s="1"/>
      <c r="H37" s="1">
        <f t="shared" si="3"/>
        <v>-5.349611689696033E-5</v>
      </c>
      <c r="I37" s="1"/>
      <c r="J37" s="1"/>
      <c r="K37" s="1">
        <v>0.87</v>
      </c>
      <c r="L37" s="1">
        <v>2.5</v>
      </c>
      <c r="M37" s="1"/>
      <c r="N37" s="1"/>
      <c r="O37" s="1"/>
      <c r="P37" s="1"/>
      <c r="Q37" s="1"/>
      <c r="R37" s="1">
        <v>1.29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5"/>
      <c r="BF37" s="3"/>
      <c r="BG37" s="3"/>
      <c r="BH37" s="3"/>
      <c r="BI37" s="3"/>
      <c r="BJ37" s="3"/>
      <c r="BK37" s="3"/>
      <c r="BL37" s="1"/>
    </row>
    <row r="38" spans="1:64" ht="26">
      <c r="A38" s="1" t="s">
        <v>9</v>
      </c>
      <c r="B38" s="1" t="s">
        <v>79</v>
      </c>
      <c r="C38" s="1" t="s">
        <v>80</v>
      </c>
      <c r="D38" s="1">
        <v>188</v>
      </c>
      <c r="E38" s="1">
        <v>38</v>
      </c>
      <c r="F38" s="1">
        <f t="shared" si="2"/>
        <v>0</v>
      </c>
      <c r="G38" s="1"/>
      <c r="H38" s="1">
        <f t="shared" si="3"/>
        <v>-3.6399411281267838E-3</v>
      </c>
      <c r="I38" s="1"/>
      <c r="J38" s="1">
        <v>58.2</v>
      </c>
      <c r="K38" s="1">
        <v>58.6</v>
      </c>
      <c r="L38" s="1">
        <v>53.2</v>
      </c>
      <c r="M38" s="1"/>
      <c r="N38" s="1"/>
      <c r="O38" s="1"/>
      <c r="P38" s="1"/>
      <c r="Q38" s="1"/>
      <c r="R38" s="1">
        <v>55.2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5"/>
      <c r="BF38" s="1"/>
      <c r="BG38" s="1"/>
      <c r="BH38" s="1"/>
      <c r="BI38" s="1"/>
      <c r="BJ38" s="1"/>
      <c r="BK38" s="1"/>
      <c r="BL38" s="1"/>
    </row>
    <row r="39" spans="1:64" ht="26">
      <c r="A39" s="1" t="s">
        <v>9</v>
      </c>
      <c r="B39" s="1" t="s">
        <v>42</v>
      </c>
      <c r="C39" s="1" t="s">
        <v>81</v>
      </c>
      <c r="D39" s="1">
        <v>12000</v>
      </c>
      <c r="E39" s="1">
        <v>5000</v>
      </c>
      <c r="F39" s="1">
        <f t="shared" si="2"/>
        <v>0</v>
      </c>
      <c r="G39" s="1"/>
      <c r="H39" s="1" t="e">
        <f t="shared" si="3"/>
        <v>#DIV/0!</v>
      </c>
      <c r="I39" s="1"/>
      <c r="J39" s="1"/>
      <c r="K39" s="1"/>
      <c r="L39" s="1"/>
      <c r="M39" s="1"/>
      <c r="N39" s="1"/>
      <c r="O39" s="1"/>
      <c r="P39" s="1"/>
      <c r="Q39" s="1"/>
      <c r="R39" s="1">
        <v>5619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5"/>
      <c r="BF39" s="1"/>
      <c r="BG39" s="1"/>
      <c r="BH39" s="1"/>
      <c r="BI39" s="1"/>
      <c r="BJ39" s="1"/>
      <c r="BK39" s="1"/>
      <c r="BL39" s="1"/>
    </row>
    <row r="40" spans="1:64" ht="26">
      <c r="A40" s="1" t="s">
        <v>9</v>
      </c>
      <c r="B40" s="1" t="s">
        <v>82</v>
      </c>
      <c r="C40" s="1" t="s">
        <v>83</v>
      </c>
      <c r="D40" s="1">
        <v>2.0499999999999998</v>
      </c>
      <c r="E40" s="1">
        <v>1.07</v>
      </c>
      <c r="F40" s="1">
        <f t="shared" si="2"/>
        <v>0</v>
      </c>
      <c r="G40" s="1"/>
      <c r="H40" s="1" t="e">
        <f t="shared" si="3"/>
        <v>#DIV/0!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>
        <v>1.18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5"/>
      <c r="BF40" s="1"/>
      <c r="BG40" s="1"/>
      <c r="BH40" s="1"/>
      <c r="BI40" s="1"/>
      <c r="BJ40" s="1"/>
      <c r="BK40" s="1"/>
      <c r="BL40" s="1"/>
    </row>
    <row r="41" spans="1:64" ht="26">
      <c r="A41" s="1" t="s">
        <v>9</v>
      </c>
      <c r="B41" s="1" t="s">
        <v>84</v>
      </c>
      <c r="C41" s="1" t="s">
        <v>85</v>
      </c>
      <c r="D41" s="1">
        <v>1.38</v>
      </c>
      <c r="E41" s="1">
        <v>0.52</v>
      </c>
      <c r="F41" s="1">
        <f t="shared" si="2"/>
        <v>0</v>
      </c>
      <c r="G41" s="1"/>
      <c r="H41" s="1" t="e">
        <f t="shared" si="3"/>
        <v>#DIV/0!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0.54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5"/>
      <c r="BF41" s="3"/>
      <c r="BG41" s="3"/>
      <c r="BH41" s="3"/>
      <c r="BI41" s="3"/>
      <c r="BJ41" s="3"/>
      <c r="BK41" s="3"/>
      <c r="BL41" s="1"/>
    </row>
    <row r="42" spans="1:64" ht="26">
      <c r="A42" s="1" t="s">
        <v>9</v>
      </c>
      <c r="B42" s="1" t="s">
        <v>86</v>
      </c>
      <c r="C42" s="1" t="s">
        <v>87</v>
      </c>
      <c r="D42" s="1">
        <v>15</v>
      </c>
      <c r="E42" s="1">
        <v>0</v>
      </c>
      <c r="F42" s="1">
        <f t="shared" si="2"/>
        <v>0</v>
      </c>
      <c r="G42" s="1"/>
      <c r="H42" s="1" t="e">
        <f t="shared" si="3"/>
        <v>#DIV/0!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11.4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5"/>
      <c r="BF42" s="1"/>
      <c r="BG42" s="1"/>
      <c r="BH42" s="1"/>
      <c r="BI42" s="1"/>
      <c r="BJ42" s="1"/>
      <c r="BK42" s="1"/>
      <c r="BL42" s="1"/>
    </row>
    <row r="43" spans="1:64" ht="26">
      <c r="A43" s="1" t="s">
        <v>9</v>
      </c>
      <c r="B43" s="1" t="s">
        <v>88</v>
      </c>
      <c r="C43" s="1" t="s">
        <v>89</v>
      </c>
      <c r="D43" s="1">
        <v>1.393</v>
      </c>
      <c r="E43" s="1">
        <v>0.24299999999999999</v>
      </c>
      <c r="F43" s="1">
        <f t="shared" si="2"/>
        <v>0</v>
      </c>
      <c r="G43" s="1"/>
      <c r="H43" s="1" t="e">
        <f t="shared" si="3"/>
        <v>#DIV/0!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0.46400000000000002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5"/>
      <c r="BF43" s="1"/>
      <c r="BG43" s="1"/>
      <c r="BH43" s="1"/>
      <c r="BI43" s="1"/>
      <c r="BJ43" s="1"/>
      <c r="BK43" s="1"/>
      <c r="BL43" s="1"/>
    </row>
    <row r="44" spans="1:64" ht="26">
      <c r="A44" s="1" t="s">
        <v>9</v>
      </c>
      <c r="B44" s="1" t="s">
        <v>90</v>
      </c>
      <c r="C44" s="1" t="s">
        <v>91</v>
      </c>
      <c r="D44" s="1">
        <v>400</v>
      </c>
      <c r="E44" s="1">
        <v>200</v>
      </c>
      <c r="F44" s="1">
        <f t="shared" si="2"/>
        <v>0</v>
      </c>
      <c r="G44" s="1"/>
      <c r="H44" s="1" t="e">
        <f t="shared" si="3"/>
        <v>#DIV/0!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304.60000000000002</v>
      </c>
      <c r="AW44" s="1"/>
      <c r="AX44" s="1"/>
      <c r="AY44" s="1"/>
      <c r="AZ44" s="1"/>
      <c r="BA44" s="1"/>
      <c r="BB44" s="1"/>
      <c r="BC44" s="1"/>
      <c r="BD44" s="1"/>
      <c r="BE44" s="5"/>
      <c r="BF44" s="1"/>
      <c r="BG44" s="1"/>
      <c r="BH44" s="1"/>
      <c r="BI44" s="1"/>
      <c r="BJ44" s="1"/>
      <c r="BK44" s="1"/>
      <c r="BL44" s="1"/>
    </row>
    <row r="45" spans="1:64" ht="26">
      <c r="A45" s="1" t="s">
        <v>9</v>
      </c>
      <c r="B45" s="1"/>
      <c r="C45" s="1" t="s">
        <v>92</v>
      </c>
      <c r="D45" s="1">
        <v>250</v>
      </c>
      <c r="E45" s="1">
        <v>120</v>
      </c>
      <c r="F45" s="1">
        <f t="shared" si="2"/>
        <v>0</v>
      </c>
      <c r="G45" s="1"/>
      <c r="H45" s="1">
        <f t="shared" si="3"/>
        <v>-0.15736040609137056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>
        <v>170</v>
      </c>
      <c r="AT45" s="1"/>
      <c r="AU45" s="1"/>
      <c r="AV45" s="1"/>
      <c r="AW45" s="1"/>
      <c r="AX45" s="1"/>
      <c r="AY45" s="1"/>
      <c r="AZ45" s="1">
        <v>139</v>
      </c>
      <c r="BA45" s="1"/>
      <c r="BB45" s="1"/>
      <c r="BC45" s="1"/>
      <c r="BD45" s="1"/>
      <c r="BE45" s="5"/>
      <c r="BF45" s="3"/>
      <c r="BG45" s="3"/>
      <c r="BH45" s="3"/>
      <c r="BI45" s="3"/>
      <c r="BJ45" s="3"/>
      <c r="BK45" s="3"/>
      <c r="BL45" s="1"/>
    </row>
    <row r="46" spans="1:64" ht="26">
      <c r="A46" s="1" t="s">
        <v>9</v>
      </c>
      <c r="B46" s="1"/>
      <c r="C46" s="1" t="s">
        <v>93</v>
      </c>
      <c r="D46" s="1">
        <v>182</v>
      </c>
      <c r="E46" s="1">
        <v>72</v>
      </c>
      <c r="F46" s="1">
        <f t="shared" si="2"/>
        <v>0</v>
      </c>
      <c r="G46" s="1"/>
      <c r="H46" s="1">
        <f t="shared" si="3"/>
        <v>-5.076142131979695E-3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>
        <v>101</v>
      </c>
      <c r="AT46" s="1"/>
      <c r="AU46" s="1"/>
      <c r="AV46" s="1"/>
      <c r="AW46" s="1"/>
      <c r="AX46" s="1"/>
      <c r="AY46" s="1"/>
      <c r="AZ46" s="1">
        <v>100</v>
      </c>
      <c r="BA46" s="1"/>
      <c r="BB46" s="1"/>
      <c r="BC46" s="1"/>
      <c r="BD46" s="1"/>
      <c r="BE46" s="5"/>
      <c r="BF46" s="1"/>
      <c r="BG46" s="1"/>
      <c r="BH46" s="1"/>
      <c r="BI46" s="1"/>
      <c r="BJ46" s="1"/>
      <c r="BK46" s="1"/>
      <c r="BL46" s="1"/>
    </row>
    <row r="47" spans="1:64" ht="26">
      <c r="A47" s="1" t="s">
        <v>9</v>
      </c>
      <c r="B47" s="1"/>
      <c r="C47" s="1" t="s">
        <v>94</v>
      </c>
      <c r="D47" s="1">
        <v>174</v>
      </c>
      <c r="E47" s="1">
        <v>38</v>
      </c>
      <c r="F47" s="1">
        <f t="shared" si="2"/>
        <v>1</v>
      </c>
      <c r="G47" s="1">
        <v>1</v>
      </c>
      <c r="H47" s="1">
        <f t="shared" si="3"/>
        <v>0.4720812182741117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>
        <v>96</v>
      </c>
      <c r="AT47" s="1"/>
      <c r="AU47" s="1"/>
      <c r="AV47" s="1"/>
      <c r="AW47" s="1"/>
      <c r="AX47" s="1"/>
      <c r="AY47" s="1"/>
      <c r="AZ47" s="1">
        <v>189</v>
      </c>
      <c r="BA47" s="1"/>
      <c r="BB47" s="1"/>
      <c r="BC47" s="1"/>
      <c r="BD47" s="1"/>
      <c r="BE47" s="5"/>
      <c r="BF47" s="1"/>
      <c r="BG47" s="1"/>
      <c r="BH47" s="1"/>
      <c r="BI47" s="1"/>
      <c r="BJ47" s="1"/>
      <c r="BK47" s="1"/>
      <c r="BL47" s="1"/>
    </row>
    <row r="48" spans="1:64" ht="26">
      <c r="A48" s="1" t="s">
        <v>9</v>
      </c>
      <c r="B48" s="1"/>
      <c r="C48" s="1" t="s">
        <v>95</v>
      </c>
      <c r="D48" s="1">
        <v>25</v>
      </c>
      <c r="E48" s="1">
        <v>0</v>
      </c>
      <c r="F48" s="1">
        <f t="shared" si="2"/>
        <v>0</v>
      </c>
      <c r="G48" s="1"/>
      <c r="H48" s="1">
        <f t="shared" si="3"/>
        <v>-1.5228426395939087E-2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>
        <v>12</v>
      </c>
      <c r="AT48" s="1"/>
      <c r="AU48" s="1"/>
      <c r="AV48" s="1"/>
      <c r="AW48" s="1"/>
      <c r="AX48" s="1"/>
      <c r="AY48" s="1"/>
      <c r="AZ48" s="1">
        <v>9</v>
      </c>
      <c r="BA48" s="1"/>
      <c r="BB48" s="1"/>
      <c r="BC48" s="1"/>
      <c r="BD48" s="1"/>
      <c r="BE48" s="5"/>
      <c r="BF48" s="1"/>
      <c r="BG48" s="1"/>
      <c r="BH48" s="1"/>
      <c r="BI48" s="1"/>
      <c r="BJ48" s="1"/>
      <c r="BK48" s="1"/>
      <c r="BL48" s="1"/>
    </row>
    <row r="49" spans="1:64" ht="26">
      <c r="A49" s="1" t="s">
        <v>9</v>
      </c>
      <c r="B49" s="1" t="s">
        <v>96</v>
      </c>
      <c r="C49" s="1" t="s">
        <v>97</v>
      </c>
      <c r="D49" s="1">
        <v>6</v>
      </c>
      <c r="E49" s="1">
        <v>4</v>
      </c>
      <c r="F49" s="1">
        <f t="shared" si="2"/>
        <v>0</v>
      </c>
      <c r="G49" s="1"/>
      <c r="H49" s="1" t="e">
        <f t="shared" si="3"/>
        <v>#DIV/0!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5.3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5"/>
      <c r="BF49" s="3"/>
      <c r="BG49" s="3"/>
      <c r="BH49" s="3"/>
      <c r="BI49" s="3"/>
      <c r="BJ49" s="3"/>
      <c r="BK49" s="3"/>
      <c r="BL49" s="1"/>
    </row>
    <row r="50" spans="1:64" ht="26">
      <c r="A50" s="1" t="s">
        <v>98</v>
      </c>
      <c r="B50" s="1" t="s">
        <v>99</v>
      </c>
      <c r="C50" s="1" t="s">
        <v>326</v>
      </c>
      <c r="D50" s="1">
        <v>9.1999999999999993</v>
      </c>
      <c r="E50" s="1">
        <v>4</v>
      </c>
      <c r="F50" s="1">
        <f t="shared" si="2"/>
        <v>0</v>
      </c>
      <c r="G50" s="1">
        <v>1</v>
      </c>
      <c r="H50" s="1">
        <f t="shared" si="3"/>
        <v>-1.7949494233058443E-3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6.04</v>
      </c>
      <c r="X50" s="1"/>
      <c r="Y50" s="1"/>
      <c r="Z50" s="1">
        <v>7.59</v>
      </c>
      <c r="AA50" s="1">
        <v>7.37</v>
      </c>
      <c r="AB50" s="1"/>
      <c r="AC50" s="1"/>
      <c r="AD50" s="1"/>
      <c r="AE50" s="1"/>
      <c r="AF50" s="1">
        <v>5.39</v>
      </c>
      <c r="AG50" s="1">
        <v>5.69</v>
      </c>
      <c r="AH50" s="1"/>
      <c r="AI50" s="1"/>
      <c r="AJ50" s="1"/>
      <c r="AK50" s="1"/>
      <c r="AL50" s="1"/>
      <c r="AM50" s="1">
        <v>7.31</v>
      </c>
      <c r="AN50" s="1"/>
      <c r="AO50" s="1"/>
      <c r="AP50" s="1"/>
      <c r="AQ50" s="1"/>
      <c r="AR50" s="1"/>
      <c r="AS50" s="1">
        <v>4.74</v>
      </c>
      <c r="AT50" s="1"/>
      <c r="AU50" s="1"/>
      <c r="AV50" s="1"/>
      <c r="AW50" s="1"/>
      <c r="AX50" s="1"/>
      <c r="AY50" s="1"/>
      <c r="AZ50" s="1">
        <v>4.5199999999999996</v>
      </c>
      <c r="BA50" s="1"/>
      <c r="BB50" s="1"/>
      <c r="BC50" s="1"/>
      <c r="BD50" s="1"/>
      <c r="BE50" s="5">
        <v>4.93</v>
      </c>
      <c r="BF50" s="1"/>
      <c r="BG50" s="1"/>
      <c r="BH50" s="1"/>
      <c r="BI50" s="1"/>
      <c r="BJ50" s="1"/>
      <c r="BK50" s="1"/>
      <c r="BL50" s="1"/>
    </row>
    <row r="51" spans="1:64" ht="26">
      <c r="A51" s="1" t="s">
        <v>98</v>
      </c>
      <c r="B51" s="1" t="s">
        <v>100</v>
      </c>
      <c r="C51" s="1" t="s">
        <v>327</v>
      </c>
      <c r="D51" s="1">
        <v>5.74</v>
      </c>
      <c r="E51" s="1">
        <v>4.3</v>
      </c>
      <c r="F51" s="1">
        <f t="shared" si="2"/>
        <v>0</v>
      </c>
      <c r="G51" s="1">
        <v>1</v>
      </c>
      <c r="H51" s="1">
        <f t="shared" si="3"/>
        <v>-2.3527046154050451E-4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5.03</v>
      </c>
      <c r="X51" s="1"/>
      <c r="Y51" s="1"/>
      <c r="Z51" s="1">
        <v>5.5</v>
      </c>
      <c r="AA51" s="1">
        <v>4.96</v>
      </c>
      <c r="AB51" s="1"/>
      <c r="AC51" s="1"/>
      <c r="AD51" s="1"/>
      <c r="AE51" s="1"/>
      <c r="AF51" s="1">
        <v>5.17</v>
      </c>
      <c r="AG51" s="1">
        <v>5.07</v>
      </c>
      <c r="AH51" s="1"/>
      <c r="AI51" s="1"/>
      <c r="AJ51" s="1"/>
      <c r="AK51" s="1"/>
      <c r="AL51" s="1"/>
      <c r="AM51" s="1">
        <v>5.32</v>
      </c>
      <c r="AN51" s="1"/>
      <c r="AO51" s="1"/>
      <c r="AP51" s="1"/>
      <c r="AQ51" s="1"/>
      <c r="AR51" s="1"/>
      <c r="AS51" s="1">
        <v>4.79</v>
      </c>
      <c r="AT51" s="1"/>
      <c r="AU51" s="1"/>
      <c r="AV51" s="1"/>
      <c r="AW51" s="1"/>
      <c r="AX51" s="1"/>
      <c r="AY51" s="1"/>
      <c r="AZ51" s="1">
        <v>4.96</v>
      </c>
      <c r="BA51" s="1"/>
      <c r="BB51" s="1"/>
      <c r="BC51" s="1"/>
      <c r="BD51" s="1"/>
      <c r="BE51" s="5">
        <v>4.8899999999999997</v>
      </c>
      <c r="BF51" s="1"/>
      <c r="BG51" s="1"/>
      <c r="BH51" s="1"/>
      <c r="BI51" s="1"/>
      <c r="BJ51" s="1"/>
      <c r="BK51" s="1"/>
      <c r="BL51" s="1"/>
    </row>
    <row r="52" spans="1:64" ht="26">
      <c r="A52" s="1" t="s">
        <v>98</v>
      </c>
      <c r="B52" s="1" t="s">
        <v>101</v>
      </c>
      <c r="C52" s="1" t="s">
        <v>308</v>
      </c>
      <c r="D52" s="1">
        <v>172</v>
      </c>
      <c r="E52" s="1">
        <v>131</v>
      </c>
      <c r="F52" s="1">
        <f t="shared" si="2"/>
        <v>1</v>
      </c>
      <c r="G52" s="1">
        <v>1</v>
      </c>
      <c r="H52" s="1">
        <f t="shared" si="3"/>
        <v>-2.1155002517392017E-3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>
        <v>157</v>
      </c>
      <c r="X52" s="1"/>
      <c r="Y52" s="1"/>
      <c r="Z52" s="1">
        <v>173</v>
      </c>
      <c r="AA52" s="1">
        <v>155</v>
      </c>
      <c r="AB52" s="1"/>
      <c r="AC52" s="1"/>
      <c r="AD52" s="1"/>
      <c r="AE52" s="1"/>
      <c r="AF52" s="1">
        <v>167</v>
      </c>
      <c r="AG52" s="1">
        <v>161</v>
      </c>
      <c r="AH52" s="1"/>
      <c r="AI52" s="1"/>
      <c r="AJ52" s="1"/>
      <c r="AK52" s="1"/>
      <c r="AL52" s="1"/>
      <c r="AM52" s="1">
        <v>168</v>
      </c>
      <c r="AN52" s="1"/>
      <c r="AO52" s="1"/>
      <c r="AP52" s="1"/>
      <c r="AQ52" s="1"/>
      <c r="AR52" s="1"/>
      <c r="AS52" s="1">
        <v>159</v>
      </c>
      <c r="AT52" s="1"/>
      <c r="AU52" s="1"/>
      <c r="AV52" s="1"/>
      <c r="AW52" s="1"/>
      <c r="AX52" s="1"/>
      <c r="AY52" s="1"/>
      <c r="AZ52" s="1">
        <v>161</v>
      </c>
      <c r="BA52" s="1"/>
      <c r="BB52" s="1"/>
      <c r="BC52" s="1"/>
      <c r="BD52" s="1"/>
      <c r="BE52" s="5">
        <v>157</v>
      </c>
      <c r="BF52" s="1"/>
      <c r="BG52" s="1"/>
      <c r="BH52" s="1"/>
      <c r="BI52" s="1"/>
      <c r="BJ52" s="1"/>
      <c r="BK52" s="1"/>
      <c r="BL52" s="1"/>
    </row>
    <row r="53" spans="1:64" ht="26">
      <c r="A53" s="1" t="s">
        <v>98</v>
      </c>
      <c r="B53" s="1" t="s">
        <v>102</v>
      </c>
      <c r="C53" s="1" t="s">
        <v>309</v>
      </c>
      <c r="D53" s="1">
        <v>50.8</v>
      </c>
      <c r="E53" s="1">
        <v>38</v>
      </c>
      <c r="F53" s="1">
        <f t="shared" si="2"/>
        <v>2</v>
      </c>
      <c r="G53" s="1">
        <v>1</v>
      </c>
      <c r="H53" s="1">
        <f t="shared" si="3"/>
        <v>3.0685513830862711E-3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46.2</v>
      </c>
      <c r="X53" s="1"/>
      <c r="Y53" s="1"/>
      <c r="Z53" s="1">
        <v>51.9</v>
      </c>
      <c r="AA53" s="1"/>
      <c r="AB53" s="1"/>
      <c r="AC53" s="1"/>
      <c r="AD53" s="1"/>
      <c r="AE53" s="1"/>
      <c r="AF53" s="1"/>
      <c r="AG53" s="1">
        <v>45.6</v>
      </c>
      <c r="AH53" s="1"/>
      <c r="AI53" s="1"/>
      <c r="AJ53" s="1"/>
      <c r="AK53" s="1"/>
      <c r="AL53" s="1"/>
      <c r="AM53" s="1">
        <v>51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5"/>
      <c r="BF53" s="3"/>
      <c r="BG53" s="3"/>
      <c r="BH53" s="3"/>
      <c r="BI53" s="3"/>
      <c r="BJ53" s="3"/>
      <c r="BK53" s="3"/>
      <c r="BL53" s="1"/>
    </row>
    <row r="54" spans="1:64" ht="26">
      <c r="A54" s="1" t="s">
        <v>98</v>
      </c>
      <c r="B54" s="1"/>
      <c r="C54" s="1" t="s">
        <v>310</v>
      </c>
      <c r="D54" s="1">
        <v>0.5</v>
      </c>
      <c r="E54" s="1">
        <v>0.4</v>
      </c>
      <c r="F54" s="1">
        <f t="shared" si="2"/>
        <v>0</v>
      </c>
      <c r="G54" s="1"/>
      <c r="H54" s="1">
        <f t="shared" si="3"/>
        <v>-9.3583478197770788E-6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0.48</v>
      </c>
      <c r="AB54" s="1"/>
      <c r="AC54" s="1"/>
      <c r="AD54" s="1"/>
      <c r="AE54" s="1"/>
      <c r="AF54" s="1">
        <v>0.48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>
        <v>0.47</v>
      </c>
      <c r="AT54" s="1"/>
      <c r="AU54" s="1"/>
      <c r="AV54" s="1"/>
      <c r="AW54" s="1"/>
      <c r="AX54" s="1"/>
      <c r="AY54" s="1"/>
      <c r="AZ54" s="1">
        <v>0.48</v>
      </c>
      <c r="BA54" s="1"/>
      <c r="BB54" s="1"/>
      <c r="BC54" s="1"/>
      <c r="BD54" s="1"/>
      <c r="BE54" s="5">
        <v>0.47</v>
      </c>
      <c r="BF54" s="1"/>
      <c r="BG54" s="1"/>
      <c r="BH54" s="1"/>
      <c r="BI54" s="1"/>
      <c r="BJ54" s="1"/>
      <c r="BK54" s="1"/>
      <c r="BL54" s="1"/>
    </row>
    <row r="55" spans="1:64" ht="26">
      <c r="A55" s="1" t="s">
        <v>98</v>
      </c>
      <c r="B55" s="1" t="s">
        <v>103</v>
      </c>
      <c r="C55" s="1" t="s">
        <v>311</v>
      </c>
      <c r="D55" s="1">
        <v>99.1</v>
      </c>
      <c r="E55" s="1">
        <v>82.6</v>
      </c>
      <c r="F55" s="1">
        <f t="shared" si="2"/>
        <v>0</v>
      </c>
      <c r="G55" s="1">
        <v>1</v>
      </c>
      <c r="H55" s="1">
        <f t="shared" si="3"/>
        <v>3.1133640498251436E-3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91.8</v>
      </c>
      <c r="X55" s="1"/>
      <c r="Y55" s="1"/>
      <c r="Z55" s="1">
        <v>94.4</v>
      </c>
      <c r="AA55" s="1">
        <v>97</v>
      </c>
      <c r="AB55" s="1"/>
      <c r="AC55" s="1"/>
      <c r="AD55" s="1"/>
      <c r="AE55" s="1"/>
      <c r="AF55" s="1">
        <v>93.4</v>
      </c>
      <c r="AG55" s="1">
        <v>89.9</v>
      </c>
      <c r="AH55" s="1"/>
      <c r="AI55" s="1"/>
      <c r="AJ55" s="1"/>
      <c r="AK55" s="1"/>
      <c r="AL55" s="1"/>
      <c r="AM55" s="1">
        <v>95.9</v>
      </c>
      <c r="AN55" s="1"/>
      <c r="AO55" s="1"/>
      <c r="AP55" s="1"/>
      <c r="AQ55" s="1"/>
      <c r="AR55" s="1"/>
      <c r="AS55" s="1">
        <v>97.7</v>
      </c>
      <c r="AT55" s="1"/>
      <c r="AU55" s="1"/>
      <c r="AV55" s="1"/>
      <c r="AW55" s="1"/>
      <c r="AX55" s="1"/>
      <c r="AY55" s="1"/>
      <c r="AZ55" s="1">
        <v>96.8</v>
      </c>
      <c r="BA55" s="1"/>
      <c r="BB55" s="1"/>
      <c r="BC55" s="1"/>
      <c r="BD55" s="1"/>
      <c r="BE55" s="5">
        <v>95.3</v>
      </c>
      <c r="BF55" s="1"/>
      <c r="BG55" s="1"/>
      <c r="BH55" s="1"/>
      <c r="BI55" s="1"/>
      <c r="BJ55" s="1"/>
      <c r="BK55" s="1"/>
      <c r="BL55" s="1"/>
    </row>
    <row r="56" spans="1:64" ht="26">
      <c r="A56" s="1" t="s">
        <v>98</v>
      </c>
      <c r="B56" s="1" t="s">
        <v>104</v>
      </c>
      <c r="C56" s="1" t="s">
        <v>312</v>
      </c>
      <c r="D56" s="1">
        <v>33.799999999999997</v>
      </c>
      <c r="E56" s="1">
        <v>27</v>
      </c>
      <c r="F56" s="1">
        <f t="shared" si="2"/>
        <v>0</v>
      </c>
      <c r="G56" s="1"/>
      <c r="H56" s="1">
        <f t="shared" si="3"/>
        <v>1.0784343184296521E-3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31.2</v>
      </c>
      <c r="X56" s="1"/>
      <c r="Y56" s="1"/>
      <c r="Z56" s="1">
        <v>31.5</v>
      </c>
      <c r="AA56" s="1">
        <v>31.3</v>
      </c>
      <c r="AB56" s="1"/>
      <c r="AC56" s="1"/>
      <c r="AD56" s="1"/>
      <c r="AE56" s="1"/>
      <c r="AF56" s="1">
        <v>32.299999999999997</v>
      </c>
      <c r="AG56" s="1">
        <v>31.8</v>
      </c>
      <c r="AH56" s="1"/>
      <c r="AI56" s="1"/>
      <c r="AJ56" s="1"/>
      <c r="AK56" s="1"/>
      <c r="AL56" s="1"/>
      <c r="AM56" s="1">
        <v>31.6</v>
      </c>
      <c r="AN56" s="1"/>
      <c r="AO56" s="1"/>
      <c r="AP56" s="1"/>
      <c r="AQ56" s="1"/>
      <c r="AR56" s="1"/>
      <c r="AS56" s="1">
        <v>33.200000000000003</v>
      </c>
      <c r="AT56" s="1"/>
      <c r="AU56" s="1"/>
      <c r="AV56" s="1"/>
      <c r="AW56" s="1"/>
      <c r="AX56" s="1"/>
      <c r="AY56" s="1"/>
      <c r="AZ56" s="1">
        <v>32.5</v>
      </c>
      <c r="BA56" s="1"/>
      <c r="BB56" s="1"/>
      <c r="BC56" s="1"/>
      <c r="BD56" s="1"/>
      <c r="BE56" s="5">
        <v>32.1</v>
      </c>
      <c r="BF56" s="1"/>
      <c r="BG56" s="1"/>
      <c r="BH56" s="1"/>
      <c r="BI56" s="1"/>
      <c r="BJ56" s="1"/>
      <c r="BK56" s="1"/>
      <c r="BL56" s="1"/>
    </row>
    <row r="57" spans="1:64" ht="26">
      <c r="A57" s="1" t="s">
        <v>98</v>
      </c>
      <c r="B57" s="1" t="s">
        <v>105</v>
      </c>
      <c r="C57" s="1" t="s">
        <v>313</v>
      </c>
      <c r="D57" s="1">
        <v>354</v>
      </c>
      <c r="E57" s="1">
        <v>320</v>
      </c>
      <c r="F57" s="1">
        <f t="shared" si="2"/>
        <v>0</v>
      </c>
      <c r="G57" s="1">
        <v>1</v>
      </c>
      <c r="H57" s="1">
        <f t="shared" si="3"/>
        <v>2.3942302283402081E-4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>
        <v>340</v>
      </c>
      <c r="X57" s="1"/>
      <c r="Y57" s="1"/>
      <c r="Z57" s="1">
        <v>333</v>
      </c>
      <c r="AA57" s="1">
        <v>322</v>
      </c>
      <c r="AB57" s="1"/>
      <c r="AC57" s="1"/>
      <c r="AD57" s="1"/>
      <c r="AE57" s="1"/>
      <c r="AF57" s="1">
        <v>346</v>
      </c>
      <c r="AG57" s="1">
        <v>353</v>
      </c>
      <c r="AH57" s="1"/>
      <c r="AI57" s="1"/>
      <c r="AJ57" s="1"/>
      <c r="AK57" s="1"/>
      <c r="AL57" s="1"/>
      <c r="AM57" s="1">
        <v>329</v>
      </c>
      <c r="AN57" s="1"/>
      <c r="AO57" s="1"/>
      <c r="AP57" s="1"/>
      <c r="AQ57" s="1"/>
      <c r="AR57" s="1"/>
      <c r="AS57" s="1">
        <v>340</v>
      </c>
      <c r="AT57" s="1"/>
      <c r="AU57" s="1"/>
      <c r="AV57" s="1"/>
      <c r="AW57" s="1"/>
      <c r="AX57" s="1"/>
      <c r="AY57" s="1"/>
      <c r="AZ57" s="1">
        <v>335</v>
      </c>
      <c r="BA57" s="1"/>
      <c r="BB57" s="1"/>
      <c r="BC57" s="1"/>
      <c r="BD57" s="1"/>
      <c r="BE57" s="5">
        <v>337</v>
      </c>
      <c r="BF57" s="3"/>
      <c r="BG57" s="3"/>
      <c r="BH57" s="3"/>
      <c r="BI57" s="3"/>
      <c r="BJ57" s="3"/>
      <c r="BK57" s="3"/>
      <c r="BL57" s="1"/>
    </row>
    <row r="58" spans="1:64" ht="26">
      <c r="A58" s="1" t="s">
        <v>98</v>
      </c>
      <c r="B58" s="1" t="s">
        <v>107</v>
      </c>
      <c r="C58" s="1" t="s">
        <v>106</v>
      </c>
      <c r="D58" s="1">
        <v>320</v>
      </c>
      <c r="E58" s="1">
        <v>125</v>
      </c>
      <c r="F58" s="1">
        <f t="shared" si="2"/>
        <v>0</v>
      </c>
      <c r="G58" s="1">
        <v>1</v>
      </c>
      <c r="H58" s="1">
        <f t="shared" si="3"/>
        <v>1.0915977805022843E-3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>
        <v>239</v>
      </c>
      <c r="X58" s="1"/>
      <c r="Y58" s="1"/>
      <c r="Z58" s="1">
        <v>216</v>
      </c>
      <c r="AA58" s="1">
        <v>275</v>
      </c>
      <c r="AB58" s="1"/>
      <c r="AC58" s="1"/>
      <c r="AD58" s="1"/>
      <c r="AE58" s="1"/>
      <c r="AF58" s="1">
        <v>239</v>
      </c>
      <c r="AG58" s="1">
        <v>251</v>
      </c>
      <c r="AH58" s="1"/>
      <c r="AI58" s="1"/>
      <c r="AJ58" s="1"/>
      <c r="AK58" s="1"/>
      <c r="AL58" s="1"/>
      <c r="AM58" s="1">
        <v>194</v>
      </c>
      <c r="AN58" s="1"/>
      <c r="AO58" s="1"/>
      <c r="AP58" s="1"/>
      <c r="AQ58" s="1"/>
      <c r="AR58" s="1"/>
      <c r="AS58" s="1">
        <v>226</v>
      </c>
      <c r="AT58" s="1"/>
      <c r="AU58" s="1"/>
      <c r="AV58" s="1"/>
      <c r="AW58" s="1"/>
      <c r="AX58" s="1"/>
      <c r="AY58" s="1"/>
      <c r="AZ58" s="1">
        <v>248</v>
      </c>
      <c r="BA58" s="1"/>
      <c r="BB58" s="1"/>
      <c r="BC58" s="1"/>
      <c r="BD58" s="1"/>
      <c r="BE58" s="5">
        <v>247</v>
      </c>
      <c r="BF58" s="1"/>
      <c r="BG58" s="1"/>
      <c r="BH58" s="1"/>
      <c r="BI58" s="1"/>
      <c r="BJ58" s="1"/>
      <c r="BK58" s="1"/>
      <c r="BL58" s="1"/>
    </row>
    <row r="59" spans="1:64" ht="26">
      <c r="A59" s="1" t="s">
        <v>98</v>
      </c>
      <c r="B59" s="1" t="s">
        <v>108</v>
      </c>
      <c r="C59" s="1" t="s">
        <v>328</v>
      </c>
      <c r="D59" s="1">
        <v>14.5</v>
      </c>
      <c r="E59" s="1">
        <v>11.5</v>
      </c>
      <c r="F59" s="1">
        <f t="shared" si="2"/>
        <v>1</v>
      </c>
      <c r="G59" s="1">
        <v>1</v>
      </c>
      <c r="H59" s="1">
        <f t="shared" si="3"/>
        <v>-2.2147284728043018E-4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>
        <v>12</v>
      </c>
      <c r="X59" s="1"/>
      <c r="Y59" s="1"/>
      <c r="Z59" s="1">
        <v>12.2</v>
      </c>
      <c r="AA59" s="1">
        <v>11.5</v>
      </c>
      <c r="AB59" s="1"/>
      <c r="AC59" s="1"/>
      <c r="AD59" s="1"/>
      <c r="AE59" s="1"/>
      <c r="AF59" s="1">
        <v>11.3</v>
      </c>
      <c r="AG59" s="1">
        <v>11.9</v>
      </c>
      <c r="AH59" s="1"/>
      <c r="AI59" s="1"/>
      <c r="AJ59" s="1"/>
      <c r="AK59" s="1"/>
      <c r="AL59" s="1"/>
      <c r="AM59" s="1">
        <v>12.2</v>
      </c>
      <c r="AN59" s="1"/>
      <c r="AO59" s="1"/>
      <c r="AP59" s="1"/>
      <c r="AQ59" s="1"/>
      <c r="AR59" s="1"/>
      <c r="AS59" s="1">
        <v>11.8</v>
      </c>
      <c r="AT59" s="1"/>
      <c r="AU59" s="1"/>
      <c r="AV59" s="1"/>
      <c r="AW59" s="1"/>
      <c r="AX59" s="1"/>
      <c r="AY59" s="1"/>
      <c r="AZ59" s="1">
        <v>11.9</v>
      </c>
      <c r="BA59" s="1"/>
      <c r="BB59" s="1"/>
      <c r="BC59" s="1"/>
      <c r="BD59" s="1"/>
      <c r="BE59" s="5">
        <v>11.5</v>
      </c>
      <c r="BF59" s="1"/>
      <c r="BG59" s="1"/>
      <c r="BH59" s="1"/>
      <c r="BI59" s="1"/>
      <c r="BJ59" s="1"/>
      <c r="BK59" s="1"/>
      <c r="BL59" s="1"/>
    </row>
    <row r="60" spans="1:64" ht="26">
      <c r="A60" s="1" t="s">
        <v>98</v>
      </c>
      <c r="B60" s="1" t="s">
        <v>109</v>
      </c>
      <c r="C60" s="1" t="s">
        <v>329</v>
      </c>
      <c r="D60" s="1">
        <v>54</v>
      </c>
      <c r="E60" s="1">
        <v>37</v>
      </c>
      <c r="F60" s="1">
        <f t="shared" si="2"/>
        <v>0</v>
      </c>
      <c r="G60" s="1"/>
      <c r="H60" s="1">
        <f t="shared" si="3"/>
        <v>1.2478472891653612E-3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>
        <v>39.4</v>
      </c>
      <c r="X60" s="1"/>
      <c r="Y60" s="1"/>
      <c r="Z60" s="1">
        <v>41.5</v>
      </c>
      <c r="AA60" s="1">
        <v>41.2</v>
      </c>
      <c r="AB60" s="1"/>
      <c r="AC60" s="1"/>
      <c r="AD60" s="1"/>
      <c r="AE60" s="1"/>
      <c r="AF60" s="1">
        <v>39</v>
      </c>
      <c r="AG60" s="1">
        <v>38</v>
      </c>
      <c r="AH60" s="1"/>
      <c r="AI60" s="1"/>
      <c r="AJ60" s="1"/>
      <c r="AK60" s="1"/>
      <c r="AL60" s="1"/>
      <c r="AM60" s="1">
        <v>41.8</v>
      </c>
      <c r="AN60" s="1"/>
      <c r="AO60" s="1"/>
      <c r="AP60" s="1"/>
      <c r="AQ60" s="1"/>
      <c r="AR60" s="1"/>
      <c r="AS60" s="1">
        <v>42.4</v>
      </c>
      <c r="AT60" s="1"/>
      <c r="AU60" s="1"/>
      <c r="AV60" s="1"/>
      <c r="AW60" s="1"/>
      <c r="AX60" s="1"/>
      <c r="AY60" s="1"/>
      <c r="AZ60" s="1">
        <v>42.5</v>
      </c>
      <c r="BA60" s="1"/>
      <c r="BB60" s="1"/>
      <c r="BC60" s="1"/>
      <c r="BD60" s="1"/>
      <c r="BE60" s="5">
        <v>40</v>
      </c>
      <c r="BF60" s="1"/>
      <c r="BG60" s="1"/>
      <c r="BH60" s="1"/>
      <c r="BI60" s="1"/>
      <c r="BJ60" s="1"/>
      <c r="BK60" s="1"/>
      <c r="BL60" s="1"/>
    </row>
    <row r="61" spans="1:64" ht="26">
      <c r="A61" s="1" t="s">
        <v>98</v>
      </c>
      <c r="B61" s="1" t="s">
        <v>110</v>
      </c>
      <c r="C61" s="1" t="s">
        <v>314</v>
      </c>
      <c r="D61" s="1">
        <v>0.35</v>
      </c>
      <c r="E61" s="1">
        <v>0.17</v>
      </c>
      <c r="F61" s="1">
        <f t="shared" si="2"/>
        <v>0</v>
      </c>
      <c r="G61" s="1"/>
      <c r="H61" s="1">
        <f t="shared" si="3"/>
        <v>8.6457828530139945E-6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>
        <v>0.23</v>
      </c>
      <c r="X61" s="1"/>
      <c r="Y61" s="1"/>
      <c r="Z61" s="1">
        <v>0.21</v>
      </c>
      <c r="AA61" s="1">
        <v>0.26</v>
      </c>
      <c r="AB61" s="1"/>
      <c r="AC61" s="1"/>
      <c r="AD61" s="1"/>
      <c r="AE61" s="1"/>
      <c r="AF61" s="1">
        <v>0.22</v>
      </c>
      <c r="AG61" s="1">
        <v>0.24</v>
      </c>
      <c r="AH61" s="1"/>
      <c r="AI61" s="1"/>
      <c r="AJ61" s="1"/>
      <c r="AK61" s="1"/>
      <c r="AL61" s="1"/>
      <c r="AM61" s="1">
        <v>0.21</v>
      </c>
      <c r="AN61" s="1"/>
      <c r="AO61" s="1"/>
      <c r="AP61" s="1"/>
      <c r="AQ61" s="1"/>
      <c r="AR61" s="1"/>
      <c r="AS61" s="1">
        <v>0.22</v>
      </c>
      <c r="AT61" s="1"/>
      <c r="AU61" s="1"/>
      <c r="AV61" s="1"/>
      <c r="AW61" s="1"/>
      <c r="AX61" s="1"/>
      <c r="AY61" s="1"/>
      <c r="AZ61" s="1">
        <v>0.25</v>
      </c>
      <c r="BA61" s="1"/>
      <c r="BB61" s="1"/>
      <c r="BC61" s="1"/>
      <c r="BD61" s="1"/>
      <c r="BE61" s="5">
        <v>0.24</v>
      </c>
      <c r="BF61" s="3"/>
      <c r="BG61" s="3"/>
      <c r="BH61" s="3"/>
      <c r="BI61" s="3"/>
      <c r="BJ61" s="3"/>
      <c r="BK61" s="3"/>
      <c r="BL61" s="1"/>
    </row>
    <row r="62" spans="1:64" ht="26">
      <c r="A62" s="1" t="s">
        <v>98</v>
      </c>
      <c r="B62" s="1" t="s">
        <v>111</v>
      </c>
      <c r="C62" s="1" t="s">
        <v>315</v>
      </c>
      <c r="D62" s="1">
        <v>40</v>
      </c>
      <c r="E62" s="1">
        <v>20</v>
      </c>
      <c r="F62" s="1">
        <f t="shared" si="2"/>
        <v>7</v>
      </c>
      <c r="G62" s="1">
        <v>1</v>
      </c>
      <c r="H62" s="1">
        <f t="shared" si="3"/>
        <v>6.8576833215179562E-3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>
        <v>41.9</v>
      </c>
      <c r="X62" s="1"/>
      <c r="Y62" s="1"/>
      <c r="Z62" s="1">
        <v>31.1</v>
      </c>
      <c r="AA62" s="1">
        <v>49.7</v>
      </c>
      <c r="AB62" s="1"/>
      <c r="AC62" s="1"/>
      <c r="AD62" s="1"/>
      <c r="AE62" s="1"/>
      <c r="AF62" s="1">
        <v>43</v>
      </c>
      <c r="AG62" s="1">
        <v>48.2</v>
      </c>
      <c r="AH62" s="1"/>
      <c r="AI62" s="1"/>
      <c r="AJ62" s="1"/>
      <c r="AK62" s="1"/>
      <c r="AL62" s="1"/>
      <c r="AM62" s="1">
        <v>40.6</v>
      </c>
      <c r="AN62" s="1"/>
      <c r="AO62" s="1"/>
      <c r="AP62" s="1"/>
      <c r="AQ62" s="1"/>
      <c r="AR62" s="1"/>
      <c r="AS62" s="1">
        <v>39</v>
      </c>
      <c r="AT62" s="1"/>
      <c r="AU62" s="1"/>
      <c r="AV62" s="1"/>
      <c r="AW62" s="1"/>
      <c r="AX62" s="1"/>
      <c r="AY62" s="1"/>
      <c r="AZ62" s="1">
        <v>47.6</v>
      </c>
      <c r="BA62" s="1"/>
      <c r="BB62" s="1"/>
      <c r="BC62" s="1"/>
      <c r="BD62" s="1"/>
      <c r="BE62" s="5">
        <v>51.1</v>
      </c>
      <c r="BF62" s="1"/>
      <c r="BG62" s="1"/>
      <c r="BH62" s="1"/>
      <c r="BI62" s="1"/>
      <c r="BJ62" s="1"/>
      <c r="BK62" s="1"/>
      <c r="BL62" s="1"/>
    </row>
    <row r="63" spans="1:64" ht="26">
      <c r="A63" s="1" t="s">
        <v>98</v>
      </c>
      <c r="B63" s="1" t="s">
        <v>112</v>
      </c>
      <c r="C63" s="1" t="s">
        <v>316</v>
      </c>
      <c r="D63" s="1">
        <v>3.2</v>
      </c>
      <c r="E63" s="1">
        <v>1.1000000000000001</v>
      </c>
      <c r="F63" s="1">
        <f t="shared" si="2"/>
        <v>1</v>
      </c>
      <c r="G63" s="1">
        <v>1</v>
      </c>
      <c r="H63" s="1">
        <f t="shared" si="3"/>
        <v>-3.7766383225678864E-4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>
        <v>2.5</v>
      </c>
      <c r="X63" s="1"/>
      <c r="Y63" s="1"/>
      <c r="Z63" s="1">
        <v>2.4</v>
      </c>
      <c r="AA63" s="1">
        <v>3.66</v>
      </c>
      <c r="AB63" s="1"/>
      <c r="AC63" s="1"/>
      <c r="AD63" s="1"/>
      <c r="AE63" s="1"/>
      <c r="AF63" s="1">
        <v>2.3199999999999998</v>
      </c>
      <c r="AG63" s="1">
        <v>2.7</v>
      </c>
      <c r="AH63" s="1"/>
      <c r="AI63" s="1"/>
      <c r="AJ63" s="1"/>
      <c r="AK63" s="1"/>
      <c r="AL63" s="1"/>
      <c r="AM63" s="1">
        <v>3</v>
      </c>
      <c r="AN63" s="1"/>
      <c r="AO63" s="1"/>
      <c r="AP63" s="1"/>
      <c r="AQ63" s="1"/>
      <c r="AR63" s="1"/>
      <c r="AS63" s="1">
        <v>1.85</v>
      </c>
      <c r="AT63" s="1"/>
      <c r="AU63" s="1"/>
      <c r="AV63" s="1"/>
      <c r="AW63" s="1"/>
      <c r="AX63" s="1"/>
      <c r="AY63" s="1"/>
      <c r="AZ63" s="1">
        <v>2.15</v>
      </c>
      <c r="BA63" s="1"/>
      <c r="BB63" s="1"/>
      <c r="BC63" s="1"/>
      <c r="BD63" s="1"/>
      <c r="BE63" s="5">
        <v>2.52</v>
      </c>
      <c r="BF63" s="1"/>
      <c r="BG63" s="1"/>
      <c r="BH63" s="1"/>
      <c r="BI63" s="1"/>
      <c r="BJ63" s="1"/>
      <c r="BK63" s="1"/>
      <c r="BL63" s="1"/>
    </row>
    <row r="64" spans="1:64" ht="26">
      <c r="A64" s="1" t="s">
        <v>98</v>
      </c>
      <c r="B64" s="1" t="s">
        <v>113</v>
      </c>
      <c r="C64" s="1" t="s">
        <v>317</v>
      </c>
      <c r="D64" s="1">
        <v>70</v>
      </c>
      <c r="E64" s="1">
        <v>50</v>
      </c>
      <c r="F64" s="1">
        <f t="shared" si="2"/>
        <v>8</v>
      </c>
      <c r="G64" s="1">
        <v>1</v>
      </c>
      <c r="H64" s="1">
        <f t="shared" si="3"/>
        <v>-5.6322846703928502E-3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>
        <v>44.2</v>
      </c>
      <c r="X64" s="1"/>
      <c r="Y64" s="1"/>
      <c r="Z64" s="1">
        <v>58.4</v>
      </c>
      <c r="AA64" s="1">
        <v>42.5</v>
      </c>
      <c r="AB64" s="1"/>
      <c r="AC64" s="1"/>
      <c r="AD64" s="1"/>
      <c r="AE64" s="1"/>
      <c r="AF64" s="1">
        <v>43.6</v>
      </c>
      <c r="AG64" s="1">
        <v>37.5</v>
      </c>
      <c r="AH64" s="1"/>
      <c r="AI64" s="1"/>
      <c r="AJ64" s="1"/>
      <c r="AK64" s="1"/>
      <c r="AL64" s="1"/>
      <c r="AM64" s="1">
        <v>45.9</v>
      </c>
      <c r="AN64" s="1"/>
      <c r="AO64" s="1"/>
      <c r="AP64" s="1"/>
      <c r="AQ64" s="1"/>
      <c r="AR64" s="1"/>
      <c r="AS64" s="1">
        <v>49.4</v>
      </c>
      <c r="AT64" s="1"/>
      <c r="AU64" s="1"/>
      <c r="AV64" s="1"/>
      <c r="AW64" s="1"/>
      <c r="AX64" s="1"/>
      <c r="AY64" s="1"/>
      <c r="AZ64" s="1">
        <v>42.6</v>
      </c>
      <c r="BA64" s="1"/>
      <c r="BB64" s="1"/>
      <c r="BC64" s="1"/>
      <c r="BD64" s="1"/>
      <c r="BE64" s="5">
        <v>37.700000000000003</v>
      </c>
      <c r="BF64" s="1"/>
      <c r="BG64" s="1"/>
      <c r="BH64" s="1"/>
      <c r="BI64" s="1"/>
      <c r="BJ64" s="1"/>
      <c r="BK64" s="1"/>
      <c r="BL64" s="1"/>
    </row>
    <row r="65" spans="1:64" ht="26">
      <c r="A65" s="1" t="s">
        <v>98</v>
      </c>
      <c r="B65" s="1" t="s">
        <v>114</v>
      </c>
      <c r="C65" s="1" t="s">
        <v>318</v>
      </c>
      <c r="D65" s="1">
        <v>5</v>
      </c>
      <c r="E65" s="1">
        <v>0.5</v>
      </c>
      <c r="F65" s="1">
        <f t="shared" si="2"/>
        <v>3</v>
      </c>
      <c r="G65" s="1"/>
      <c r="H65" s="1">
        <f t="shared" si="3"/>
        <v>-1.0577615112491309E-3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>
        <v>6.1</v>
      </c>
      <c r="X65" s="1"/>
      <c r="Y65" s="1"/>
      <c r="Z65" s="1">
        <v>3.4</v>
      </c>
      <c r="AA65" s="1">
        <v>2.2999999999999998</v>
      </c>
      <c r="AB65" s="1"/>
      <c r="AC65" s="1"/>
      <c r="AD65" s="1"/>
      <c r="AE65" s="1"/>
      <c r="AF65" s="1">
        <v>6.5</v>
      </c>
      <c r="AG65" s="1">
        <v>7</v>
      </c>
      <c r="AH65" s="1"/>
      <c r="AI65" s="1"/>
      <c r="AJ65" s="1"/>
      <c r="AK65" s="1"/>
      <c r="AL65" s="1"/>
      <c r="AM65" s="1">
        <v>4.0999999999999996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>
        <v>2.2000000000000002</v>
      </c>
      <c r="BA65" s="1"/>
      <c r="BB65" s="1"/>
      <c r="BC65" s="1"/>
      <c r="BD65" s="1"/>
      <c r="BE65" s="5">
        <v>4.9000000000000004</v>
      </c>
      <c r="BF65" s="3"/>
      <c r="BG65" s="3"/>
      <c r="BH65" s="3"/>
      <c r="BI65" s="3"/>
      <c r="BJ65" s="3"/>
      <c r="BK65" s="3"/>
      <c r="BL65" s="1"/>
    </row>
    <row r="66" spans="1:64" ht="26">
      <c r="A66" s="1" t="s">
        <v>98</v>
      </c>
      <c r="B66" s="1" t="s">
        <v>115</v>
      </c>
      <c r="C66" s="1" t="s">
        <v>319</v>
      </c>
      <c r="D66" s="1">
        <v>1</v>
      </c>
      <c r="E66" s="1">
        <v>0</v>
      </c>
      <c r="F66" s="1">
        <f t="shared" ref="F66:F97" si="4">COUNTIFS(J66:BL66,"&gt;"&amp;D66)+COUNTIFS(J66:BL66,"&lt;"&amp;E66)</f>
        <v>0</v>
      </c>
      <c r="G66" s="1">
        <v>1</v>
      </c>
      <c r="H66" s="1">
        <f t="shared" ref="H66:H97" si="5">SLOPE(J66:BL66,$J$1:$BL$1)</f>
        <v>6.6776647606499743E-5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>
        <v>1</v>
      </c>
      <c r="X66" s="1"/>
      <c r="Y66" s="1"/>
      <c r="Z66" s="1">
        <v>0.4</v>
      </c>
      <c r="AA66" s="1">
        <v>0.5</v>
      </c>
      <c r="AB66" s="1"/>
      <c r="AC66" s="1"/>
      <c r="AD66" s="1"/>
      <c r="AE66" s="1"/>
      <c r="AF66" s="1">
        <v>0.6</v>
      </c>
      <c r="AG66" s="1">
        <v>0.4</v>
      </c>
      <c r="AH66" s="1"/>
      <c r="AI66" s="1"/>
      <c r="AJ66" s="1"/>
      <c r="AK66" s="1"/>
      <c r="AL66" s="1"/>
      <c r="AM66" s="1">
        <v>0.4</v>
      </c>
      <c r="AN66" s="1"/>
      <c r="AO66" s="1"/>
      <c r="AP66" s="1"/>
      <c r="AQ66" s="1"/>
      <c r="AR66" s="1"/>
      <c r="AS66" s="1">
        <v>0.6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5">
        <v>1</v>
      </c>
      <c r="BF66" s="1"/>
      <c r="BG66" s="1"/>
      <c r="BH66" s="1"/>
      <c r="BI66" s="1"/>
      <c r="BJ66" s="1"/>
      <c r="BK66" s="1"/>
      <c r="BL66" s="1"/>
    </row>
    <row r="67" spans="1:64" ht="26">
      <c r="A67" s="1" t="s">
        <v>98</v>
      </c>
      <c r="B67" s="1" t="s">
        <v>116</v>
      </c>
      <c r="C67" s="1" t="s">
        <v>320</v>
      </c>
      <c r="D67" s="1">
        <v>10</v>
      </c>
      <c r="E67" s="1">
        <v>3</v>
      </c>
      <c r="F67" s="1">
        <f t="shared" si="4"/>
        <v>0</v>
      </c>
      <c r="G67" s="1">
        <v>1</v>
      </c>
      <c r="H67" s="1">
        <f t="shared" si="5"/>
        <v>-1.4126371918010702E-4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>
        <v>6.8</v>
      </c>
      <c r="X67" s="1"/>
      <c r="Y67" s="1"/>
      <c r="Z67" s="1"/>
      <c r="AA67" s="1">
        <v>5</v>
      </c>
      <c r="AB67" s="1"/>
      <c r="AC67" s="1"/>
      <c r="AD67" s="1"/>
      <c r="AE67" s="1"/>
      <c r="AF67" s="1">
        <v>6.3</v>
      </c>
      <c r="AG67" s="1">
        <v>6.9</v>
      </c>
      <c r="AH67" s="1"/>
      <c r="AI67" s="1"/>
      <c r="AJ67" s="1"/>
      <c r="AK67" s="1"/>
      <c r="AL67" s="1"/>
      <c r="AM67" s="1">
        <v>9</v>
      </c>
      <c r="AN67" s="1"/>
      <c r="AO67" s="1"/>
      <c r="AP67" s="1"/>
      <c r="AQ67" s="1"/>
      <c r="AR67" s="1"/>
      <c r="AS67" s="1">
        <v>7.4</v>
      </c>
      <c r="AT67" s="1"/>
      <c r="AU67" s="1"/>
      <c r="AV67" s="1"/>
      <c r="AW67" s="1"/>
      <c r="AX67" s="1"/>
      <c r="AY67" s="1"/>
      <c r="AZ67" s="1">
        <v>6.9</v>
      </c>
      <c r="BA67" s="1"/>
      <c r="BB67" s="1"/>
      <c r="BC67" s="1"/>
      <c r="BD67" s="1"/>
      <c r="BE67" s="5">
        <v>5.3</v>
      </c>
      <c r="BF67" s="1"/>
      <c r="BG67" s="1"/>
      <c r="BH67" s="1"/>
      <c r="BI67" s="1"/>
      <c r="BJ67" s="1"/>
      <c r="BK67" s="1"/>
      <c r="BL67" s="1"/>
    </row>
    <row r="68" spans="1:64" ht="26">
      <c r="A68" s="1" t="s">
        <v>98</v>
      </c>
      <c r="B68" s="1" t="s">
        <v>117</v>
      </c>
      <c r="C68" s="1" t="s">
        <v>330</v>
      </c>
      <c r="D68" s="1">
        <v>0.6</v>
      </c>
      <c r="E68" s="1">
        <v>0.12</v>
      </c>
      <c r="F68" s="1">
        <f t="shared" si="4"/>
        <v>1</v>
      </c>
      <c r="G68" s="1">
        <v>1</v>
      </c>
      <c r="H68" s="1">
        <f t="shared" si="5"/>
        <v>-1.1895070348965389E-4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>
        <v>0.41</v>
      </c>
      <c r="X68" s="1"/>
      <c r="Y68" s="1"/>
      <c r="Z68" s="1">
        <v>0.51</v>
      </c>
      <c r="AA68" s="1">
        <v>0.37</v>
      </c>
      <c r="AB68" s="1"/>
      <c r="AC68" s="1"/>
      <c r="AD68" s="1"/>
      <c r="AE68" s="1"/>
      <c r="AF68" s="1">
        <v>0.34</v>
      </c>
      <c r="AG68" s="1">
        <v>0.39</v>
      </c>
      <c r="AH68" s="1"/>
      <c r="AI68" s="1"/>
      <c r="AJ68" s="1"/>
      <c r="AK68" s="1"/>
      <c r="AL68" s="1"/>
      <c r="AM68" s="1">
        <v>0.66</v>
      </c>
      <c r="AN68" s="1"/>
      <c r="AO68" s="1"/>
      <c r="AP68" s="1"/>
      <c r="AQ68" s="1"/>
      <c r="AR68" s="1"/>
      <c r="AS68" s="1">
        <v>0.35</v>
      </c>
      <c r="AT68" s="1"/>
      <c r="AU68" s="1"/>
      <c r="AV68" s="1"/>
      <c r="AW68" s="1"/>
      <c r="AX68" s="1"/>
      <c r="AY68" s="1"/>
      <c r="AZ68" s="1">
        <v>0.31</v>
      </c>
      <c r="BA68" s="1"/>
      <c r="BB68" s="1"/>
      <c r="BC68" s="1"/>
      <c r="BD68" s="1"/>
      <c r="BE68" s="5">
        <v>0.26</v>
      </c>
      <c r="BF68" s="1"/>
      <c r="BG68" s="1"/>
      <c r="BH68" s="1"/>
      <c r="BI68" s="1"/>
      <c r="BJ68" s="1"/>
      <c r="BK68" s="1"/>
      <c r="BL68" s="1"/>
    </row>
    <row r="69" spans="1:64" ht="26">
      <c r="A69" s="1" t="s">
        <v>98</v>
      </c>
      <c r="B69" s="1" t="s">
        <v>118</v>
      </c>
      <c r="C69" s="1" t="s">
        <v>331</v>
      </c>
      <c r="D69" s="1">
        <v>12.5</v>
      </c>
      <c r="E69" s="1">
        <v>9.4</v>
      </c>
      <c r="F69" s="1">
        <f t="shared" si="4"/>
        <v>1</v>
      </c>
      <c r="G69" s="1">
        <v>1</v>
      </c>
      <c r="H69" s="1">
        <f t="shared" si="5"/>
        <v>2.7412669557096283E-4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>
        <v>9.6999999999999993</v>
      </c>
      <c r="X69" s="1"/>
      <c r="Y69" s="1"/>
      <c r="Z69" s="1">
        <v>9.9</v>
      </c>
      <c r="AA69" s="1">
        <v>9.4</v>
      </c>
      <c r="AB69" s="1"/>
      <c r="AC69" s="1"/>
      <c r="AD69" s="1"/>
      <c r="AE69" s="1"/>
      <c r="AF69" s="1">
        <v>9.1999999999999993</v>
      </c>
      <c r="AG69" s="1">
        <v>9.6999999999999993</v>
      </c>
      <c r="AH69" s="1"/>
      <c r="AI69" s="1"/>
      <c r="AJ69" s="1"/>
      <c r="AK69" s="1"/>
      <c r="AL69" s="1"/>
      <c r="AM69" s="1">
        <v>10.8</v>
      </c>
      <c r="AN69" s="1"/>
      <c r="AO69" s="1"/>
      <c r="AP69" s="1"/>
      <c r="AQ69" s="1"/>
      <c r="AR69" s="1"/>
      <c r="AS69" s="1">
        <v>9.5</v>
      </c>
      <c r="AT69" s="1"/>
      <c r="AU69" s="1"/>
      <c r="AV69" s="1"/>
      <c r="AW69" s="1"/>
      <c r="AX69" s="1"/>
      <c r="AY69" s="1"/>
      <c r="AZ69" s="1">
        <v>10.199999999999999</v>
      </c>
      <c r="BA69" s="1"/>
      <c r="BB69" s="1"/>
      <c r="BC69" s="1"/>
      <c r="BD69" s="1"/>
      <c r="BE69" s="5">
        <v>9.8000000000000007</v>
      </c>
      <c r="BF69" s="3"/>
      <c r="BG69" s="3"/>
      <c r="BH69" s="3"/>
      <c r="BI69" s="3"/>
      <c r="BJ69" s="3"/>
      <c r="BK69" s="3"/>
      <c r="BL69" s="1"/>
    </row>
    <row r="70" spans="1:64" ht="26">
      <c r="A70" s="1" t="s">
        <v>98</v>
      </c>
      <c r="B70" s="1" t="s">
        <v>119</v>
      </c>
      <c r="C70" s="1" t="s">
        <v>321</v>
      </c>
      <c r="D70" s="1">
        <v>17</v>
      </c>
      <c r="E70" s="1">
        <v>9</v>
      </c>
      <c r="F70" s="1">
        <f t="shared" si="4"/>
        <v>0</v>
      </c>
      <c r="G70" s="1"/>
      <c r="H70" s="1">
        <f t="shared" si="5"/>
        <v>7.2304704710440544E-4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>
        <v>10.6</v>
      </c>
      <c r="X70" s="1"/>
      <c r="Y70" s="1"/>
      <c r="Z70" s="1">
        <v>10.6</v>
      </c>
      <c r="AA70" s="1">
        <v>10.3</v>
      </c>
      <c r="AB70" s="1"/>
      <c r="AC70" s="1"/>
      <c r="AD70" s="1"/>
      <c r="AE70" s="1"/>
      <c r="AF70" s="1">
        <v>10.1</v>
      </c>
      <c r="AG70" s="1">
        <v>10.6</v>
      </c>
      <c r="AH70" s="1"/>
      <c r="AI70" s="1"/>
      <c r="AJ70" s="1"/>
      <c r="AK70" s="1"/>
      <c r="AL70" s="1"/>
      <c r="AM70" s="1">
        <v>12.7</v>
      </c>
      <c r="AN70" s="1"/>
      <c r="AO70" s="1"/>
      <c r="AP70" s="1"/>
      <c r="AQ70" s="1"/>
      <c r="AR70" s="1"/>
      <c r="AS70" s="1">
        <v>10.199999999999999</v>
      </c>
      <c r="AT70" s="1"/>
      <c r="AU70" s="1"/>
      <c r="AV70" s="1"/>
      <c r="AW70" s="1"/>
      <c r="AX70" s="1"/>
      <c r="AY70" s="1"/>
      <c r="AZ70" s="1">
        <v>11.8</v>
      </c>
      <c r="BA70" s="1"/>
      <c r="BB70" s="1"/>
      <c r="BC70" s="1"/>
      <c r="BD70" s="1"/>
      <c r="BE70" s="5">
        <v>11</v>
      </c>
      <c r="BF70" s="1"/>
      <c r="BG70" s="1"/>
      <c r="BH70" s="1"/>
      <c r="BI70" s="1"/>
      <c r="BJ70" s="1"/>
      <c r="BK70" s="1"/>
      <c r="BL70" s="1"/>
    </row>
    <row r="71" spans="1:64" ht="26">
      <c r="A71" s="1" t="s">
        <v>98</v>
      </c>
      <c r="B71" s="1" t="s">
        <v>120</v>
      </c>
      <c r="C71" s="1" t="s">
        <v>322</v>
      </c>
      <c r="D71" s="1">
        <v>43</v>
      </c>
      <c r="E71" s="1">
        <v>13</v>
      </c>
      <c r="F71" s="1">
        <f t="shared" si="4"/>
        <v>0</v>
      </c>
      <c r="G71" s="1">
        <v>1</v>
      </c>
      <c r="H71" s="1">
        <f t="shared" si="5"/>
        <v>2.8481032560482918E-3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>
        <v>21.6</v>
      </c>
      <c r="X71" s="1"/>
      <c r="Y71" s="1"/>
      <c r="Z71" s="1">
        <v>23.6</v>
      </c>
      <c r="AA71" s="1">
        <v>20.100000000000001</v>
      </c>
      <c r="AB71" s="1"/>
      <c r="AC71" s="1"/>
      <c r="AD71" s="1"/>
      <c r="AE71" s="1"/>
      <c r="AF71" s="1">
        <v>18.8</v>
      </c>
      <c r="AG71" s="1">
        <v>22.1</v>
      </c>
      <c r="AH71" s="1"/>
      <c r="AI71" s="1"/>
      <c r="AJ71" s="1"/>
      <c r="AK71" s="1"/>
      <c r="AL71" s="1"/>
      <c r="AM71" s="1">
        <v>31</v>
      </c>
      <c r="AN71" s="1"/>
      <c r="AO71" s="1"/>
      <c r="AP71" s="1"/>
      <c r="AQ71" s="1"/>
      <c r="AR71" s="1"/>
      <c r="AS71" s="1">
        <v>20.8</v>
      </c>
      <c r="AT71" s="1"/>
      <c r="AU71" s="1"/>
      <c r="AV71" s="1"/>
      <c r="AW71" s="1"/>
      <c r="AX71" s="1"/>
      <c r="AY71" s="1"/>
      <c r="AZ71" s="1">
        <v>26.3</v>
      </c>
      <c r="BA71" s="1"/>
      <c r="BB71" s="1"/>
      <c r="BC71" s="1"/>
      <c r="BD71" s="1"/>
      <c r="BE71" s="5">
        <v>23.6</v>
      </c>
      <c r="BF71" s="1"/>
      <c r="BG71" s="1"/>
      <c r="BH71" s="1"/>
      <c r="BI71" s="1"/>
      <c r="BJ71" s="1"/>
      <c r="BK71" s="1"/>
      <c r="BL71" s="1"/>
    </row>
    <row r="72" spans="1:64" ht="26">
      <c r="A72" s="1" t="s">
        <v>98</v>
      </c>
      <c r="B72" s="1" t="s">
        <v>121</v>
      </c>
      <c r="C72" s="1" t="s">
        <v>323</v>
      </c>
      <c r="D72" s="1">
        <v>6.3</v>
      </c>
      <c r="E72" s="1">
        <v>2</v>
      </c>
      <c r="F72" s="1">
        <f t="shared" si="4"/>
        <v>2</v>
      </c>
      <c r="G72" s="1">
        <v>1</v>
      </c>
      <c r="H72" s="1">
        <f t="shared" si="5"/>
        <v>-1.1534311127291991E-3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>
        <v>2.7</v>
      </c>
      <c r="X72" s="1"/>
      <c r="Y72" s="1"/>
      <c r="Z72" s="1">
        <v>4.4000000000000004</v>
      </c>
      <c r="AA72" s="1">
        <v>3.13</v>
      </c>
      <c r="AB72" s="1"/>
      <c r="AC72" s="1"/>
      <c r="AD72" s="1"/>
      <c r="AE72" s="1"/>
      <c r="AF72" s="1">
        <v>2.35</v>
      </c>
      <c r="AG72" s="1">
        <v>2.1</v>
      </c>
      <c r="AH72" s="1"/>
      <c r="AI72" s="1"/>
      <c r="AJ72" s="1"/>
      <c r="AK72" s="1"/>
      <c r="AL72" s="1"/>
      <c r="AM72" s="1">
        <v>3.4</v>
      </c>
      <c r="AN72" s="1"/>
      <c r="AO72" s="1"/>
      <c r="AP72" s="1"/>
      <c r="AQ72" s="1"/>
      <c r="AR72" s="1"/>
      <c r="AS72" s="1">
        <v>2.34</v>
      </c>
      <c r="AT72" s="1"/>
      <c r="AU72" s="1"/>
      <c r="AV72" s="1"/>
      <c r="AW72" s="1"/>
      <c r="AX72" s="1"/>
      <c r="AY72" s="1"/>
      <c r="AZ72" s="1">
        <v>1.93</v>
      </c>
      <c r="BA72" s="1"/>
      <c r="BB72" s="1"/>
      <c r="BC72" s="1"/>
      <c r="BD72" s="1"/>
      <c r="BE72" s="5">
        <v>1.86</v>
      </c>
      <c r="BF72" s="1"/>
      <c r="BG72" s="1"/>
      <c r="BH72" s="1"/>
      <c r="BI72" s="1"/>
      <c r="BJ72" s="1"/>
      <c r="BK72" s="1"/>
      <c r="BL72" s="1"/>
    </row>
    <row r="73" spans="1:64" ht="26">
      <c r="A73" s="1" t="s">
        <v>98</v>
      </c>
      <c r="B73" s="1" t="s">
        <v>122</v>
      </c>
      <c r="C73" s="1" t="s">
        <v>324</v>
      </c>
      <c r="D73" s="1">
        <v>0.5</v>
      </c>
      <c r="E73" s="1">
        <v>0.02</v>
      </c>
      <c r="F73" s="1">
        <f t="shared" si="4"/>
        <v>0</v>
      </c>
      <c r="G73" s="1"/>
      <c r="H73" s="1">
        <f t="shared" si="5"/>
        <v>-8.5040545971296207E-5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>
        <v>0.37</v>
      </c>
      <c r="X73" s="1"/>
      <c r="Y73" s="1"/>
      <c r="Z73" s="1">
        <v>0.26</v>
      </c>
      <c r="AA73" s="1">
        <v>0.17</v>
      </c>
      <c r="AB73" s="1"/>
      <c r="AC73" s="1"/>
      <c r="AD73" s="1"/>
      <c r="AE73" s="1"/>
      <c r="AF73" s="1">
        <v>0.35</v>
      </c>
      <c r="AG73" s="1">
        <v>0.4</v>
      </c>
      <c r="AH73" s="1"/>
      <c r="AI73" s="1"/>
      <c r="AJ73" s="1"/>
      <c r="AK73" s="1"/>
      <c r="AL73" s="1"/>
      <c r="AM73" s="1">
        <v>0.3</v>
      </c>
      <c r="AN73" s="1"/>
      <c r="AO73" s="1"/>
      <c r="AP73" s="1"/>
      <c r="AQ73" s="1"/>
      <c r="AR73" s="1"/>
      <c r="AS73" s="1">
        <v>0.17</v>
      </c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5">
        <v>0.24</v>
      </c>
      <c r="BF73" s="3"/>
      <c r="BG73" s="3"/>
      <c r="BH73" s="3"/>
      <c r="BI73" s="3"/>
      <c r="BJ73" s="3"/>
      <c r="BK73" s="3"/>
      <c r="BL73" s="1"/>
    </row>
    <row r="74" spans="1:64" ht="26">
      <c r="A74" s="1" t="s">
        <v>98</v>
      </c>
      <c r="B74" s="1" t="s">
        <v>123</v>
      </c>
      <c r="C74" s="1" t="s">
        <v>325</v>
      </c>
      <c r="D74" s="1">
        <v>0.06</v>
      </c>
      <c r="E74" s="1">
        <v>0</v>
      </c>
      <c r="F74" s="1">
        <f t="shared" si="4"/>
        <v>0</v>
      </c>
      <c r="G74" s="1">
        <v>1</v>
      </c>
      <c r="H74" s="1">
        <f t="shared" si="5"/>
        <v>-7.3905807960549091E-6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>
        <v>0.06</v>
      </c>
      <c r="X74" s="1"/>
      <c r="Y74" s="1"/>
      <c r="Z74" s="1">
        <v>0.03</v>
      </c>
      <c r="AA74" s="1">
        <v>0.04</v>
      </c>
      <c r="AB74" s="1"/>
      <c r="AC74" s="1"/>
      <c r="AD74" s="1"/>
      <c r="AE74" s="1"/>
      <c r="AF74" s="1">
        <v>0.03</v>
      </c>
      <c r="AG74" s="1">
        <v>0.02</v>
      </c>
      <c r="AH74" s="1"/>
      <c r="AI74" s="1"/>
      <c r="AJ74" s="1"/>
      <c r="AK74" s="1"/>
      <c r="AL74" s="1"/>
      <c r="AM74" s="1">
        <v>0.03</v>
      </c>
      <c r="AN74" s="1"/>
      <c r="AO74" s="1"/>
      <c r="AP74" s="1"/>
      <c r="AQ74" s="1"/>
      <c r="AR74" s="1"/>
      <c r="AS74" s="1">
        <v>0.03</v>
      </c>
      <c r="AT74" s="1"/>
      <c r="AU74" s="1"/>
      <c r="AV74" s="1"/>
      <c r="AW74" s="1"/>
      <c r="AX74" s="1"/>
      <c r="AY74" s="1"/>
      <c r="AZ74" s="1">
        <v>0.03</v>
      </c>
      <c r="BA74" s="1"/>
      <c r="BB74" s="1"/>
      <c r="BC74" s="1"/>
      <c r="BD74" s="1"/>
      <c r="BE74" s="5">
        <v>0.05</v>
      </c>
      <c r="BF74" s="1"/>
      <c r="BG74" s="1"/>
      <c r="BH74" s="1"/>
      <c r="BI74" s="1"/>
      <c r="BJ74" s="1"/>
      <c r="BK74" s="1"/>
      <c r="BL74" s="1"/>
    </row>
    <row r="75" spans="1:64" ht="26">
      <c r="A75" s="1" t="s">
        <v>124</v>
      </c>
      <c r="B75" s="1" t="s">
        <v>125</v>
      </c>
      <c r="C75" s="1" t="s">
        <v>126</v>
      </c>
      <c r="D75" s="1">
        <v>25</v>
      </c>
      <c r="E75" s="1">
        <v>0</v>
      </c>
      <c r="F75" s="1">
        <f t="shared" si="4"/>
        <v>0</v>
      </c>
      <c r="G75" s="1">
        <v>1</v>
      </c>
      <c r="H75" s="1">
        <f t="shared" si="5"/>
        <v>-1.9174470132229927E-3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3</v>
      </c>
      <c r="Y75" s="1"/>
      <c r="Z75" s="1"/>
      <c r="AA75" s="1">
        <v>2</v>
      </c>
      <c r="AB75" s="1"/>
      <c r="AC75" s="1"/>
      <c r="AD75" s="1"/>
      <c r="AE75" s="1"/>
      <c r="AF75" s="1">
        <v>1</v>
      </c>
      <c r="AG75" s="1"/>
      <c r="AH75" s="1">
        <v>2.4</v>
      </c>
      <c r="AI75" s="1">
        <v>4.0999999999999996</v>
      </c>
      <c r="AJ75" s="1">
        <v>5</v>
      </c>
      <c r="AK75" s="1">
        <v>3</v>
      </c>
      <c r="AL75" s="1">
        <v>2.8</v>
      </c>
      <c r="AM75" s="1"/>
      <c r="AN75" s="1">
        <v>0.5</v>
      </c>
      <c r="AO75" s="1"/>
      <c r="AP75" s="1"/>
      <c r="AQ75" s="1"/>
      <c r="AR75" s="1"/>
      <c r="AS75" s="1">
        <v>1</v>
      </c>
      <c r="AT75" s="1">
        <v>1</v>
      </c>
      <c r="AU75" s="1"/>
      <c r="AV75" s="1"/>
      <c r="AW75" s="1"/>
      <c r="AX75" s="1"/>
      <c r="AY75" s="1"/>
      <c r="AZ75" s="1">
        <v>1</v>
      </c>
      <c r="BA75" s="1">
        <v>1</v>
      </c>
      <c r="BB75" s="1">
        <v>1.5</v>
      </c>
      <c r="BC75" s="1"/>
      <c r="BD75" s="1"/>
      <c r="BE75" s="5">
        <v>1</v>
      </c>
      <c r="BF75" s="1"/>
      <c r="BG75" s="1">
        <v>1.2</v>
      </c>
      <c r="BH75" s="1"/>
      <c r="BI75" s="1"/>
      <c r="BJ75" s="1"/>
      <c r="BK75" s="1"/>
      <c r="BL75" s="1"/>
    </row>
    <row r="76" spans="1:64" ht="26">
      <c r="A76" s="1" t="s">
        <v>124</v>
      </c>
      <c r="B76" s="1" t="s">
        <v>127</v>
      </c>
      <c r="C76" s="1" t="s">
        <v>128</v>
      </c>
      <c r="D76" s="1">
        <v>4.5</v>
      </c>
      <c r="E76" s="1">
        <v>0</v>
      </c>
      <c r="F76" s="1">
        <f t="shared" si="4"/>
        <v>0</v>
      </c>
      <c r="G76" s="1">
        <v>1</v>
      </c>
      <c r="H76" s="1">
        <f t="shared" si="5"/>
        <v>-4.5637688066974268E-4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>
        <v>0.4</v>
      </c>
      <c r="AI76" s="1">
        <v>0.7</v>
      </c>
      <c r="AJ76" s="1"/>
      <c r="AK76" s="1">
        <v>0.5</v>
      </c>
      <c r="AL76" s="1">
        <v>0.5</v>
      </c>
      <c r="AM76" s="1"/>
      <c r="AN76" s="1">
        <v>0.1</v>
      </c>
      <c r="AO76" s="1"/>
      <c r="AP76" s="1"/>
      <c r="AQ76" s="1"/>
      <c r="AR76" s="1"/>
      <c r="AS76" s="1"/>
      <c r="AT76" s="1">
        <v>0.18</v>
      </c>
      <c r="AU76" s="1"/>
      <c r="AV76" s="1"/>
      <c r="AW76" s="1"/>
      <c r="AX76" s="1"/>
      <c r="AY76" s="1"/>
      <c r="AZ76" s="1"/>
      <c r="BA76" s="1">
        <v>0.18</v>
      </c>
      <c r="BB76" s="1">
        <v>0.27</v>
      </c>
      <c r="BC76" s="1"/>
      <c r="BD76" s="1"/>
      <c r="BE76" s="5"/>
      <c r="BF76" s="1"/>
      <c r="BG76" s="1">
        <v>0.22</v>
      </c>
      <c r="BH76" s="1"/>
      <c r="BI76" s="1"/>
      <c r="BJ76" s="1"/>
      <c r="BK76" s="1"/>
      <c r="BL76" s="1"/>
    </row>
    <row r="77" spans="1:64" ht="26">
      <c r="A77" s="1" t="s">
        <v>124</v>
      </c>
      <c r="B77" s="1" t="s">
        <v>129</v>
      </c>
      <c r="C77" s="1" t="s">
        <v>332</v>
      </c>
      <c r="D77" s="1">
        <v>30</v>
      </c>
      <c r="E77" s="1">
        <v>0</v>
      </c>
      <c r="F77" s="1">
        <f t="shared" si="4"/>
        <v>0</v>
      </c>
      <c r="G77" s="1">
        <v>1</v>
      </c>
      <c r="H77" s="1">
        <f t="shared" si="5"/>
        <v>-3.0618754803450241E-3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>
        <v>3</v>
      </c>
      <c r="Y77" s="1"/>
      <c r="Z77" s="1"/>
      <c r="AA77" s="1">
        <v>6</v>
      </c>
      <c r="AB77" s="1"/>
      <c r="AC77" s="1"/>
      <c r="AD77" s="1"/>
      <c r="AE77" s="1"/>
      <c r="AF77" s="1">
        <v>3</v>
      </c>
      <c r="AG77" s="1"/>
      <c r="AH77" s="1">
        <v>5</v>
      </c>
      <c r="AI77" s="1">
        <v>13.9</v>
      </c>
      <c r="AJ77" s="1">
        <v>1</v>
      </c>
      <c r="AK77" s="1">
        <v>2.7</v>
      </c>
      <c r="AL77" s="1">
        <v>4.3</v>
      </c>
      <c r="AM77" s="1"/>
      <c r="AN77" s="1">
        <v>1.6</v>
      </c>
      <c r="AO77" s="1"/>
      <c r="AP77" s="1"/>
      <c r="AQ77" s="1"/>
      <c r="AR77" s="1"/>
      <c r="AS77" s="1">
        <v>1</v>
      </c>
      <c r="AT77" s="1">
        <v>1.4</v>
      </c>
      <c r="AU77" s="1"/>
      <c r="AV77" s="1"/>
      <c r="AW77" s="1"/>
      <c r="AX77" s="1"/>
      <c r="AY77" s="1"/>
      <c r="AZ77" s="1">
        <v>3</v>
      </c>
      <c r="BA77" s="1">
        <v>1.9</v>
      </c>
      <c r="BB77" s="1">
        <v>3.2</v>
      </c>
      <c r="BC77" s="1"/>
      <c r="BD77" s="1"/>
      <c r="BE77" s="5">
        <v>1</v>
      </c>
      <c r="BF77" s="3"/>
      <c r="BG77" s="1">
        <v>1.4</v>
      </c>
      <c r="BH77" s="3"/>
      <c r="BI77" s="3"/>
      <c r="BJ77" s="3"/>
      <c r="BK77" s="3"/>
      <c r="BL77" s="1"/>
    </row>
    <row r="78" spans="1:64" ht="26">
      <c r="A78" s="1" t="s">
        <v>124</v>
      </c>
      <c r="B78" s="1" t="s">
        <v>130</v>
      </c>
      <c r="C78" s="1" t="s">
        <v>131</v>
      </c>
      <c r="D78" s="1">
        <v>5.4</v>
      </c>
      <c r="E78" s="1">
        <v>0</v>
      </c>
      <c r="F78" s="1">
        <f t="shared" si="4"/>
        <v>0</v>
      </c>
      <c r="G78" s="1">
        <v>1</v>
      </c>
      <c r="H78" s="1">
        <f t="shared" si="5"/>
        <v>-1.4251413092044021E-3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>
        <v>0.9</v>
      </c>
      <c r="AI78" s="1">
        <v>2.5</v>
      </c>
      <c r="AJ78" s="1"/>
      <c r="AK78" s="1">
        <v>0.5</v>
      </c>
      <c r="AL78" s="1">
        <v>0.8</v>
      </c>
      <c r="AM78" s="1"/>
      <c r="AN78" s="1">
        <v>0.3</v>
      </c>
      <c r="AO78" s="1"/>
      <c r="AP78" s="1"/>
      <c r="AQ78" s="1"/>
      <c r="AR78" s="1"/>
      <c r="AS78" s="1"/>
      <c r="AT78" s="1">
        <v>0.25</v>
      </c>
      <c r="AU78" s="1"/>
      <c r="AV78" s="1"/>
      <c r="AW78" s="1"/>
      <c r="AX78" s="1"/>
      <c r="AY78" s="1"/>
      <c r="AZ78" s="1"/>
      <c r="BA78" s="1">
        <v>0.34</v>
      </c>
      <c r="BB78" s="1">
        <v>0.57999999999999996</v>
      </c>
      <c r="BC78" s="1"/>
      <c r="BD78" s="1"/>
      <c r="BE78" s="5"/>
      <c r="BF78" s="1"/>
      <c r="BG78" s="1">
        <v>0.25</v>
      </c>
      <c r="BH78" s="1"/>
      <c r="BI78" s="1"/>
      <c r="BJ78" s="1"/>
      <c r="BK78" s="1"/>
      <c r="BL78" s="1"/>
    </row>
    <row r="79" spans="1:64" ht="26">
      <c r="A79" s="1" t="s">
        <v>124</v>
      </c>
      <c r="B79" s="1" t="s">
        <v>132</v>
      </c>
      <c r="C79" s="1" t="s">
        <v>133</v>
      </c>
      <c r="D79" s="1">
        <v>15</v>
      </c>
      <c r="E79" s="1">
        <v>0</v>
      </c>
      <c r="F79" s="1">
        <f t="shared" si="4"/>
        <v>0</v>
      </c>
      <c r="G79" s="1"/>
      <c r="H79" s="1">
        <f t="shared" si="5"/>
        <v>-4.7885500397362593E-4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>
        <v>1</v>
      </c>
      <c r="Y79" s="1"/>
      <c r="Z79" s="1"/>
      <c r="AA79" s="1">
        <v>1</v>
      </c>
      <c r="AB79" s="1"/>
      <c r="AC79" s="1"/>
      <c r="AD79" s="1"/>
      <c r="AE79" s="1"/>
      <c r="AF79" s="1">
        <v>1</v>
      </c>
      <c r="AG79" s="1"/>
      <c r="AH79" s="1">
        <v>0.6</v>
      </c>
      <c r="AI79" s="1">
        <v>3</v>
      </c>
      <c r="AJ79" s="1">
        <v>0</v>
      </c>
      <c r="AK79" s="1">
        <v>1.2</v>
      </c>
      <c r="AL79" s="1">
        <v>2.7</v>
      </c>
      <c r="AM79" s="1"/>
      <c r="AN79" s="1">
        <v>0.2</v>
      </c>
      <c r="AO79" s="1"/>
      <c r="AP79" s="1"/>
      <c r="AQ79" s="1"/>
      <c r="AR79" s="1"/>
      <c r="AS79" s="1">
        <v>0</v>
      </c>
      <c r="AT79" s="1">
        <v>1.4</v>
      </c>
      <c r="AU79" s="1"/>
      <c r="AV79" s="1"/>
      <c r="AW79" s="1"/>
      <c r="AX79" s="1"/>
      <c r="AY79" s="1"/>
      <c r="AZ79" s="1">
        <v>1</v>
      </c>
      <c r="BA79" s="1">
        <v>0.2</v>
      </c>
      <c r="BB79" s="1">
        <v>2</v>
      </c>
      <c r="BC79" s="1"/>
      <c r="BD79" s="1"/>
      <c r="BE79" s="5">
        <v>0</v>
      </c>
      <c r="BF79" s="1"/>
      <c r="BG79" s="1">
        <v>0.7</v>
      </c>
      <c r="BH79" s="1"/>
      <c r="BI79" s="1"/>
      <c r="BJ79" s="1"/>
      <c r="BK79" s="1"/>
      <c r="BL79" s="1"/>
    </row>
    <row r="80" spans="1:64" ht="26">
      <c r="A80" s="1" t="s">
        <v>124</v>
      </c>
      <c r="B80" s="1" t="s">
        <v>134</v>
      </c>
      <c r="C80" s="1" t="s">
        <v>135</v>
      </c>
      <c r="D80" s="1">
        <v>3.8</v>
      </c>
      <c r="E80" s="1">
        <v>0</v>
      </c>
      <c r="F80" s="1">
        <f t="shared" si="4"/>
        <v>0</v>
      </c>
      <c r="G80" s="1"/>
      <c r="H80" s="1">
        <f t="shared" si="5"/>
        <v>-2.1944892188627841E-4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>
        <v>0.1</v>
      </c>
      <c r="AI80" s="1">
        <v>0.5</v>
      </c>
      <c r="AJ80" s="1">
        <v>0.5</v>
      </c>
      <c r="AK80" s="1">
        <v>0.2</v>
      </c>
      <c r="AL80" s="1">
        <v>0.5</v>
      </c>
      <c r="AM80" s="1"/>
      <c r="AN80" s="1">
        <v>0</v>
      </c>
      <c r="AO80" s="1"/>
      <c r="AP80" s="1"/>
      <c r="AQ80" s="1"/>
      <c r="AR80" s="1"/>
      <c r="AS80" s="1"/>
      <c r="AT80" s="1">
        <v>0.25</v>
      </c>
      <c r="AU80" s="1"/>
      <c r="AV80" s="1"/>
      <c r="AW80" s="1"/>
      <c r="AX80" s="1"/>
      <c r="AY80" s="1"/>
      <c r="AZ80" s="1"/>
      <c r="BA80" s="1">
        <v>0.04</v>
      </c>
      <c r="BB80" s="1">
        <v>0.36</v>
      </c>
      <c r="BC80" s="1"/>
      <c r="BD80" s="1"/>
      <c r="BE80" s="5">
        <v>0.2</v>
      </c>
      <c r="BF80" s="1"/>
      <c r="BG80" s="1">
        <v>0.13</v>
      </c>
      <c r="BH80" s="1"/>
      <c r="BI80" s="1"/>
      <c r="BJ80" s="1"/>
      <c r="BK80" s="1"/>
      <c r="BL80" s="1"/>
    </row>
    <row r="81" spans="1:64" ht="26">
      <c r="A81" s="1" t="s">
        <v>124</v>
      </c>
      <c r="B81" s="1" t="s">
        <v>136</v>
      </c>
      <c r="C81" s="1" t="s">
        <v>137</v>
      </c>
      <c r="D81" s="1">
        <v>1.3</v>
      </c>
      <c r="E81" s="1">
        <v>0</v>
      </c>
      <c r="F81" s="1">
        <f t="shared" si="4"/>
        <v>0</v>
      </c>
      <c r="G81" s="1">
        <v>1</v>
      </c>
      <c r="H81" s="1">
        <f t="shared" si="5"/>
        <v>-4.9449417739683187E-4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0.4</v>
      </c>
      <c r="Y81" s="1"/>
      <c r="Z81" s="1"/>
      <c r="AA81" s="1">
        <v>0.6</v>
      </c>
      <c r="AB81" s="1"/>
      <c r="AC81" s="1"/>
      <c r="AD81" s="1"/>
      <c r="AE81" s="1"/>
      <c r="AF81" s="1">
        <v>1</v>
      </c>
      <c r="AG81" s="1"/>
      <c r="AH81" s="1">
        <v>0.12</v>
      </c>
      <c r="AI81" s="1">
        <v>0.25</v>
      </c>
      <c r="AJ81" s="1">
        <v>0</v>
      </c>
      <c r="AK81" s="1">
        <v>0.12</v>
      </c>
      <c r="AL81" s="1">
        <v>0.38</v>
      </c>
      <c r="AM81" s="1"/>
      <c r="AN81" s="1">
        <v>0.12</v>
      </c>
      <c r="AO81" s="1"/>
      <c r="AP81" s="1"/>
      <c r="AQ81" s="1"/>
      <c r="AR81" s="1"/>
      <c r="AS81" s="1">
        <v>0</v>
      </c>
      <c r="AT81" s="1">
        <v>0</v>
      </c>
      <c r="AU81" s="1"/>
      <c r="AV81" s="1"/>
      <c r="AW81" s="1"/>
      <c r="AX81" s="1"/>
      <c r="AY81" s="1"/>
      <c r="AZ81" s="1">
        <v>0</v>
      </c>
      <c r="BA81" s="1">
        <v>0</v>
      </c>
      <c r="BB81" s="1">
        <v>0</v>
      </c>
      <c r="BC81" s="1"/>
      <c r="BD81" s="1"/>
      <c r="BE81" s="5">
        <v>0</v>
      </c>
      <c r="BF81" s="3"/>
      <c r="BG81" s="1">
        <v>0</v>
      </c>
      <c r="BH81" s="3"/>
      <c r="BI81" s="3"/>
      <c r="BJ81" s="3"/>
      <c r="BK81" s="3"/>
      <c r="BL81" s="1"/>
    </row>
    <row r="82" spans="1:64" ht="26">
      <c r="A82" s="1" t="s">
        <v>124</v>
      </c>
      <c r="B82" s="1" t="s">
        <v>138</v>
      </c>
      <c r="C82" s="1" t="s">
        <v>139</v>
      </c>
      <c r="D82" s="1">
        <v>3.8</v>
      </c>
      <c r="E82" s="1">
        <v>0</v>
      </c>
      <c r="F82" s="1">
        <f t="shared" si="4"/>
        <v>0</v>
      </c>
      <c r="G82" s="1">
        <v>1</v>
      </c>
      <c r="H82" s="1">
        <f t="shared" si="5"/>
        <v>-9.2399623438539321E-4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>
        <v>0.1</v>
      </c>
      <c r="AI82" s="1">
        <v>0.73</v>
      </c>
      <c r="AJ82" s="1"/>
      <c r="AK82" s="1">
        <v>0.35</v>
      </c>
      <c r="AL82" s="1">
        <v>1.1000000000000001</v>
      </c>
      <c r="AM82" s="1"/>
      <c r="AN82" s="1">
        <v>0.35</v>
      </c>
      <c r="AO82" s="1"/>
      <c r="AP82" s="1"/>
      <c r="AQ82" s="1"/>
      <c r="AR82" s="1"/>
      <c r="AS82" s="1"/>
      <c r="AT82" s="1">
        <v>0</v>
      </c>
      <c r="AU82" s="1"/>
      <c r="AV82" s="1"/>
      <c r="AW82" s="1"/>
      <c r="AX82" s="1"/>
      <c r="AY82" s="1"/>
      <c r="AZ82" s="1"/>
      <c r="BA82" s="1">
        <v>0</v>
      </c>
      <c r="BB82" s="1">
        <v>0</v>
      </c>
      <c r="BC82" s="1"/>
      <c r="BD82" s="1"/>
      <c r="BE82" s="5"/>
      <c r="BF82" s="1"/>
      <c r="BG82" s="1">
        <v>0</v>
      </c>
      <c r="BH82" s="1"/>
      <c r="BI82" s="1"/>
      <c r="BJ82" s="1"/>
      <c r="BK82" s="1"/>
      <c r="BL82" s="1"/>
    </row>
    <row r="83" spans="1:64" ht="26">
      <c r="A83" s="1" t="s">
        <v>124</v>
      </c>
      <c r="B83" s="1" t="s">
        <v>140</v>
      </c>
      <c r="C83" s="1" t="s">
        <v>141</v>
      </c>
      <c r="D83" s="1">
        <v>1200</v>
      </c>
      <c r="E83" s="1">
        <v>0</v>
      </c>
      <c r="F83" s="1">
        <f t="shared" si="4"/>
        <v>0</v>
      </c>
      <c r="G83" s="1">
        <v>1</v>
      </c>
      <c r="H83" s="1">
        <f t="shared" si="5"/>
        <v>-5.3954287725229623E-2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7</v>
      </c>
      <c r="Y83" s="1"/>
      <c r="Z83" s="1"/>
      <c r="AA83" s="1">
        <v>31</v>
      </c>
      <c r="AB83" s="1"/>
      <c r="AC83" s="1"/>
      <c r="AD83" s="1"/>
      <c r="AE83" s="1"/>
      <c r="AF83" s="1">
        <v>17</v>
      </c>
      <c r="AG83" s="1"/>
      <c r="AH83" s="1">
        <v>74.099999999999994</v>
      </c>
      <c r="AI83" s="1">
        <v>140.1</v>
      </c>
      <c r="AJ83" s="1">
        <v>55</v>
      </c>
      <c r="AK83" s="1">
        <v>90.4</v>
      </c>
      <c r="AL83" s="1">
        <v>171.6</v>
      </c>
      <c r="AM83" s="1"/>
      <c r="AN83" s="1">
        <v>154.30000000000001</v>
      </c>
      <c r="AO83" s="1"/>
      <c r="AP83" s="1"/>
      <c r="AQ83" s="1"/>
      <c r="AR83" s="1"/>
      <c r="AS83" s="1">
        <v>2</v>
      </c>
      <c r="AT83" s="1">
        <v>1.1000000000000001</v>
      </c>
      <c r="AU83" s="1"/>
      <c r="AV83" s="1"/>
      <c r="AW83" s="1"/>
      <c r="AX83" s="1"/>
      <c r="AY83" s="1"/>
      <c r="AZ83" s="1">
        <v>0</v>
      </c>
      <c r="BA83" s="1">
        <v>3.4</v>
      </c>
      <c r="BB83" s="1">
        <v>2.2999999999999998</v>
      </c>
      <c r="BC83" s="1"/>
      <c r="BD83" s="1"/>
      <c r="BE83" s="5">
        <v>0</v>
      </c>
      <c r="BF83" s="1"/>
      <c r="BG83" s="1">
        <v>2.2999999999999998</v>
      </c>
      <c r="BH83" s="1"/>
      <c r="BI83" s="1"/>
      <c r="BJ83" s="1"/>
      <c r="BK83" s="1"/>
      <c r="BL83" s="1"/>
    </row>
    <row r="84" spans="1:64" ht="26">
      <c r="A84" s="1" t="s">
        <v>124</v>
      </c>
      <c r="B84" s="1" t="s">
        <v>142</v>
      </c>
      <c r="C84" s="1" t="s">
        <v>143</v>
      </c>
      <c r="D84" s="1">
        <v>0.2</v>
      </c>
      <c r="E84" s="1">
        <v>0</v>
      </c>
      <c r="F84" s="1">
        <f t="shared" si="4"/>
        <v>0</v>
      </c>
      <c r="G84" s="1"/>
      <c r="H84" s="1">
        <f t="shared" si="5"/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>
        <v>0</v>
      </c>
      <c r="W84" s="1">
        <v>0</v>
      </c>
      <c r="X84" s="1">
        <v>0</v>
      </c>
      <c r="Y84" s="1"/>
      <c r="Z84" s="1"/>
      <c r="AA84" s="1">
        <v>0</v>
      </c>
      <c r="AB84" s="1"/>
      <c r="AC84" s="1"/>
      <c r="AD84" s="1"/>
      <c r="AE84" s="1"/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/>
      <c r="AN84" s="1">
        <v>0</v>
      </c>
      <c r="AO84" s="1"/>
      <c r="AP84" s="1"/>
      <c r="AQ84" s="1"/>
      <c r="AR84" s="1"/>
      <c r="AS84" s="1">
        <v>0</v>
      </c>
      <c r="AT84" s="1">
        <v>0</v>
      </c>
      <c r="AU84" s="1"/>
      <c r="AV84" s="1"/>
      <c r="AW84" s="1"/>
      <c r="AX84" s="1"/>
      <c r="AY84" s="1"/>
      <c r="AZ84" s="1">
        <v>0</v>
      </c>
      <c r="BA84" s="1">
        <v>0</v>
      </c>
      <c r="BB84" s="1"/>
      <c r="BC84" s="1"/>
      <c r="BD84" s="1"/>
      <c r="BE84" s="5">
        <v>0</v>
      </c>
      <c r="BF84" s="1"/>
      <c r="BG84" s="1">
        <v>0</v>
      </c>
      <c r="BH84" s="1"/>
      <c r="BI84" s="1"/>
      <c r="BJ84" s="1">
        <v>0</v>
      </c>
      <c r="BK84" s="1"/>
      <c r="BL84" s="1"/>
    </row>
    <row r="85" spans="1:64" ht="26">
      <c r="A85" s="1" t="s">
        <v>124</v>
      </c>
      <c r="B85" s="1" t="s">
        <v>144</v>
      </c>
      <c r="C85" s="1" t="s">
        <v>145</v>
      </c>
      <c r="D85" s="1">
        <v>12</v>
      </c>
      <c r="E85" s="1">
        <v>0</v>
      </c>
      <c r="F85" s="1">
        <f t="shared" si="4"/>
        <v>0</v>
      </c>
      <c r="G85" s="1"/>
      <c r="H85" s="1">
        <f t="shared" si="5"/>
        <v>-3.2250329812127452E-3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>
        <v>0.7</v>
      </c>
      <c r="AI85" s="1">
        <v>1.4</v>
      </c>
      <c r="AJ85" s="1"/>
      <c r="AK85" s="1">
        <v>0.9</v>
      </c>
      <c r="AL85" s="1">
        <v>1.7</v>
      </c>
      <c r="AM85" s="1"/>
      <c r="AN85" s="1">
        <v>1.5</v>
      </c>
      <c r="AO85" s="1"/>
      <c r="AP85" s="1"/>
      <c r="AQ85" s="1"/>
      <c r="AR85" s="1"/>
      <c r="AS85" s="1"/>
      <c r="AT85" s="1">
        <v>0.01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5"/>
      <c r="BF85" s="3"/>
      <c r="BG85" s="1"/>
      <c r="BH85" s="3"/>
      <c r="BI85" s="3"/>
      <c r="BJ85" s="3"/>
      <c r="BK85" s="3"/>
      <c r="BL85" s="1"/>
    </row>
    <row r="86" spans="1:64" ht="26">
      <c r="A86" s="1" t="s">
        <v>124</v>
      </c>
      <c r="B86" s="1" t="s">
        <v>146</v>
      </c>
      <c r="C86" s="1" t="s">
        <v>147</v>
      </c>
      <c r="D86" s="1">
        <v>0.5</v>
      </c>
      <c r="E86" s="1">
        <v>0</v>
      </c>
      <c r="F86" s="1">
        <f t="shared" si="4"/>
        <v>0</v>
      </c>
      <c r="G86" s="1"/>
      <c r="H86" s="1">
        <f t="shared" si="5"/>
        <v>-1.8748658447820745E-4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0.3</v>
      </c>
      <c r="Y86" s="1"/>
      <c r="Z86" s="1"/>
      <c r="AA86" s="1">
        <v>0</v>
      </c>
      <c r="AB86" s="1"/>
      <c r="AC86" s="1"/>
      <c r="AD86" s="1"/>
      <c r="AE86" s="1"/>
      <c r="AF86" s="1">
        <v>0.4</v>
      </c>
      <c r="AG86" s="1"/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/>
      <c r="AN86" s="1">
        <v>0</v>
      </c>
      <c r="AO86" s="1"/>
      <c r="AP86" s="1"/>
      <c r="AQ86" s="1"/>
      <c r="AR86" s="1"/>
      <c r="AS86" s="1">
        <v>0</v>
      </c>
      <c r="AT86" s="1">
        <v>0</v>
      </c>
      <c r="AU86" s="1"/>
      <c r="AV86" s="1"/>
      <c r="AW86" s="1"/>
      <c r="AX86" s="1"/>
      <c r="AY86" s="1"/>
      <c r="AZ86" s="1">
        <v>0</v>
      </c>
      <c r="BA86" s="1">
        <v>0</v>
      </c>
      <c r="BB86" s="1">
        <v>0</v>
      </c>
      <c r="BC86" s="1"/>
      <c r="BD86" s="1"/>
      <c r="BE86" s="5">
        <v>0</v>
      </c>
      <c r="BF86" s="1"/>
      <c r="BG86" s="1">
        <v>0</v>
      </c>
      <c r="BH86" s="1"/>
      <c r="BI86" s="1"/>
      <c r="BJ86" s="1"/>
      <c r="BK86" s="1"/>
      <c r="BL86" s="1"/>
    </row>
    <row r="87" spans="1:64" ht="26">
      <c r="A87" s="1" t="s">
        <v>124</v>
      </c>
      <c r="B87" s="1" t="s">
        <v>148</v>
      </c>
      <c r="C87" s="1" t="s">
        <v>149</v>
      </c>
      <c r="D87" s="1">
        <v>3</v>
      </c>
      <c r="E87" s="1">
        <v>0</v>
      </c>
      <c r="F87" s="1">
        <f t="shared" si="4"/>
        <v>0</v>
      </c>
      <c r="G87" s="1">
        <v>1</v>
      </c>
      <c r="H87" s="1">
        <f t="shared" si="5"/>
        <v>-4.4446005983127138E-4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>
        <v>0.8</v>
      </c>
      <c r="Y87" s="1"/>
      <c r="Z87" s="1"/>
      <c r="AA87" s="1">
        <v>1.3</v>
      </c>
      <c r="AB87" s="1"/>
      <c r="AC87" s="1"/>
      <c r="AD87" s="1"/>
      <c r="AE87" s="1"/>
      <c r="AF87" s="1">
        <v>1.2</v>
      </c>
      <c r="AG87" s="1"/>
      <c r="AH87" s="1">
        <v>0.5</v>
      </c>
      <c r="AI87" s="1">
        <v>3</v>
      </c>
      <c r="AJ87" s="1">
        <v>0.1</v>
      </c>
      <c r="AK87" s="1">
        <v>0.7</v>
      </c>
      <c r="AL87" s="1">
        <v>2.5</v>
      </c>
      <c r="AM87" s="1"/>
      <c r="AN87" s="1">
        <v>0.1</v>
      </c>
      <c r="AO87" s="1"/>
      <c r="AP87" s="1"/>
      <c r="AQ87" s="1"/>
      <c r="AR87" s="1"/>
      <c r="AS87" s="1">
        <v>0.4</v>
      </c>
      <c r="AT87" s="1">
        <v>1.3</v>
      </c>
      <c r="AU87" s="1"/>
      <c r="AV87" s="1"/>
      <c r="AW87" s="1"/>
      <c r="AX87" s="1"/>
      <c r="AY87" s="1"/>
      <c r="AZ87" s="1">
        <v>0.8</v>
      </c>
      <c r="BA87" s="1">
        <v>0.2</v>
      </c>
      <c r="BB87" s="1">
        <v>2</v>
      </c>
      <c r="BC87" s="1"/>
      <c r="BD87" s="1"/>
      <c r="BE87" s="5">
        <v>0.2</v>
      </c>
      <c r="BF87" s="1"/>
      <c r="BG87" s="1">
        <v>0.5</v>
      </c>
      <c r="BH87" s="1"/>
      <c r="BI87" s="1"/>
      <c r="BJ87" s="1"/>
      <c r="BK87" s="1"/>
      <c r="BL87" s="1"/>
    </row>
    <row r="88" spans="1:64" ht="26">
      <c r="A88" s="1" t="s">
        <v>124</v>
      </c>
      <c r="B88" s="1" t="s">
        <v>150</v>
      </c>
      <c r="C88" s="1" t="s">
        <v>151</v>
      </c>
      <c r="D88" s="1"/>
      <c r="E88" s="1"/>
      <c r="F88" s="1">
        <f t="shared" si="4"/>
        <v>0</v>
      </c>
      <c r="G88" s="1"/>
      <c r="H88" s="1">
        <f t="shared" si="5"/>
        <v>5.7893888610166884E-5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0</v>
      </c>
      <c r="Y88" s="1"/>
      <c r="Z88" s="1"/>
      <c r="AA88" s="1">
        <v>0</v>
      </c>
      <c r="AB88" s="1"/>
      <c r="AC88" s="1"/>
      <c r="AD88" s="1"/>
      <c r="AE88" s="1"/>
      <c r="AF88" s="1">
        <v>0</v>
      </c>
      <c r="AG88" s="1"/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/>
      <c r="AN88" s="1">
        <v>0</v>
      </c>
      <c r="AO88" s="1"/>
      <c r="AP88" s="1"/>
      <c r="AQ88" s="1"/>
      <c r="AR88" s="1"/>
      <c r="AS88" s="1">
        <v>0.2</v>
      </c>
      <c r="AT88" s="1">
        <v>0</v>
      </c>
      <c r="AU88" s="1"/>
      <c r="AV88" s="1"/>
      <c r="AW88" s="1"/>
      <c r="AX88" s="1"/>
      <c r="AY88" s="1"/>
      <c r="AZ88" s="1">
        <v>0</v>
      </c>
      <c r="BA88" s="1">
        <v>0</v>
      </c>
      <c r="BB88" s="1">
        <v>0.1</v>
      </c>
      <c r="BC88" s="1"/>
      <c r="BD88" s="1"/>
      <c r="BE88" s="5">
        <v>0.1</v>
      </c>
      <c r="BF88" s="1"/>
      <c r="BG88" s="1">
        <v>0</v>
      </c>
      <c r="BH88" s="1"/>
      <c r="BI88" s="1"/>
      <c r="BJ88" s="1"/>
      <c r="BK88" s="1"/>
      <c r="BL88" s="1"/>
    </row>
    <row r="89" spans="1:64" ht="26">
      <c r="A89" s="1" t="s">
        <v>124</v>
      </c>
      <c r="B89" s="1" t="s">
        <v>152</v>
      </c>
      <c r="C89" s="1" t="s">
        <v>153</v>
      </c>
      <c r="D89" s="1"/>
      <c r="E89" s="1"/>
      <c r="F89" s="1">
        <f t="shared" si="4"/>
        <v>0</v>
      </c>
      <c r="G89" s="1">
        <v>1</v>
      </c>
      <c r="H89" s="1">
        <f t="shared" si="5"/>
        <v>-1.3858260682667093E-3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>
        <v>2</v>
      </c>
      <c r="Y89" s="1"/>
      <c r="Z89" s="1"/>
      <c r="AA89" s="1">
        <v>1.5</v>
      </c>
      <c r="AB89" s="1"/>
      <c r="AC89" s="1"/>
      <c r="AD89" s="1"/>
      <c r="AE89" s="1"/>
      <c r="AF89" s="1">
        <v>0.6</v>
      </c>
      <c r="AG89" s="1"/>
      <c r="AH89" s="1">
        <v>1.6</v>
      </c>
      <c r="AI89" s="1">
        <v>3.2</v>
      </c>
      <c r="AJ89" s="1">
        <v>4.8</v>
      </c>
      <c r="AK89" s="1">
        <v>2.7</v>
      </c>
      <c r="AL89" s="1">
        <v>2.7</v>
      </c>
      <c r="AM89" s="1"/>
      <c r="AN89" s="1">
        <v>0.2</v>
      </c>
      <c r="AO89" s="1"/>
      <c r="AP89" s="1"/>
      <c r="AQ89" s="1"/>
      <c r="AR89" s="1"/>
      <c r="AS89" s="1">
        <v>0.6</v>
      </c>
      <c r="AT89" s="1">
        <v>1</v>
      </c>
      <c r="AU89" s="1"/>
      <c r="AV89" s="1"/>
      <c r="AW89" s="1"/>
      <c r="AX89" s="1"/>
      <c r="AY89" s="1"/>
      <c r="AZ89" s="1">
        <v>0.9</v>
      </c>
      <c r="BA89" s="1">
        <v>0.8</v>
      </c>
      <c r="BB89" s="1">
        <v>1.2</v>
      </c>
      <c r="BC89" s="1"/>
      <c r="BD89" s="1"/>
      <c r="BE89" s="5">
        <v>0.5</v>
      </c>
      <c r="BF89" s="3"/>
      <c r="BG89" s="1">
        <v>1.1000000000000001</v>
      </c>
      <c r="BH89" s="3"/>
      <c r="BI89" s="3"/>
      <c r="BJ89" s="3"/>
      <c r="BK89" s="3"/>
      <c r="BL89" s="1"/>
    </row>
    <row r="90" spans="1:64" ht="26">
      <c r="A90" s="1" t="s">
        <v>124</v>
      </c>
      <c r="B90" s="1" t="s">
        <v>154</v>
      </c>
      <c r="C90" s="1" t="s">
        <v>155</v>
      </c>
      <c r="D90" s="1"/>
      <c r="E90" s="1"/>
      <c r="F90" s="1">
        <f t="shared" si="4"/>
        <v>0</v>
      </c>
      <c r="G90" s="1">
        <v>1</v>
      </c>
      <c r="H90" s="1">
        <f t="shared" si="5"/>
        <v>2.6306762504048661E-2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60</v>
      </c>
      <c r="Y90" s="1"/>
      <c r="Z90" s="1"/>
      <c r="AA90" s="1">
        <v>73.3</v>
      </c>
      <c r="AB90" s="1"/>
      <c r="AC90" s="1"/>
      <c r="AD90" s="1"/>
      <c r="AE90" s="1"/>
      <c r="AF90" s="1">
        <v>71.400000000000006</v>
      </c>
      <c r="AG90" s="1"/>
      <c r="AH90" s="1">
        <v>68.400000000000006</v>
      </c>
      <c r="AI90" s="1">
        <v>78.099999999999994</v>
      </c>
      <c r="AJ90" s="1">
        <v>100</v>
      </c>
      <c r="AK90" s="1">
        <v>87.5</v>
      </c>
      <c r="AL90" s="1">
        <v>95.4</v>
      </c>
      <c r="AM90" s="1"/>
      <c r="AN90" s="1">
        <v>50</v>
      </c>
      <c r="AO90" s="1"/>
      <c r="AP90" s="1"/>
      <c r="AQ90" s="1"/>
      <c r="AR90" s="1"/>
      <c r="AS90" s="1">
        <v>100</v>
      </c>
      <c r="AT90" s="1">
        <v>100</v>
      </c>
      <c r="AU90" s="1"/>
      <c r="AV90" s="1"/>
      <c r="AW90" s="1"/>
      <c r="AX90" s="1"/>
      <c r="AY90" s="1"/>
      <c r="AZ90" s="1">
        <v>100</v>
      </c>
      <c r="BA90" s="1">
        <v>80</v>
      </c>
      <c r="BB90" s="1">
        <v>80</v>
      </c>
      <c r="BC90" s="1"/>
      <c r="BD90" s="1"/>
      <c r="BE90" s="5">
        <v>100</v>
      </c>
      <c r="BF90" s="1"/>
      <c r="BG90" s="1">
        <v>92</v>
      </c>
      <c r="BH90" s="1"/>
      <c r="BI90" s="1"/>
      <c r="BJ90" s="1"/>
      <c r="BK90" s="1"/>
      <c r="BL90" s="1"/>
    </row>
    <row r="91" spans="1:64" ht="26">
      <c r="A91" s="1" t="s">
        <v>124</v>
      </c>
      <c r="B91" s="1" t="s">
        <v>156</v>
      </c>
      <c r="C91" s="1" t="s">
        <v>157</v>
      </c>
      <c r="D91" s="1"/>
      <c r="E91" s="1"/>
      <c r="F91" s="1">
        <f t="shared" si="4"/>
        <v>0</v>
      </c>
      <c r="G91" s="1"/>
      <c r="H91" s="1">
        <f t="shared" si="5"/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>
        <v>0</v>
      </c>
      <c r="Y91" s="1"/>
      <c r="Z91" s="1"/>
      <c r="AA91" s="1">
        <v>0</v>
      </c>
      <c r="AB91" s="1"/>
      <c r="AC91" s="1"/>
      <c r="AD91" s="1"/>
      <c r="AE91" s="1"/>
      <c r="AF91" s="1">
        <v>0</v>
      </c>
      <c r="AG91" s="1"/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/>
      <c r="AN91" s="1">
        <v>0</v>
      </c>
      <c r="AO91" s="1"/>
      <c r="AP91" s="1"/>
      <c r="AQ91" s="1"/>
      <c r="AR91" s="1"/>
      <c r="AS91" s="1">
        <v>0</v>
      </c>
      <c r="AT91" s="1">
        <v>0</v>
      </c>
      <c r="AU91" s="1"/>
      <c r="AV91" s="1"/>
      <c r="AW91" s="1"/>
      <c r="AX91" s="1"/>
      <c r="AY91" s="1"/>
      <c r="AZ91" s="1">
        <v>0</v>
      </c>
      <c r="BA91" s="1">
        <v>0</v>
      </c>
      <c r="BB91" s="1">
        <v>0</v>
      </c>
      <c r="BC91" s="1"/>
      <c r="BD91" s="1"/>
      <c r="BE91" s="5">
        <v>0</v>
      </c>
      <c r="BF91" s="1"/>
      <c r="BG91" s="1">
        <v>0</v>
      </c>
      <c r="BH91" s="1"/>
      <c r="BI91" s="1"/>
      <c r="BJ91" s="1"/>
      <c r="BK91" s="1"/>
      <c r="BL91" s="1"/>
    </row>
    <row r="92" spans="1:64" ht="26">
      <c r="A92" s="1" t="s">
        <v>124</v>
      </c>
      <c r="B92" s="1" t="s">
        <v>158</v>
      </c>
      <c r="C92" s="1" t="s">
        <v>159</v>
      </c>
      <c r="D92" s="1"/>
      <c r="E92" s="1"/>
      <c r="F92" s="1">
        <f t="shared" si="4"/>
        <v>0</v>
      </c>
      <c r="G92" s="1"/>
      <c r="H92" s="1">
        <f t="shared" si="5"/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>
        <v>0</v>
      </c>
      <c r="AI92" s="1">
        <v>0</v>
      </c>
      <c r="AJ92" s="1"/>
      <c r="AK92" s="1">
        <v>0</v>
      </c>
      <c r="AL92" s="1">
        <v>0</v>
      </c>
      <c r="AM92" s="1"/>
      <c r="AN92" s="1">
        <v>0</v>
      </c>
      <c r="AO92" s="1"/>
      <c r="AP92" s="1"/>
      <c r="AQ92" s="1"/>
      <c r="AR92" s="1"/>
      <c r="AS92" s="1"/>
      <c r="AT92" s="1">
        <v>0</v>
      </c>
      <c r="AU92" s="1"/>
      <c r="AV92" s="1"/>
      <c r="AW92" s="1"/>
      <c r="AX92" s="1"/>
      <c r="AY92" s="1"/>
      <c r="AZ92" s="1"/>
      <c r="BA92" s="1">
        <v>0</v>
      </c>
      <c r="BB92" s="1">
        <v>0</v>
      </c>
      <c r="BC92" s="1"/>
      <c r="BD92" s="1"/>
      <c r="BE92" s="5"/>
      <c r="BF92" s="1"/>
      <c r="BG92" s="1">
        <v>0</v>
      </c>
      <c r="BH92" s="1"/>
      <c r="BI92" s="1"/>
      <c r="BJ92" s="1"/>
      <c r="BK92" s="1"/>
      <c r="BL92" s="1"/>
    </row>
    <row r="93" spans="1:64" ht="26">
      <c r="A93" s="1" t="s">
        <v>124</v>
      </c>
      <c r="B93" s="1" t="s">
        <v>160</v>
      </c>
      <c r="C93" s="1" t="s">
        <v>161</v>
      </c>
      <c r="D93" s="1"/>
      <c r="E93" s="1"/>
      <c r="F93" s="1">
        <f t="shared" si="4"/>
        <v>0</v>
      </c>
      <c r="G93" s="1"/>
      <c r="H93" s="1">
        <f t="shared" si="5"/>
        <v>-2.8491758940089497E-5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0</v>
      </c>
      <c r="Y93" s="1"/>
      <c r="Z93" s="1"/>
      <c r="AA93" s="1">
        <v>0.1</v>
      </c>
      <c r="AB93" s="1"/>
      <c r="AC93" s="1"/>
      <c r="AD93" s="1"/>
      <c r="AE93" s="1"/>
      <c r="AF93" s="1">
        <v>0</v>
      </c>
      <c r="AG93" s="1"/>
      <c r="AH93" s="1">
        <v>0</v>
      </c>
      <c r="AI93" s="1">
        <v>0</v>
      </c>
      <c r="AJ93" s="1">
        <v>0.1</v>
      </c>
      <c r="AK93" s="1">
        <v>0</v>
      </c>
      <c r="AL93" s="1">
        <v>0</v>
      </c>
      <c r="AM93" s="1"/>
      <c r="AN93" s="1">
        <v>0</v>
      </c>
      <c r="AO93" s="1"/>
      <c r="AP93" s="1"/>
      <c r="AQ93" s="1"/>
      <c r="AR93" s="1"/>
      <c r="AS93" s="1">
        <v>0</v>
      </c>
      <c r="AT93" s="1">
        <v>0</v>
      </c>
      <c r="AU93" s="1"/>
      <c r="AV93" s="1"/>
      <c r="AW93" s="1"/>
      <c r="AX93" s="1"/>
      <c r="AY93" s="1"/>
      <c r="AZ93" s="1">
        <v>0</v>
      </c>
      <c r="BA93" s="1">
        <v>0</v>
      </c>
      <c r="BB93" s="1">
        <v>0</v>
      </c>
      <c r="BC93" s="1"/>
      <c r="BD93" s="1"/>
      <c r="BE93" s="5">
        <v>0</v>
      </c>
      <c r="BF93" s="3"/>
      <c r="BG93" s="1">
        <v>0</v>
      </c>
      <c r="BH93" s="3"/>
      <c r="BI93" s="3"/>
      <c r="BJ93" s="3"/>
      <c r="BK93" s="3"/>
      <c r="BL93" s="1"/>
    </row>
    <row r="94" spans="1:64" ht="26">
      <c r="A94" s="1" t="s">
        <v>124</v>
      </c>
      <c r="B94" s="1" t="s">
        <v>162</v>
      </c>
      <c r="C94" s="1" t="s">
        <v>163</v>
      </c>
      <c r="D94" s="1"/>
      <c r="E94" s="1"/>
      <c r="F94" s="1">
        <f t="shared" si="4"/>
        <v>0</v>
      </c>
      <c r="G94" s="1"/>
      <c r="H94" s="1">
        <f t="shared" si="5"/>
        <v>1.0565030734834189E-5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>
        <v>0</v>
      </c>
      <c r="AI94" s="1">
        <v>0</v>
      </c>
      <c r="AJ94" s="1"/>
      <c r="AK94" s="1">
        <v>0.51</v>
      </c>
      <c r="AL94" s="1">
        <v>0.77</v>
      </c>
      <c r="AM94" s="1"/>
      <c r="AN94" s="1">
        <v>0.12</v>
      </c>
      <c r="AO94" s="1"/>
      <c r="AP94" s="1"/>
      <c r="AQ94" s="1"/>
      <c r="AR94" s="1"/>
      <c r="AS94" s="1"/>
      <c r="AT94" s="1">
        <v>0</v>
      </c>
      <c r="AU94" s="1"/>
      <c r="AV94" s="1"/>
      <c r="AW94" s="1"/>
      <c r="AX94" s="1"/>
      <c r="AY94" s="1"/>
      <c r="AZ94" s="1"/>
      <c r="BA94" s="1">
        <v>0</v>
      </c>
      <c r="BB94" s="1">
        <v>0.14000000000000001</v>
      </c>
      <c r="BC94" s="1"/>
      <c r="BD94" s="1"/>
      <c r="BE94" s="5"/>
      <c r="BF94" s="1"/>
      <c r="BG94" s="1">
        <v>0.43</v>
      </c>
      <c r="BH94" s="1"/>
      <c r="BI94" s="1"/>
      <c r="BJ94" s="1"/>
      <c r="BK94" s="1"/>
      <c r="BL94" s="1"/>
    </row>
    <row r="95" spans="1:64" ht="26">
      <c r="A95" s="1" t="s">
        <v>124</v>
      </c>
      <c r="B95" s="1" t="s">
        <v>164</v>
      </c>
      <c r="C95" s="1" t="s">
        <v>165</v>
      </c>
      <c r="D95" s="1">
        <v>38</v>
      </c>
      <c r="E95" s="1">
        <v>5</v>
      </c>
      <c r="F95" s="1">
        <f t="shared" si="4"/>
        <v>0</v>
      </c>
      <c r="G95" s="1">
        <v>1</v>
      </c>
      <c r="H95" s="1">
        <f t="shared" si="5"/>
        <v>-2.0304183309974269E-3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>
        <v>26</v>
      </c>
      <c r="Y95" s="1"/>
      <c r="Z95" s="1"/>
      <c r="AA95" s="1">
        <v>23.7</v>
      </c>
      <c r="AB95" s="1"/>
      <c r="AC95" s="1"/>
      <c r="AD95" s="1"/>
      <c r="AE95" s="1"/>
      <c r="AF95" s="1">
        <v>7</v>
      </c>
      <c r="AG95" s="1"/>
      <c r="AH95" s="1">
        <v>13.5</v>
      </c>
      <c r="AI95" s="1">
        <v>13.6</v>
      </c>
      <c r="AJ95" s="1">
        <v>8.6999999999999993</v>
      </c>
      <c r="AK95" s="1">
        <v>22.8</v>
      </c>
      <c r="AL95" s="1">
        <v>19.8</v>
      </c>
      <c r="AM95" s="1"/>
      <c r="AN95" s="1">
        <v>21.8</v>
      </c>
      <c r="AO95" s="1"/>
      <c r="AP95" s="1"/>
      <c r="AQ95" s="1"/>
      <c r="AR95" s="1"/>
      <c r="AS95" s="1">
        <v>13.7</v>
      </c>
      <c r="AT95" s="1">
        <v>16</v>
      </c>
      <c r="AU95" s="1"/>
      <c r="AV95" s="1"/>
      <c r="AW95" s="1"/>
      <c r="AX95" s="1"/>
      <c r="AY95" s="1"/>
      <c r="AZ95" s="1">
        <v>24.8</v>
      </c>
      <c r="BA95" s="1">
        <v>14.6</v>
      </c>
      <c r="BB95" s="1">
        <v>22.7</v>
      </c>
      <c r="BC95" s="1"/>
      <c r="BD95" s="1"/>
      <c r="BE95" s="5">
        <v>11.7</v>
      </c>
      <c r="BF95" s="1"/>
      <c r="BG95" s="1">
        <v>21.9</v>
      </c>
      <c r="BH95" s="1"/>
      <c r="BI95" s="1"/>
      <c r="BJ95" s="1"/>
      <c r="BK95" s="1"/>
      <c r="BL95" s="1"/>
    </row>
    <row r="96" spans="1:64" ht="26">
      <c r="A96" s="1" t="s">
        <v>124</v>
      </c>
      <c r="B96" s="1" t="s">
        <v>166</v>
      </c>
      <c r="C96" s="1" t="s">
        <v>167</v>
      </c>
      <c r="D96" s="1">
        <v>0</v>
      </c>
      <c r="E96" s="1">
        <v>0</v>
      </c>
      <c r="F96" s="1">
        <f t="shared" si="4"/>
        <v>0</v>
      </c>
      <c r="G96" s="1"/>
      <c r="H96" s="1">
        <f t="shared" si="5"/>
        <v>0</v>
      </c>
      <c r="I96" s="1" t="s">
        <v>168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>
        <v>0</v>
      </c>
      <c r="W96" s="1">
        <v>0</v>
      </c>
      <c r="X96" s="1">
        <v>0</v>
      </c>
      <c r="Y96" s="1"/>
      <c r="Z96" s="1"/>
      <c r="AA96" s="1">
        <v>0</v>
      </c>
      <c r="AB96" s="1"/>
      <c r="AC96" s="1"/>
      <c r="AD96" s="1"/>
      <c r="AE96" s="1"/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/>
      <c r="AN96" s="1">
        <v>0</v>
      </c>
      <c r="AO96" s="1"/>
      <c r="AP96" s="1"/>
      <c r="AQ96" s="1"/>
      <c r="AR96" s="1"/>
      <c r="AS96" s="1">
        <v>0</v>
      </c>
      <c r="AT96" s="1">
        <v>0</v>
      </c>
      <c r="AU96" s="1"/>
      <c r="AV96" s="1"/>
      <c r="AW96" s="1"/>
      <c r="AX96" s="1"/>
      <c r="AY96" s="1"/>
      <c r="AZ96" s="1">
        <v>0</v>
      </c>
      <c r="BA96" s="1">
        <v>0</v>
      </c>
      <c r="BB96" s="1">
        <v>0</v>
      </c>
      <c r="BC96" s="1"/>
      <c r="BD96" s="1"/>
      <c r="BE96" s="5"/>
      <c r="BF96" s="1"/>
      <c r="BG96" s="1">
        <v>0</v>
      </c>
      <c r="BH96" s="1"/>
      <c r="BI96" s="1"/>
      <c r="BJ96" s="1"/>
      <c r="BK96" s="1"/>
      <c r="BL96" s="1"/>
    </row>
    <row r="97" spans="1:64" ht="26">
      <c r="A97" s="1" t="s">
        <v>124</v>
      </c>
      <c r="B97" s="1" t="s">
        <v>169</v>
      </c>
      <c r="C97" s="1" t="s">
        <v>170</v>
      </c>
      <c r="D97" s="1">
        <v>1.0249999999999999</v>
      </c>
      <c r="E97" s="1">
        <v>1.0149999999999999</v>
      </c>
      <c r="F97" s="1">
        <f t="shared" si="4"/>
        <v>8</v>
      </c>
      <c r="G97" s="1"/>
      <c r="H97" s="1">
        <f t="shared" si="5"/>
        <v>2.2958604401293868E-6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v>1.0049999999999999</v>
      </c>
      <c r="W97" s="1">
        <v>1.0249999999999999</v>
      </c>
      <c r="X97" s="1">
        <v>1.022</v>
      </c>
      <c r="Y97" s="1"/>
      <c r="Z97" s="1"/>
      <c r="AA97" s="1">
        <v>1.016</v>
      </c>
      <c r="AB97" s="1"/>
      <c r="AC97" s="1"/>
      <c r="AD97" s="1"/>
      <c r="AE97" s="1"/>
      <c r="AF97" s="1">
        <v>1.0049999999999999</v>
      </c>
      <c r="AG97" s="1">
        <v>1.0249999999999999</v>
      </c>
      <c r="AH97" s="1">
        <v>1.014</v>
      </c>
      <c r="AI97" s="1">
        <v>1.0189999999999999</v>
      </c>
      <c r="AJ97" s="1">
        <v>1</v>
      </c>
      <c r="AK97" s="1">
        <v>1.02</v>
      </c>
      <c r="AL97" s="1">
        <v>1.0189999999999999</v>
      </c>
      <c r="AM97" s="1"/>
      <c r="AN97" s="1">
        <v>1.022</v>
      </c>
      <c r="AO97" s="1"/>
      <c r="AP97" s="1"/>
      <c r="AQ97" s="1"/>
      <c r="AR97" s="1"/>
      <c r="AS97" s="1">
        <v>1.0109999999999999</v>
      </c>
      <c r="AT97" s="1">
        <v>1.0209999999999999</v>
      </c>
      <c r="AU97" s="1"/>
      <c r="AV97" s="1"/>
      <c r="AW97" s="1"/>
      <c r="AX97" s="1"/>
      <c r="AY97" s="1"/>
      <c r="AZ97" s="1">
        <v>1.0229999999999999</v>
      </c>
      <c r="BA97" s="1">
        <v>1.018</v>
      </c>
      <c r="BB97" s="1">
        <v>1.0269999999999999</v>
      </c>
      <c r="BC97" s="1"/>
      <c r="BD97" s="1"/>
      <c r="BE97" s="5">
        <v>1.012</v>
      </c>
      <c r="BF97" s="3"/>
      <c r="BG97" s="1">
        <v>1.0189999999999999</v>
      </c>
      <c r="BH97" s="3"/>
      <c r="BI97" s="3"/>
      <c r="BJ97" s="1">
        <v>1.01</v>
      </c>
      <c r="BK97" s="3"/>
      <c r="BL97" s="1"/>
    </row>
    <row r="98" spans="1:64" ht="26">
      <c r="A98" s="1" t="s">
        <v>124</v>
      </c>
      <c r="B98" s="1" t="s">
        <v>171</v>
      </c>
      <c r="C98" s="1" t="s">
        <v>172</v>
      </c>
      <c r="D98" s="1">
        <v>6.5</v>
      </c>
      <c r="E98" s="1">
        <v>5.5</v>
      </c>
      <c r="F98" s="1">
        <f t="shared" ref="F98:F129" si="6">COUNTIFS(J98:BL98,"&gt;"&amp;D98)+COUNTIFS(J98:BL98,"&lt;"&amp;E98)</f>
        <v>1</v>
      </c>
      <c r="G98" s="1"/>
      <c r="H98" s="1">
        <f t="shared" ref="H98:H129" si="7">SLOPE(J98:BL98,$J$1:$BL$1)</f>
        <v>3.3395437065950802E-5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>
        <v>6</v>
      </c>
      <c r="W98" s="1">
        <v>5.5</v>
      </c>
      <c r="X98" s="1">
        <v>6</v>
      </c>
      <c r="Y98" s="1"/>
      <c r="Z98" s="1"/>
      <c r="AA98" s="1">
        <v>5.5</v>
      </c>
      <c r="AB98" s="1"/>
      <c r="AC98" s="1"/>
      <c r="AD98" s="1"/>
      <c r="AE98" s="1"/>
      <c r="AF98" s="1">
        <v>5.5</v>
      </c>
      <c r="AG98" s="1">
        <v>5.5</v>
      </c>
      <c r="AH98" s="1">
        <v>6.5</v>
      </c>
      <c r="AI98" s="1">
        <v>6.5</v>
      </c>
      <c r="AJ98" s="1">
        <v>7.5</v>
      </c>
      <c r="AK98" s="1">
        <v>5.5</v>
      </c>
      <c r="AL98" s="1">
        <v>6.5</v>
      </c>
      <c r="AM98" s="1"/>
      <c r="AN98" s="1">
        <v>6</v>
      </c>
      <c r="AO98" s="1"/>
      <c r="AP98" s="1"/>
      <c r="AQ98" s="1"/>
      <c r="AR98" s="1"/>
      <c r="AS98" s="1">
        <v>5.5</v>
      </c>
      <c r="AT98" s="1">
        <v>5.5</v>
      </c>
      <c r="AU98" s="1"/>
      <c r="AV98" s="1"/>
      <c r="AW98" s="1"/>
      <c r="AX98" s="1"/>
      <c r="AY98" s="1"/>
      <c r="AZ98" s="1">
        <v>5.5</v>
      </c>
      <c r="BA98" s="1">
        <v>5.5</v>
      </c>
      <c r="BB98" s="1">
        <v>6</v>
      </c>
      <c r="BC98" s="1"/>
      <c r="BD98" s="1"/>
      <c r="BE98" s="5">
        <v>6</v>
      </c>
      <c r="BF98" s="1"/>
      <c r="BG98" s="1">
        <v>6</v>
      </c>
      <c r="BH98" s="1"/>
      <c r="BI98" s="1"/>
      <c r="BJ98" s="1">
        <v>6.5</v>
      </c>
      <c r="BK98" s="1"/>
      <c r="BL98" s="1"/>
    </row>
    <row r="99" spans="1:64" ht="26">
      <c r="A99" s="1" t="s">
        <v>124</v>
      </c>
      <c r="B99" s="1" t="s">
        <v>173</v>
      </c>
      <c r="C99" s="1" t="s">
        <v>174</v>
      </c>
      <c r="D99" s="1">
        <v>25</v>
      </c>
      <c r="E99" s="1">
        <v>0</v>
      </c>
      <c r="F99" s="1">
        <f t="shared" si="6"/>
        <v>0</v>
      </c>
      <c r="G99" s="1"/>
      <c r="H99" s="1">
        <f t="shared" si="7"/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>
        <v>0</v>
      </c>
      <c r="W99" s="1">
        <v>0</v>
      </c>
      <c r="X99" s="1">
        <v>0</v>
      </c>
      <c r="Y99" s="1"/>
      <c r="Z99" s="1"/>
      <c r="AA99" s="1">
        <v>0</v>
      </c>
      <c r="AB99" s="1"/>
      <c r="AC99" s="1"/>
      <c r="AD99" s="1"/>
      <c r="AE99" s="1"/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/>
      <c r="AN99" s="1">
        <v>0</v>
      </c>
      <c r="AO99" s="1"/>
      <c r="AP99" s="1"/>
      <c r="AQ99" s="1"/>
      <c r="AR99" s="1"/>
      <c r="AS99" s="1">
        <v>0</v>
      </c>
      <c r="AT99" s="1">
        <v>0</v>
      </c>
      <c r="AU99" s="1"/>
      <c r="AV99" s="1"/>
      <c r="AW99" s="1"/>
      <c r="AX99" s="1"/>
      <c r="AY99" s="1"/>
      <c r="AZ99" s="1">
        <v>0</v>
      </c>
      <c r="BA99" s="1">
        <v>0</v>
      </c>
      <c r="BB99" s="1">
        <v>0</v>
      </c>
      <c r="BC99" s="1"/>
      <c r="BD99" s="1"/>
      <c r="BE99" s="5">
        <v>0</v>
      </c>
      <c r="BF99" s="1"/>
      <c r="BG99" s="1">
        <v>0</v>
      </c>
      <c r="BH99" s="1"/>
      <c r="BI99" s="1"/>
      <c r="BJ99" s="1">
        <v>0</v>
      </c>
      <c r="BK99" s="1"/>
      <c r="BL99" s="1"/>
    </row>
    <row r="100" spans="1:64" ht="26">
      <c r="A100" s="1" t="s">
        <v>124</v>
      </c>
      <c r="B100" s="1" t="s">
        <v>175</v>
      </c>
      <c r="C100" s="1" t="s">
        <v>176</v>
      </c>
      <c r="D100" s="1">
        <v>0</v>
      </c>
      <c r="E100" s="1">
        <v>0</v>
      </c>
      <c r="F100" s="1">
        <f t="shared" si="6"/>
        <v>0</v>
      </c>
      <c r="G100" s="1"/>
      <c r="H100" s="1">
        <f t="shared" si="7"/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>
        <v>0</v>
      </c>
      <c r="W100" s="1">
        <v>0</v>
      </c>
      <c r="X100" s="1">
        <v>0</v>
      </c>
      <c r="Y100" s="1"/>
      <c r="Z100" s="1"/>
      <c r="AA100" s="1">
        <v>0</v>
      </c>
      <c r="AB100" s="1"/>
      <c r="AC100" s="1"/>
      <c r="AD100" s="1"/>
      <c r="AE100" s="1"/>
      <c r="AF100" s="1">
        <v>0</v>
      </c>
      <c r="AG100" s="1">
        <v>0</v>
      </c>
      <c r="AH100" s="1"/>
      <c r="AI100" s="1">
        <v>0</v>
      </c>
      <c r="AJ100" s="1">
        <v>0</v>
      </c>
      <c r="AK100" s="1">
        <v>0</v>
      </c>
      <c r="AL100" s="1">
        <v>0</v>
      </c>
      <c r="AM100" s="1"/>
      <c r="AN100" s="1">
        <v>0</v>
      </c>
      <c r="AO100" s="1"/>
      <c r="AP100" s="1"/>
      <c r="AQ100" s="1"/>
      <c r="AR100" s="1"/>
      <c r="AS100" s="1">
        <v>0</v>
      </c>
      <c r="AT100" s="1">
        <v>0</v>
      </c>
      <c r="AU100" s="1"/>
      <c r="AV100" s="1"/>
      <c r="AW100" s="1"/>
      <c r="AX100" s="1"/>
      <c r="AY100" s="1"/>
      <c r="AZ100" s="1">
        <v>0</v>
      </c>
      <c r="BA100" s="1">
        <v>0</v>
      </c>
      <c r="BB100" s="1">
        <v>0</v>
      </c>
      <c r="BC100" s="1"/>
      <c r="BD100" s="1"/>
      <c r="BE100" s="5">
        <v>0</v>
      </c>
      <c r="BF100" s="1"/>
      <c r="BG100" s="1">
        <v>0</v>
      </c>
      <c r="BH100" s="1"/>
      <c r="BI100" s="1"/>
      <c r="BJ100" s="1">
        <v>0</v>
      </c>
      <c r="BK100" s="1"/>
      <c r="BL100" s="1"/>
    </row>
    <row r="101" spans="1:64" ht="26">
      <c r="A101" s="1" t="s">
        <v>124</v>
      </c>
      <c r="B101" s="1" t="s">
        <v>177</v>
      </c>
      <c r="C101" s="1" t="s">
        <v>178</v>
      </c>
      <c r="D101" s="1">
        <v>30</v>
      </c>
      <c r="E101" s="1">
        <v>0</v>
      </c>
      <c r="F101" s="1">
        <f t="shared" si="6"/>
        <v>0</v>
      </c>
      <c r="G101" s="1">
        <v>1</v>
      </c>
      <c r="H101" s="1">
        <f t="shared" si="7"/>
        <v>5.4477235106798264E-4</v>
      </c>
      <c r="I101" s="1" t="s">
        <v>179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>
        <v>0</v>
      </c>
      <c r="W101" s="1">
        <v>0</v>
      </c>
      <c r="X101" s="1"/>
      <c r="Y101" s="1"/>
      <c r="Z101" s="1"/>
      <c r="AA101" s="1">
        <v>0</v>
      </c>
      <c r="AB101" s="1"/>
      <c r="AC101" s="1"/>
      <c r="AD101" s="1"/>
      <c r="AE101" s="1"/>
      <c r="AF101" s="1">
        <v>0</v>
      </c>
      <c r="AG101" s="1">
        <v>0</v>
      </c>
      <c r="AH101" s="1">
        <v>0</v>
      </c>
      <c r="AI101" s="1">
        <v>10</v>
      </c>
      <c r="AJ101" s="1">
        <v>0</v>
      </c>
      <c r="AK101" s="1">
        <v>0</v>
      </c>
      <c r="AL101" s="1">
        <v>0</v>
      </c>
      <c r="AM101" s="1"/>
      <c r="AN101" s="1">
        <v>0</v>
      </c>
      <c r="AO101" s="1"/>
      <c r="AP101" s="1"/>
      <c r="AQ101" s="1"/>
      <c r="AR101" s="1"/>
      <c r="AS101" s="1">
        <v>0</v>
      </c>
      <c r="AT101" s="1">
        <v>0</v>
      </c>
      <c r="AU101" s="1"/>
      <c r="AV101" s="1"/>
      <c r="AW101" s="1"/>
      <c r="AX101" s="1"/>
      <c r="AY101" s="1"/>
      <c r="AZ101" s="1">
        <v>10</v>
      </c>
      <c r="BA101" s="1">
        <v>0</v>
      </c>
      <c r="BB101" s="1">
        <v>0</v>
      </c>
      <c r="BC101" s="1"/>
      <c r="BD101" s="1"/>
      <c r="BE101" s="5">
        <v>0</v>
      </c>
      <c r="BF101" s="3"/>
      <c r="BG101" s="1">
        <v>0</v>
      </c>
      <c r="BH101" s="3"/>
      <c r="BI101" s="3"/>
      <c r="BJ101" s="1">
        <v>0</v>
      </c>
      <c r="BK101" s="3"/>
      <c r="BL101" s="1"/>
    </row>
    <row r="102" spans="1:64" ht="26">
      <c r="A102" s="1" t="s">
        <v>124</v>
      </c>
      <c r="B102" s="1" t="s">
        <v>180</v>
      </c>
      <c r="C102" s="1" t="s">
        <v>67</v>
      </c>
      <c r="D102" s="1">
        <v>50</v>
      </c>
      <c r="E102" s="1">
        <v>0</v>
      </c>
      <c r="F102" s="1">
        <f t="shared" si="6"/>
        <v>0</v>
      </c>
      <c r="G102" s="1"/>
      <c r="H102" s="1">
        <f t="shared" si="7"/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>
        <v>0</v>
      </c>
      <c r="W102" s="1">
        <v>0</v>
      </c>
      <c r="X102" s="1">
        <v>0</v>
      </c>
      <c r="Y102" s="1"/>
      <c r="Z102" s="1"/>
      <c r="AA102" s="1">
        <v>0</v>
      </c>
      <c r="AB102" s="1"/>
      <c r="AC102" s="1"/>
      <c r="AD102" s="1"/>
      <c r="AE102" s="1"/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/>
      <c r="AN102" s="1">
        <v>0</v>
      </c>
      <c r="AO102" s="1"/>
      <c r="AP102" s="1"/>
      <c r="AQ102" s="1"/>
      <c r="AR102" s="1"/>
      <c r="AS102" s="1">
        <v>0</v>
      </c>
      <c r="AT102" s="1">
        <v>0</v>
      </c>
      <c r="AU102" s="1"/>
      <c r="AV102" s="1"/>
      <c r="AW102" s="1"/>
      <c r="AX102" s="1"/>
      <c r="AY102" s="1"/>
      <c r="AZ102" s="1">
        <v>0</v>
      </c>
      <c r="BA102" s="1">
        <v>0</v>
      </c>
      <c r="BB102" s="1">
        <v>0</v>
      </c>
      <c r="BC102" s="1"/>
      <c r="BD102" s="1"/>
      <c r="BE102" s="5">
        <v>0</v>
      </c>
      <c r="BF102" s="1"/>
      <c r="BG102" s="1">
        <v>0</v>
      </c>
      <c r="BH102" s="1"/>
      <c r="BI102" s="1"/>
      <c r="BJ102" s="1">
        <v>0</v>
      </c>
      <c r="BK102" s="1"/>
      <c r="BL102" s="1"/>
    </row>
    <row r="103" spans="1:64" ht="26">
      <c r="A103" s="1" t="s">
        <v>124</v>
      </c>
      <c r="B103" s="1" t="s">
        <v>181</v>
      </c>
      <c r="C103" s="1" t="s">
        <v>182</v>
      </c>
      <c r="D103" s="1">
        <v>0</v>
      </c>
      <c r="E103" s="1">
        <v>0</v>
      </c>
      <c r="F103" s="1">
        <f t="shared" si="6"/>
        <v>1</v>
      </c>
      <c r="G103" s="1"/>
      <c r="H103" s="1">
        <f t="shared" si="7"/>
        <v>-4.4461803170114069E-5</v>
      </c>
      <c r="I103" s="1" t="s">
        <v>183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>
        <v>0</v>
      </c>
      <c r="W103" s="1">
        <v>0</v>
      </c>
      <c r="X103" s="1">
        <v>0</v>
      </c>
      <c r="Y103" s="1"/>
      <c r="Z103" s="1"/>
      <c r="AA103" s="1">
        <v>1</v>
      </c>
      <c r="AB103" s="1"/>
      <c r="AC103" s="1"/>
      <c r="AD103" s="1"/>
      <c r="AE103" s="1"/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/>
      <c r="AN103" s="1">
        <v>0</v>
      </c>
      <c r="AO103" s="1"/>
      <c r="AP103" s="1"/>
      <c r="AQ103" s="1"/>
      <c r="AR103" s="1"/>
      <c r="AS103" s="1">
        <v>0</v>
      </c>
      <c r="AT103" s="1">
        <v>0</v>
      </c>
      <c r="AU103" s="1"/>
      <c r="AV103" s="1"/>
      <c r="AW103" s="1"/>
      <c r="AX103" s="1"/>
      <c r="AY103" s="1"/>
      <c r="AZ103" s="1">
        <v>0</v>
      </c>
      <c r="BA103" s="1">
        <v>0</v>
      </c>
      <c r="BB103" s="1">
        <v>0</v>
      </c>
      <c r="BC103" s="1"/>
      <c r="BD103" s="1"/>
      <c r="BE103" s="5">
        <v>0</v>
      </c>
      <c r="BF103" s="1"/>
      <c r="BG103" s="1">
        <v>0</v>
      </c>
      <c r="BH103" s="1"/>
      <c r="BI103" s="1"/>
      <c r="BJ103" s="1">
        <v>0</v>
      </c>
      <c r="BK103" s="1"/>
      <c r="BL103" s="1"/>
    </row>
    <row r="104" spans="1:64" ht="26">
      <c r="A104" s="1" t="s">
        <v>124</v>
      </c>
      <c r="B104" s="1" t="s">
        <v>184</v>
      </c>
      <c r="C104" s="1" t="s">
        <v>185</v>
      </c>
      <c r="D104" s="1">
        <v>2</v>
      </c>
      <c r="E104" s="1">
        <v>0</v>
      </c>
      <c r="F104" s="1">
        <f t="shared" si="6"/>
        <v>0</v>
      </c>
      <c r="G104" s="1"/>
      <c r="H104" s="1">
        <f t="shared" si="7"/>
        <v>1.1552945187581879E-6</v>
      </c>
      <c r="I104" s="1" t="s">
        <v>186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>
        <v>0</v>
      </c>
      <c r="W104" s="1">
        <v>0</v>
      </c>
      <c r="X104" s="1">
        <v>1</v>
      </c>
      <c r="Y104" s="1"/>
      <c r="Z104" s="1"/>
      <c r="AA104" s="1">
        <v>1</v>
      </c>
      <c r="AB104" s="1"/>
      <c r="AC104" s="1"/>
      <c r="AD104" s="1"/>
      <c r="AE104" s="1"/>
      <c r="AF104" s="1">
        <v>1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/>
      <c r="AN104" s="1">
        <v>0</v>
      </c>
      <c r="AO104" s="1"/>
      <c r="AP104" s="1"/>
      <c r="AQ104" s="1"/>
      <c r="AR104" s="1"/>
      <c r="AS104" s="1"/>
      <c r="AT104" s="1">
        <v>0</v>
      </c>
      <c r="AU104" s="1"/>
      <c r="AV104" s="1"/>
      <c r="AW104" s="1"/>
      <c r="AX104" s="1"/>
      <c r="AY104" s="1"/>
      <c r="AZ104" s="1">
        <v>1</v>
      </c>
      <c r="BA104" s="1">
        <v>0</v>
      </c>
      <c r="BB104" s="1">
        <v>0</v>
      </c>
      <c r="BC104" s="1"/>
      <c r="BD104" s="1"/>
      <c r="BE104" s="5">
        <v>1</v>
      </c>
      <c r="BF104" s="1"/>
      <c r="BG104" s="1">
        <v>0</v>
      </c>
      <c r="BH104" s="1"/>
      <c r="BI104" s="1"/>
      <c r="BJ104" s="1">
        <v>0</v>
      </c>
      <c r="BK104" s="1"/>
      <c r="BL104" s="1"/>
    </row>
    <row r="105" spans="1:64" ht="26">
      <c r="A105" s="1" t="s">
        <v>124</v>
      </c>
      <c r="B105" s="1" t="s">
        <v>187</v>
      </c>
      <c r="C105" s="1" t="s">
        <v>188</v>
      </c>
      <c r="D105" s="1">
        <v>0.06</v>
      </c>
      <c r="E105" s="1">
        <v>0</v>
      </c>
      <c r="F105" s="1">
        <f t="shared" si="6"/>
        <v>1</v>
      </c>
      <c r="G105" s="1"/>
      <c r="H105" s="1">
        <f t="shared" si="7"/>
        <v>-5.6349205247203177E-5</v>
      </c>
      <c r="I105" s="1" t="s">
        <v>186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>
        <v>0</v>
      </c>
      <c r="W105" s="1"/>
      <c r="X105" s="1">
        <v>0</v>
      </c>
      <c r="Y105" s="1"/>
      <c r="Z105" s="1"/>
      <c r="AA105" s="1">
        <v>1</v>
      </c>
      <c r="AB105" s="1"/>
      <c r="AC105" s="1"/>
      <c r="AD105" s="1"/>
      <c r="AE105" s="1"/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/>
      <c r="AN105" s="1">
        <v>0</v>
      </c>
      <c r="AO105" s="1"/>
      <c r="AP105" s="1"/>
      <c r="AQ105" s="1"/>
      <c r="AR105" s="1"/>
      <c r="AS105" s="1">
        <v>0</v>
      </c>
      <c r="AT105" s="1">
        <v>0</v>
      </c>
      <c r="AU105" s="1"/>
      <c r="AV105" s="1"/>
      <c r="AW105" s="1"/>
      <c r="AX105" s="1"/>
      <c r="AY105" s="1"/>
      <c r="AZ105" s="1">
        <v>0</v>
      </c>
      <c r="BA105" s="1">
        <v>0</v>
      </c>
      <c r="BB105" s="1">
        <v>0</v>
      </c>
      <c r="BC105" s="1"/>
      <c r="BD105" s="1"/>
      <c r="BE105" s="5">
        <v>0</v>
      </c>
      <c r="BF105" s="3"/>
      <c r="BG105" s="1">
        <v>0</v>
      </c>
      <c r="BH105" s="3"/>
      <c r="BI105" s="3"/>
      <c r="BJ105" s="1">
        <v>0</v>
      </c>
      <c r="BK105" s="3"/>
      <c r="BL105" s="1"/>
    </row>
    <row r="106" spans="1:64" ht="26">
      <c r="A106" s="1" t="s">
        <v>124</v>
      </c>
      <c r="B106" s="1" t="s">
        <v>189</v>
      </c>
      <c r="C106" s="1" t="s">
        <v>190</v>
      </c>
      <c r="D106" s="1">
        <v>0</v>
      </c>
      <c r="E106" s="1">
        <v>0</v>
      </c>
      <c r="F106" s="1">
        <f t="shared" si="6"/>
        <v>0</v>
      </c>
      <c r="G106" s="1"/>
      <c r="H106" s="1">
        <f t="shared" si="7"/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>
        <v>0</v>
      </c>
      <c r="Y106" s="1"/>
      <c r="Z106" s="1"/>
      <c r="AA106" s="1">
        <v>0</v>
      </c>
      <c r="AB106" s="1"/>
      <c r="AC106" s="1"/>
      <c r="AD106" s="1"/>
      <c r="AE106" s="1"/>
      <c r="AF106" s="1">
        <v>0</v>
      </c>
      <c r="AG106" s="1"/>
      <c r="AH106" s="1"/>
      <c r="AI106" s="1"/>
      <c r="AJ106" s="1">
        <v>0</v>
      </c>
      <c r="AK106" s="1"/>
      <c r="AL106" s="1"/>
      <c r="AM106" s="1"/>
      <c r="AN106" s="1"/>
      <c r="AO106" s="1"/>
      <c r="AP106" s="1"/>
      <c r="AQ106" s="1"/>
      <c r="AR106" s="1"/>
      <c r="AS106" s="1">
        <v>0</v>
      </c>
      <c r="AT106" s="1"/>
      <c r="AU106" s="1"/>
      <c r="AV106" s="1"/>
      <c r="AW106" s="1"/>
      <c r="AX106" s="1"/>
      <c r="AY106" s="1"/>
      <c r="AZ106" s="1">
        <v>0</v>
      </c>
      <c r="BA106" s="1"/>
      <c r="BB106" s="1"/>
      <c r="BC106" s="1"/>
      <c r="BD106" s="1"/>
      <c r="BE106" s="5">
        <v>0</v>
      </c>
      <c r="BF106" s="1"/>
      <c r="BG106" s="1"/>
      <c r="BH106" s="1"/>
      <c r="BI106" s="1"/>
      <c r="BJ106" s="1"/>
      <c r="BK106" s="1"/>
      <c r="BL106" s="1"/>
    </row>
    <row r="107" spans="1:64" ht="26">
      <c r="A107" s="1" t="s">
        <v>124</v>
      </c>
      <c r="B107" s="1" t="s">
        <v>191</v>
      </c>
      <c r="C107" s="1" t="s">
        <v>192</v>
      </c>
      <c r="D107" s="1">
        <v>0</v>
      </c>
      <c r="E107" s="1">
        <v>0</v>
      </c>
      <c r="F107" s="1">
        <f t="shared" si="6"/>
        <v>0</v>
      </c>
      <c r="G107" s="1"/>
      <c r="H107" s="1">
        <f t="shared" si="7"/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0</v>
      </c>
      <c r="Y107" s="1"/>
      <c r="Z107" s="1"/>
      <c r="AA107" s="1">
        <v>0</v>
      </c>
      <c r="AB107" s="1"/>
      <c r="AC107" s="1"/>
      <c r="AD107" s="1"/>
      <c r="AE107" s="1"/>
      <c r="AF107" s="1">
        <v>0</v>
      </c>
      <c r="AG107" s="1"/>
      <c r="AH107" s="1"/>
      <c r="AI107" s="1"/>
      <c r="AJ107" s="1">
        <v>0</v>
      </c>
      <c r="AK107" s="1"/>
      <c r="AL107" s="1"/>
      <c r="AM107" s="1"/>
      <c r="AN107" s="1"/>
      <c r="AO107" s="1"/>
      <c r="AP107" s="1"/>
      <c r="AQ107" s="1"/>
      <c r="AR107" s="1"/>
      <c r="AS107" s="1">
        <v>0</v>
      </c>
      <c r="AT107" s="1"/>
      <c r="AU107" s="1"/>
      <c r="AV107" s="1"/>
      <c r="AW107" s="1"/>
      <c r="AX107" s="1"/>
      <c r="AY107" s="1"/>
      <c r="AZ107" s="1">
        <v>0</v>
      </c>
      <c r="BA107" s="1"/>
      <c r="BB107" s="1"/>
      <c r="BC107" s="1"/>
      <c r="BD107" s="1"/>
      <c r="BE107" s="5">
        <v>0</v>
      </c>
      <c r="BF107" s="1"/>
      <c r="BG107" s="1"/>
      <c r="BH107" s="1"/>
      <c r="BI107" s="1"/>
      <c r="BJ107" s="1"/>
      <c r="BK107" s="1"/>
      <c r="BL107" s="1"/>
    </row>
    <row r="108" spans="1:64" ht="26">
      <c r="A108" s="1" t="s">
        <v>124</v>
      </c>
      <c r="B108" s="1"/>
      <c r="C108" s="1" t="s">
        <v>193</v>
      </c>
      <c r="D108" s="1">
        <v>1</v>
      </c>
      <c r="E108" s="1">
        <v>1</v>
      </c>
      <c r="F108" s="1">
        <f t="shared" si="6"/>
        <v>4</v>
      </c>
      <c r="G108" s="1"/>
      <c r="H108" s="1">
        <f t="shared" si="7"/>
        <v>2.1369487147049034E-4</v>
      </c>
      <c r="I108" s="1" t="s">
        <v>194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>
        <v>0</v>
      </c>
      <c r="W108" s="1"/>
      <c r="X108" s="1"/>
      <c r="Y108" s="1"/>
      <c r="Z108" s="1"/>
      <c r="AA108" s="1">
        <v>1</v>
      </c>
      <c r="AB108" s="1"/>
      <c r="AC108" s="1"/>
      <c r="AD108" s="1"/>
      <c r="AE108" s="1"/>
      <c r="AF108" s="1">
        <v>0</v>
      </c>
      <c r="AG108" s="1"/>
      <c r="AH108" s="1"/>
      <c r="AI108" s="1"/>
      <c r="AJ108" s="1">
        <v>0</v>
      </c>
      <c r="AK108" s="1"/>
      <c r="AL108" s="1"/>
      <c r="AM108" s="1"/>
      <c r="AN108" s="1"/>
      <c r="AO108" s="1"/>
      <c r="AP108" s="1"/>
      <c r="AQ108" s="1"/>
      <c r="AR108" s="1"/>
      <c r="AS108" s="1">
        <v>1</v>
      </c>
      <c r="AT108" s="1"/>
      <c r="AU108" s="1"/>
      <c r="AV108" s="1"/>
      <c r="AW108" s="1"/>
      <c r="AX108" s="1"/>
      <c r="AY108" s="1"/>
      <c r="AZ108" s="1">
        <v>1</v>
      </c>
      <c r="BA108" s="1"/>
      <c r="BB108" s="1"/>
      <c r="BC108" s="1"/>
      <c r="BD108" s="1"/>
      <c r="BE108" s="5">
        <v>0</v>
      </c>
      <c r="BF108" s="1"/>
      <c r="BG108" s="1"/>
      <c r="BH108" s="1"/>
      <c r="BI108" s="1"/>
      <c r="BJ108" s="1"/>
      <c r="BK108" s="1"/>
      <c r="BL108" s="1"/>
    </row>
    <row r="109" spans="1:64" ht="26">
      <c r="A109" s="1" t="s">
        <v>124</v>
      </c>
      <c r="B109" s="1" t="s">
        <v>195</v>
      </c>
      <c r="C109" s="1" t="s">
        <v>196</v>
      </c>
      <c r="D109" s="1">
        <v>0</v>
      </c>
      <c r="E109" s="1">
        <v>0</v>
      </c>
      <c r="F109" s="1">
        <f t="shared" si="6"/>
        <v>0</v>
      </c>
      <c r="G109" s="1"/>
      <c r="H109" s="1">
        <f t="shared" si="7"/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>
        <v>0</v>
      </c>
      <c r="W109" s="1">
        <v>0</v>
      </c>
      <c r="X109" s="1">
        <v>0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>
        <v>0</v>
      </c>
      <c r="BA109" s="1"/>
      <c r="BB109" s="1"/>
      <c r="BC109" s="1"/>
      <c r="BD109" s="1"/>
      <c r="BE109" s="5">
        <v>0</v>
      </c>
      <c r="BF109" s="3"/>
      <c r="BG109" s="1"/>
      <c r="BH109" s="3"/>
      <c r="BI109" s="3"/>
      <c r="BJ109" s="1">
        <v>0</v>
      </c>
      <c r="BK109" s="3"/>
      <c r="BL109" s="1"/>
    </row>
    <row r="110" spans="1:64" ht="26">
      <c r="A110" s="1" t="s">
        <v>124</v>
      </c>
      <c r="B110" s="1" t="s">
        <v>197</v>
      </c>
      <c r="C110" s="1" t="s">
        <v>198</v>
      </c>
      <c r="D110" s="1"/>
      <c r="E110" s="1"/>
      <c r="F110" s="1">
        <f t="shared" si="6"/>
        <v>0</v>
      </c>
      <c r="G110" s="1"/>
      <c r="H110" s="1" t="e">
        <f t="shared" si="7"/>
        <v>#DIV/0!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>
        <v>0.5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5"/>
      <c r="BF110" s="1"/>
      <c r="BG110" s="1"/>
      <c r="BH110" s="1"/>
      <c r="BI110" s="1"/>
      <c r="BJ110" s="1"/>
      <c r="BK110" s="1"/>
      <c r="BL110" s="1"/>
    </row>
    <row r="111" spans="1:64" ht="26">
      <c r="A111" s="1" t="s">
        <v>178</v>
      </c>
      <c r="B111" s="1" t="s">
        <v>338</v>
      </c>
      <c r="C111" s="1" t="s">
        <v>344</v>
      </c>
      <c r="D111" s="1">
        <v>100</v>
      </c>
      <c r="E111" s="1">
        <v>0</v>
      </c>
      <c r="F111" s="1">
        <f t="shared" si="6"/>
        <v>3</v>
      </c>
      <c r="G111" s="1"/>
      <c r="H111" s="1">
        <f t="shared" si="7"/>
        <v>-4.0612489597746708E-2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128</v>
      </c>
      <c r="AB111" s="1"/>
      <c r="AC111" s="1"/>
      <c r="AD111" s="1"/>
      <c r="AE111" s="1"/>
      <c r="AF111" s="1">
        <v>114</v>
      </c>
      <c r="AG111" s="1"/>
      <c r="AH111" s="1"/>
      <c r="AI111" s="1"/>
      <c r="AJ111" s="1">
        <v>36</v>
      </c>
      <c r="AK111" s="1"/>
      <c r="AL111" s="1"/>
      <c r="AM111" s="1"/>
      <c r="AN111" s="1"/>
      <c r="AO111" s="1"/>
      <c r="AP111" s="1"/>
      <c r="AQ111" s="1"/>
      <c r="AR111" s="1"/>
      <c r="AS111" s="1">
        <v>31</v>
      </c>
      <c r="AT111" s="1"/>
      <c r="AU111" s="1"/>
      <c r="AV111" s="1"/>
      <c r="AW111" s="1"/>
      <c r="AX111" s="1"/>
      <c r="AY111" s="1"/>
      <c r="AZ111" s="1">
        <v>145</v>
      </c>
      <c r="BA111" s="1"/>
      <c r="BB111" s="1"/>
      <c r="BC111" s="1"/>
      <c r="BD111" s="1"/>
      <c r="BE111" s="5">
        <v>46</v>
      </c>
      <c r="BF111" s="1"/>
      <c r="BG111" s="1"/>
      <c r="BH111" s="1"/>
      <c r="BI111" s="1"/>
      <c r="BJ111" s="1"/>
      <c r="BK111" s="1"/>
      <c r="BL111" s="1"/>
    </row>
    <row r="112" spans="1:64" ht="26">
      <c r="A112" s="1" t="s">
        <v>178</v>
      </c>
      <c r="B112" s="1"/>
      <c r="C112" s="1" t="s">
        <v>345</v>
      </c>
      <c r="D112" s="1">
        <v>100</v>
      </c>
      <c r="E112" s="1">
        <v>0</v>
      </c>
      <c r="F112" s="1">
        <f t="shared" si="6"/>
        <v>1</v>
      </c>
      <c r="G112" s="1">
        <v>1</v>
      </c>
      <c r="H112" s="1">
        <f t="shared" si="7"/>
        <v>0.17946055863041752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>
        <v>56</v>
      </c>
      <c r="AK112" s="1"/>
      <c r="AL112" s="1"/>
      <c r="AM112" s="1"/>
      <c r="AN112" s="1"/>
      <c r="AO112" s="1"/>
      <c r="AP112" s="1"/>
      <c r="AQ112" s="1"/>
      <c r="AR112" s="1"/>
      <c r="AS112" s="1">
        <v>36</v>
      </c>
      <c r="AT112" s="1"/>
      <c r="AU112" s="1"/>
      <c r="AV112" s="1"/>
      <c r="AW112" s="1"/>
      <c r="AX112" s="1"/>
      <c r="AY112" s="1"/>
      <c r="AZ112" s="1">
        <v>137</v>
      </c>
      <c r="BA112" s="1"/>
      <c r="BB112" s="1"/>
      <c r="BC112" s="1"/>
      <c r="BD112" s="1"/>
      <c r="BE112" s="5"/>
      <c r="BF112" s="1"/>
      <c r="BG112" s="1"/>
      <c r="BH112" s="1"/>
      <c r="BI112" s="1"/>
      <c r="BJ112" s="1"/>
      <c r="BK112" s="1"/>
      <c r="BL112" s="1"/>
    </row>
    <row r="113" spans="1:67" ht="26">
      <c r="A113" s="1" t="s">
        <v>178</v>
      </c>
      <c r="B113" s="1" t="s">
        <v>339</v>
      </c>
      <c r="C113" s="1" t="s">
        <v>346</v>
      </c>
      <c r="D113" s="1">
        <v>141</v>
      </c>
      <c r="E113" s="1">
        <v>28</v>
      </c>
      <c r="F113" s="1">
        <f t="shared" si="6"/>
        <v>1</v>
      </c>
      <c r="G113" s="1">
        <v>1</v>
      </c>
      <c r="H113" s="1">
        <f t="shared" si="7"/>
        <v>0.21706541936438789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>
        <v>70</v>
      </c>
      <c r="AH113" s="1"/>
      <c r="AI113" s="1">
        <v>62</v>
      </c>
      <c r="AJ113" s="1">
        <v>70</v>
      </c>
      <c r="AK113" s="1"/>
      <c r="AL113" s="1"/>
      <c r="AM113" s="1"/>
      <c r="AN113" s="1">
        <v>35</v>
      </c>
      <c r="AO113" s="1"/>
      <c r="AP113" s="1"/>
      <c r="AQ113" s="1"/>
      <c r="AR113" s="1"/>
      <c r="AS113" s="1">
        <v>101</v>
      </c>
      <c r="AT113" s="1"/>
      <c r="AU113" s="1"/>
      <c r="AV113" s="1"/>
      <c r="AW113" s="1"/>
      <c r="AX113" s="1"/>
      <c r="AY113" s="1"/>
      <c r="AZ113" s="1">
        <v>323.32</v>
      </c>
      <c r="BA113" s="1"/>
      <c r="BB113" s="1"/>
      <c r="BC113" s="1">
        <v>28</v>
      </c>
      <c r="BD113" s="1"/>
      <c r="BE113" s="5"/>
      <c r="BF113" s="3"/>
      <c r="BG113" s="1"/>
      <c r="BH113" s="3"/>
      <c r="BI113" s="3"/>
      <c r="BJ113" s="1"/>
      <c r="BK113" s="3"/>
      <c r="BL113" s="1"/>
    </row>
    <row r="114" spans="1:67" ht="26">
      <c r="A114" s="1" t="s">
        <v>178</v>
      </c>
      <c r="B114" s="1" t="s">
        <v>340</v>
      </c>
      <c r="C114" s="1" t="s">
        <v>347</v>
      </c>
      <c r="D114" s="1">
        <v>17600</v>
      </c>
      <c r="E114" s="1">
        <v>8800</v>
      </c>
      <c r="F114" s="1">
        <f t="shared" si="6"/>
        <v>9</v>
      </c>
      <c r="G114" s="1"/>
      <c r="H114" s="1">
        <f t="shared" si="7"/>
        <v>-0.70946165014172824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20958</v>
      </c>
      <c r="AB114" s="1"/>
      <c r="AC114" s="1"/>
      <c r="AD114" s="1"/>
      <c r="AE114" s="1"/>
      <c r="AF114" s="1">
        <v>8943</v>
      </c>
      <c r="AG114" s="1">
        <v>18945</v>
      </c>
      <c r="AH114" s="1"/>
      <c r="AI114" s="1"/>
      <c r="AJ114" s="1">
        <v>5976</v>
      </c>
      <c r="AK114" s="1"/>
      <c r="AL114" s="1"/>
      <c r="AM114" s="1"/>
      <c r="AN114" s="1">
        <v>22925</v>
      </c>
      <c r="AO114" s="1"/>
      <c r="AP114" s="1"/>
      <c r="AQ114" s="1"/>
      <c r="AR114" s="1"/>
      <c r="AS114" s="1">
        <v>4523</v>
      </c>
      <c r="AT114" s="1"/>
      <c r="AU114" s="1"/>
      <c r="AV114" s="1"/>
      <c r="AW114" s="1"/>
      <c r="AX114" s="1"/>
      <c r="AY114" s="1"/>
      <c r="AZ114" s="1">
        <v>30974</v>
      </c>
      <c r="BA114" s="1">
        <v>17449</v>
      </c>
      <c r="BB114" s="1">
        <v>20306</v>
      </c>
      <c r="BC114" s="1"/>
      <c r="BD114" s="1"/>
      <c r="BE114" s="5">
        <v>7060</v>
      </c>
      <c r="BF114" s="1"/>
      <c r="BG114" s="1">
        <v>18589</v>
      </c>
      <c r="BH114" s="1"/>
      <c r="BI114" s="1"/>
      <c r="BJ114" s="1">
        <v>9222</v>
      </c>
      <c r="BK114" s="1"/>
      <c r="BL114" s="1"/>
    </row>
    <row r="115" spans="1:67" ht="26">
      <c r="A115" s="1" t="s">
        <v>178</v>
      </c>
      <c r="B115" s="1" t="s">
        <v>341</v>
      </c>
      <c r="C115" s="1" t="s">
        <v>348</v>
      </c>
      <c r="D115" s="1">
        <v>17600</v>
      </c>
      <c r="E115" s="1">
        <v>8800</v>
      </c>
      <c r="F115" s="1">
        <f t="shared" si="6"/>
        <v>1</v>
      </c>
      <c r="G115" s="1">
        <v>1</v>
      </c>
      <c r="H115" s="1">
        <f t="shared" si="7"/>
        <v>-10.194074307440053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>
        <v>10432</v>
      </c>
      <c r="AK115" s="1"/>
      <c r="AL115" s="1"/>
      <c r="AM115" s="1"/>
      <c r="AN115" s="1"/>
      <c r="AO115" s="1"/>
      <c r="AP115" s="1"/>
      <c r="AQ115" s="1"/>
      <c r="AR115" s="1"/>
      <c r="AS115" s="1">
        <v>9054</v>
      </c>
      <c r="AT115" s="1"/>
      <c r="AU115" s="1"/>
      <c r="AV115" s="1"/>
      <c r="AW115" s="1"/>
      <c r="AX115" s="1"/>
      <c r="AY115" s="1"/>
      <c r="AZ115" s="1">
        <v>5979</v>
      </c>
      <c r="BA115" s="1"/>
      <c r="BB115" s="1"/>
      <c r="BC115" s="1"/>
      <c r="BD115" s="1"/>
      <c r="BE115" s="5"/>
      <c r="BF115" s="1"/>
      <c r="BG115" s="1"/>
      <c r="BH115" s="1"/>
      <c r="BI115" s="1"/>
      <c r="BJ115" s="1"/>
      <c r="BK115" s="1"/>
      <c r="BL115" s="1"/>
    </row>
    <row r="116" spans="1:67" ht="26">
      <c r="A116" s="1" t="s">
        <v>178</v>
      </c>
      <c r="B116" s="1" t="s">
        <v>333</v>
      </c>
      <c r="C116" s="1" t="s">
        <v>349</v>
      </c>
      <c r="D116" s="1">
        <v>200</v>
      </c>
      <c r="E116" s="1">
        <v>0</v>
      </c>
      <c r="F116" s="1">
        <f t="shared" si="6"/>
        <v>0</v>
      </c>
      <c r="G116" s="1">
        <v>1</v>
      </c>
      <c r="H116" s="1">
        <f t="shared" si="7"/>
        <v>-3.192568482526676E-2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54</v>
      </c>
      <c r="AB116" s="1"/>
      <c r="AC116" s="1"/>
      <c r="AD116" s="1"/>
      <c r="AE116" s="1"/>
      <c r="AF116" s="1">
        <v>113</v>
      </c>
      <c r="AG116" s="1"/>
      <c r="AH116" s="1"/>
      <c r="AI116" s="1"/>
      <c r="AJ116" s="1">
        <v>53</v>
      </c>
      <c r="AK116" s="1"/>
      <c r="AL116" s="1"/>
      <c r="AM116" s="1"/>
      <c r="AN116" s="1"/>
      <c r="AO116" s="1"/>
      <c r="AP116" s="1"/>
      <c r="AQ116" s="1"/>
      <c r="AR116" s="1"/>
      <c r="AS116" s="1">
        <v>30</v>
      </c>
      <c r="AT116" s="1"/>
      <c r="AU116" s="1"/>
      <c r="AV116" s="1"/>
      <c r="AW116" s="1"/>
      <c r="AX116" s="1"/>
      <c r="AY116" s="1"/>
      <c r="AZ116" s="1">
        <v>41</v>
      </c>
      <c r="BA116" s="3"/>
      <c r="BB116" s="1"/>
      <c r="BC116" s="3"/>
      <c r="BD116" s="3"/>
      <c r="BE116" s="5">
        <v>58</v>
      </c>
      <c r="BF116" s="1"/>
      <c r="BG116" s="1"/>
      <c r="BH116" s="1"/>
      <c r="BI116" s="1"/>
      <c r="BJ116" s="1"/>
      <c r="BK116" s="1"/>
      <c r="BL116" s="1"/>
    </row>
    <row r="117" spans="1:67" ht="26">
      <c r="A117" s="1" t="s">
        <v>178</v>
      </c>
      <c r="B117" s="1" t="s">
        <v>334</v>
      </c>
      <c r="C117" s="1" t="s">
        <v>350</v>
      </c>
      <c r="D117" s="1">
        <v>30</v>
      </c>
      <c r="E117" s="1">
        <v>0</v>
      </c>
      <c r="F117" s="1">
        <f t="shared" si="6"/>
        <v>0</v>
      </c>
      <c r="G117" s="1">
        <v>1</v>
      </c>
      <c r="H117" s="1">
        <f t="shared" si="7"/>
        <v>-4.3242674632331074E-4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4</v>
      </c>
      <c r="AB117" s="1"/>
      <c r="AC117" s="1"/>
      <c r="AD117" s="1"/>
      <c r="AE117" s="1"/>
      <c r="AF117" s="1">
        <v>4</v>
      </c>
      <c r="AG117" s="1">
        <v>4.62</v>
      </c>
      <c r="AH117" s="1"/>
      <c r="AI117" s="1"/>
      <c r="AJ117" s="1">
        <v>0.7</v>
      </c>
      <c r="AK117" s="1"/>
      <c r="AL117" s="1"/>
      <c r="AM117" s="1"/>
      <c r="AN117" s="1">
        <v>5.32</v>
      </c>
      <c r="AO117" s="1"/>
      <c r="AP117" s="1"/>
      <c r="AQ117" s="1"/>
      <c r="AR117" s="1"/>
      <c r="AS117" s="1">
        <v>3</v>
      </c>
      <c r="AT117" s="1"/>
      <c r="AU117" s="1"/>
      <c r="AV117" s="1"/>
      <c r="AW117" s="1"/>
      <c r="AX117" s="1"/>
      <c r="AY117" s="1"/>
      <c r="AZ117" s="1">
        <v>3.3</v>
      </c>
      <c r="BA117" s="1">
        <v>5.27</v>
      </c>
      <c r="BB117" s="1">
        <v>5.7</v>
      </c>
      <c r="BC117" s="1"/>
      <c r="BD117" s="1"/>
      <c r="BE117" s="5">
        <v>1.4</v>
      </c>
      <c r="BF117" s="3"/>
      <c r="BG117" s="1">
        <v>4.5199999999999996</v>
      </c>
      <c r="BH117" s="3"/>
      <c r="BI117" s="3"/>
      <c r="BJ117" s="1">
        <v>2.4900000000000002</v>
      </c>
      <c r="BK117" s="3"/>
      <c r="BL117" s="1"/>
    </row>
    <row r="118" spans="1:67" ht="26">
      <c r="A118" s="1" t="s">
        <v>178</v>
      </c>
      <c r="B118" s="1" t="s">
        <v>335</v>
      </c>
      <c r="C118" s="1" t="s">
        <v>351</v>
      </c>
      <c r="D118" s="1">
        <v>30</v>
      </c>
      <c r="E118" s="1">
        <v>0</v>
      </c>
      <c r="F118" s="1">
        <f t="shared" si="6"/>
        <v>0</v>
      </c>
      <c r="G118" s="1"/>
      <c r="H118" s="1">
        <f t="shared" si="7"/>
        <v>-1.0347357479849426E-3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9.5</v>
      </c>
      <c r="AB118" s="1"/>
      <c r="AC118" s="1"/>
      <c r="AD118" s="1"/>
      <c r="AE118" s="1"/>
      <c r="AF118" s="1">
        <v>4</v>
      </c>
      <c r="AG118" s="1">
        <v>9.9</v>
      </c>
      <c r="AH118" s="1"/>
      <c r="AI118" s="1"/>
      <c r="AJ118" s="1">
        <v>0.5</v>
      </c>
      <c r="AK118" s="1"/>
      <c r="AL118" s="1"/>
      <c r="AM118" s="1"/>
      <c r="AN118" s="1">
        <v>13.8</v>
      </c>
      <c r="AO118" s="1"/>
      <c r="AP118" s="1"/>
      <c r="AQ118" s="1"/>
      <c r="AR118" s="1"/>
      <c r="AS118" s="1">
        <v>3.1</v>
      </c>
      <c r="AT118" s="1"/>
      <c r="AU118" s="1"/>
      <c r="AV118" s="1"/>
      <c r="AW118" s="1"/>
      <c r="AX118" s="1"/>
      <c r="AY118" s="1"/>
      <c r="AZ118" s="1">
        <v>11.4</v>
      </c>
      <c r="BA118" s="1">
        <v>10.4</v>
      </c>
      <c r="BB118" s="1">
        <v>13.1</v>
      </c>
      <c r="BC118" s="1"/>
      <c r="BD118" s="1"/>
      <c r="BE118" s="5">
        <v>1.1000000000000001</v>
      </c>
      <c r="BF118" s="1"/>
      <c r="BG118" s="1">
        <v>9.5</v>
      </c>
      <c r="BH118" s="1"/>
      <c r="BI118" s="1"/>
      <c r="BJ118" s="1">
        <v>2.6</v>
      </c>
      <c r="BK118" s="1"/>
      <c r="BL118" s="1"/>
    </row>
    <row r="119" spans="1:67" ht="26">
      <c r="A119" s="1" t="s">
        <v>178</v>
      </c>
      <c r="B119" s="1"/>
      <c r="C119" s="1" t="s">
        <v>352</v>
      </c>
      <c r="D119" s="1">
        <v>2000</v>
      </c>
      <c r="E119" s="1">
        <v>1000</v>
      </c>
      <c r="F119" s="1">
        <f t="shared" si="6"/>
        <v>2</v>
      </c>
      <c r="G119" s="1"/>
      <c r="H119" s="1">
        <f t="shared" si="7"/>
        <v>2.7008942955542987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>
        <v>1250</v>
      </c>
      <c r="AK119" s="1"/>
      <c r="AL119" s="1"/>
      <c r="AM119" s="1"/>
      <c r="AN119" s="1"/>
      <c r="AO119" s="1"/>
      <c r="AP119" s="1"/>
      <c r="AQ119" s="1"/>
      <c r="AR119" s="1"/>
      <c r="AS119" s="1">
        <v>2800</v>
      </c>
      <c r="AT119" s="1"/>
      <c r="AU119" s="1"/>
      <c r="AV119" s="1"/>
      <c r="AW119" s="1"/>
      <c r="AX119" s="1"/>
      <c r="AY119" s="1"/>
      <c r="AZ119" s="1">
        <v>2360</v>
      </c>
      <c r="BA119" s="1"/>
      <c r="BB119" s="1"/>
      <c r="BC119" s="1"/>
      <c r="BD119" s="1"/>
      <c r="BE119" s="5"/>
      <c r="BF119" s="1"/>
      <c r="BG119" s="1"/>
      <c r="BH119" s="1"/>
      <c r="BI119" s="1"/>
      <c r="BJ119" s="1"/>
      <c r="BK119" s="1"/>
      <c r="BL119" s="1"/>
    </row>
    <row r="120" spans="1:67" ht="26">
      <c r="A120" s="1" t="s">
        <v>178</v>
      </c>
      <c r="B120" s="1"/>
      <c r="C120" s="1" t="s">
        <v>353</v>
      </c>
      <c r="D120" s="1">
        <v>17.2</v>
      </c>
      <c r="E120" s="1">
        <v>8.4</v>
      </c>
      <c r="F120" s="1">
        <f t="shared" si="6"/>
        <v>0</v>
      </c>
      <c r="G120" s="1"/>
      <c r="H120" s="1">
        <f t="shared" si="7"/>
        <v>2.4333574389781109E-3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>
        <v>13</v>
      </c>
      <c r="AK120" s="1"/>
      <c r="AL120" s="1"/>
      <c r="AM120" s="1"/>
      <c r="AN120" s="1"/>
      <c r="AO120" s="1"/>
      <c r="AP120" s="1"/>
      <c r="AQ120" s="1"/>
      <c r="AR120" s="1"/>
      <c r="AS120" s="1">
        <v>12.7</v>
      </c>
      <c r="AT120" s="1"/>
      <c r="AU120" s="1"/>
      <c r="AV120" s="1"/>
      <c r="AW120" s="1"/>
      <c r="AX120" s="1"/>
      <c r="AY120" s="1"/>
      <c r="AZ120" s="1">
        <v>14.1</v>
      </c>
      <c r="BA120" s="1"/>
      <c r="BB120" s="1"/>
      <c r="BC120" s="1"/>
      <c r="BD120" s="1"/>
      <c r="BE120" s="5"/>
      <c r="BF120" s="1"/>
      <c r="BG120" s="1"/>
      <c r="BH120" s="1"/>
      <c r="BI120" s="1"/>
      <c r="BJ120" s="1"/>
      <c r="BK120" s="1"/>
      <c r="BL120" s="1"/>
    </row>
    <row r="121" spans="1:67" ht="26">
      <c r="A121" s="1" t="s">
        <v>178</v>
      </c>
      <c r="B121" s="1"/>
      <c r="C121" s="1" t="s">
        <v>354</v>
      </c>
      <c r="D121" s="1">
        <v>0.7</v>
      </c>
      <c r="E121" s="1">
        <v>0</v>
      </c>
      <c r="F121" s="1">
        <f t="shared" si="6"/>
        <v>0</v>
      </c>
      <c r="G121" s="1"/>
      <c r="H121" s="1" t="e">
        <f t="shared" si="7"/>
        <v>#DIV/0!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>
        <v>0.1</v>
      </c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5"/>
      <c r="BF121" s="3"/>
      <c r="BG121" s="1"/>
      <c r="BH121" s="3"/>
      <c r="BI121" s="3"/>
      <c r="BJ121" s="3"/>
      <c r="BK121" s="3"/>
      <c r="BL121" s="1"/>
    </row>
    <row r="122" spans="1:67" ht="26">
      <c r="A122" s="1" t="s">
        <v>178</v>
      </c>
      <c r="B122" s="1"/>
      <c r="C122" s="1" t="s">
        <v>355</v>
      </c>
      <c r="D122" s="1">
        <v>11.2</v>
      </c>
      <c r="E122" s="1">
        <v>0.7</v>
      </c>
      <c r="F122" s="1">
        <f t="shared" si="6"/>
        <v>0</v>
      </c>
      <c r="G122" s="1"/>
      <c r="H122" s="1" t="e">
        <f t="shared" si="7"/>
        <v>#DIV/0!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>
        <v>3.8</v>
      </c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5"/>
      <c r="BF122" s="1"/>
      <c r="BG122" s="1"/>
      <c r="BH122" s="1"/>
      <c r="BI122" s="1"/>
      <c r="BJ122" s="1"/>
      <c r="BK122" s="1"/>
      <c r="BL122" s="1"/>
    </row>
    <row r="123" spans="1:67" ht="26">
      <c r="A123" s="1" t="s">
        <v>178</v>
      </c>
      <c r="B123" s="1"/>
      <c r="C123" s="1" t="s">
        <v>356</v>
      </c>
      <c r="D123" s="1">
        <v>6.3</v>
      </c>
      <c r="E123" s="1">
        <v>1</v>
      </c>
      <c r="F123" s="1">
        <f t="shared" si="6"/>
        <v>0</v>
      </c>
      <c r="G123" s="1"/>
      <c r="H123" s="1" t="e">
        <f t="shared" si="7"/>
        <v>#DIV/0!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>
        <v>3.7</v>
      </c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5"/>
      <c r="BF123" s="1"/>
      <c r="BG123" s="1"/>
      <c r="BH123" s="1"/>
      <c r="BI123" s="1"/>
      <c r="BJ123" s="1"/>
      <c r="BK123" s="1"/>
      <c r="BL123" s="1"/>
    </row>
    <row r="124" spans="1:67" ht="26">
      <c r="A124" s="1" t="s">
        <v>178</v>
      </c>
      <c r="B124" s="1" t="s">
        <v>336</v>
      </c>
      <c r="C124" s="1" t="s">
        <v>342</v>
      </c>
      <c r="D124" s="1">
        <v>4500</v>
      </c>
      <c r="E124" s="1">
        <v>1500</v>
      </c>
      <c r="F124" s="1">
        <f t="shared" si="6"/>
        <v>1</v>
      </c>
      <c r="G124" s="1"/>
      <c r="H124" s="1">
        <f t="shared" si="7"/>
        <v>-11.537037037037036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>
        <v>4501</v>
      </c>
      <c r="BA124" s="1"/>
      <c r="BB124" s="1"/>
      <c r="BC124" s="1"/>
      <c r="BD124" s="1"/>
      <c r="BE124" s="5">
        <v>2009</v>
      </c>
      <c r="BF124" s="1"/>
      <c r="BG124" s="1"/>
      <c r="BH124" s="1"/>
      <c r="BI124" s="1"/>
      <c r="BJ124" s="1"/>
      <c r="BK124" s="1"/>
      <c r="BL124" s="1"/>
    </row>
    <row r="125" spans="1:67" ht="26">
      <c r="A125" s="1" t="s">
        <v>178</v>
      </c>
      <c r="B125" s="1" t="s">
        <v>337</v>
      </c>
      <c r="C125" s="1" t="s">
        <v>343</v>
      </c>
      <c r="D125" s="1"/>
      <c r="E125" s="1"/>
      <c r="F125" s="1">
        <f t="shared" si="6"/>
        <v>0</v>
      </c>
      <c r="G125" s="1"/>
      <c r="H125" s="1">
        <f t="shared" si="7"/>
        <v>8.3333333333333339E-4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>
        <v>0.1</v>
      </c>
      <c r="BA125" s="1"/>
      <c r="BB125" s="1"/>
      <c r="BC125" s="1"/>
      <c r="BD125" s="1"/>
      <c r="BE125" s="5">
        <v>0.28000000000000003</v>
      </c>
      <c r="BF125" s="3"/>
      <c r="BG125" s="1"/>
      <c r="BH125" s="3"/>
      <c r="BI125" s="3"/>
      <c r="BJ125" s="3"/>
      <c r="BK125" s="3"/>
      <c r="BL125" s="1"/>
    </row>
    <row r="126" spans="1:67" ht="26">
      <c r="A126" s="1" t="s">
        <v>199</v>
      </c>
      <c r="B126" s="1"/>
      <c r="C126" s="1" t="s">
        <v>200</v>
      </c>
      <c r="D126" s="1">
        <v>140</v>
      </c>
      <c r="E126" s="1">
        <v>90</v>
      </c>
      <c r="F126" s="1">
        <f t="shared" si="6"/>
        <v>0</v>
      </c>
      <c r="G126" s="1"/>
      <c r="H126" s="1">
        <f t="shared" si="7"/>
        <v>-8.5999675392148707E-3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105</v>
      </c>
      <c r="AG126" s="1">
        <v>119</v>
      </c>
      <c r="AH126" s="1"/>
      <c r="AI126" s="1"/>
      <c r="AJ126" s="1">
        <v>119</v>
      </c>
      <c r="AK126" s="1"/>
      <c r="AL126" s="1">
        <v>117</v>
      </c>
      <c r="AM126" s="1"/>
      <c r="AN126" s="1"/>
      <c r="AO126" s="1">
        <v>111</v>
      </c>
      <c r="AP126" s="1"/>
      <c r="AQ126" s="1">
        <v>118</v>
      </c>
      <c r="AR126" s="1">
        <v>121</v>
      </c>
      <c r="AS126" s="1"/>
      <c r="AT126" s="1">
        <v>111</v>
      </c>
      <c r="AU126" s="1"/>
      <c r="AV126" s="1">
        <v>114</v>
      </c>
      <c r="AW126" s="1">
        <v>119</v>
      </c>
      <c r="AX126" s="1">
        <v>115.5</v>
      </c>
      <c r="AY126" s="1">
        <v>112</v>
      </c>
      <c r="AZ126" s="1"/>
      <c r="BA126" s="1"/>
      <c r="BB126" s="1"/>
      <c r="BC126" s="1"/>
      <c r="BD126" s="1">
        <v>111</v>
      </c>
      <c r="BE126" s="5"/>
      <c r="BF126" s="1">
        <v>115</v>
      </c>
      <c r="BG126" s="1">
        <v>110</v>
      </c>
      <c r="BH126" s="1">
        <v>110</v>
      </c>
      <c r="BI126" s="1">
        <v>106</v>
      </c>
      <c r="BJ126" s="1">
        <v>110</v>
      </c>
      <c r="BK126" s="1"/>
      <c r="BL126" s="1">
        <v>104</v>
      </c>
      <c r="BM126" s="1">
        <v>112</v>
      </c>
      <c r="BN126" s="1">
        <v>110</v>
      </c>
    </row>
    <row r="127" spans="1:67" ht="26">
      <c r="A127" s="1" t="s">
        <v>199</v>
      </c>
      <c r="B127" s="1"/>
      <c r="C127" s="1" t="s">
        <v>201</v>
      </c>
      <c r="D127" s="1">
        <v>90</v>
      </c>
      <c r="E127" s="1">
        <v>60</v>
      </c>
      <c r="F127" s="1">
        <f t="shared" si="6"/>
        <v>0</v>
      </c>
      <c r="G127" s="1"/>
      <c r="H127" s="1">
        <f t="shared" si="7"/>
        <v>4.07015960837362E-3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70</v>
      </c>
      <c r="AG127" s="1">
        <v>67</v>
      </c>
      <c r="AH127" s="1"/>
      <c r="AI127" s="1"/>
      <c r="AJ127" s="1">
        <v>73</v>
      </c>
      <c r="AK127" s="1"/>
      <c r="AL127" s="1">
        <v>67</v>
      </c>
      <c r="AM127" s="1"/>
      <c r="AN127" s="1"/>
      <c r="AO127" s="1">
        <v>65</v>
      </c>
      <c r="AP127" s="1"/>
      <c r="AQ127" s="1">
        <v>71</v>
      </c>
      <c r="AR127" s="1">
        <v>65</v>
      </c>
      <c r="AS127" s="1"/>
      <c r="AT127" s="1">
        <v>67.5</v>
      </c>
      <c r="AU127" s="1"/>
      <c r="AV127" s="1">
        <v>63</v>
      </c>
      <c r="AW127" s="1">
        <v>68</v>
      </c>
      <c r="AX127" s="1">
        <v>67.5</v>
      </c>
      <c r="AY127" s="1">
        <v>77</v>
      </c>
      <c r="AZ127" s="1"/>
      <c r="BA127" s="1"/>
      <c r="BB127" s="1"/>
      <c r="BC127" s="1"/>
      <c r="BD127" s="1">
        <v>66</v>
      </c>
      <c r="BE127" s="5"/>
      <c r="BF127" s="1">
        <v>72</v>
      </c>
      <c r="BG127" s="1">
        <v>74</v>
      </c>
      <c r="BH127" s="1">
        <v>70</v>
      </c>
      <c r="BI127" s="1">
        <v>68</v>
      </c>
      <c r="BJ127" s="1">
        <v>73</v>
      </c>
      <c r="BK127" s="1"/>
      <c r="BL127" s="1">
        <v>72</v>
      </c>
      <c r="BM127" s="1">
        <v>66</v>
      </c>
      <c r="BN127" s="1">
        <v>73</v>
      </c>
    </row>
    <row r="128" spans="1:67" ht="26">
      <c r="A128" s="1" t="s">
        <v>199</v>
      </c>
      <c r="B128" s="1"/>
      <c r="C128" s="1" t="s">
        <v>202</v>
      </c>
      <c r="D128" s="1">
        <v>100</v>
      </c>
      <c r="E128" s="1">
        <v>60</v>
      </c>
      <c r="F128" s="1">
        <f t="shared" si="6"/>
        <v>0</v>
      </c>
      <c r="G128" s="1"/>
      <c r="H128" s="1">
        <f t="shared" si="7"/>
        <v>9.8970845903876264E-3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60</v>
      </c>
      <c r="AG128" s="1">
        <v>72</v>
      </c>
      <c r="AH128" s="1"/>
      <c r="AI128" s="1"/>
      <c r="AJ128" s="1">
        <v>77</v>
      </c>
      <c r="AK128" s="1"/>
      <c r="AL128" s="1">
        <v>81</v>
      </c>
      <c r="AM128" s="1"/>
      <c r="AN128" s="1"/>
      <c r="AO128" s="1">
        <v>77</v>
      </c>
      <c r="AP128" s="1"/>
      <c r="AQ128" s="1">
        <v>82</v>
      </c>
      <c r="AR128" s="1">
        <v>70</v>
      </c>
      <c r="AS128" s="1"/>
      <c r="AT128" s="1">
        <v>82</v>
      </c>
      <c r="AU128" s="1"/>
      <c r="AV128" s="1">
        <v>82</v>
      </c>
      <c r="AW128" s="1">
        <v>70</v>
      </c>
      <c r="AX128" s="1">
        <v>81</v>
      </c>
      <c r="AY128" s="1">
        <v>60</v>
      </c>
      <c r="AZ128" s="1"/>
      <c r="BA128" s="1"/>
      <c r="BB128" s="1"/>
      <c r="BC128" s="1"/>
      <c r="BD128" s="1">
        <v>75</v>
      </c>
      <c r="BE128" s="5"/>
      <c r="BF128" s="1">
        <v>97</v>
      </c>
      <c r="BG128" s="1">
        <v>86</v>
      </c>
      <c r="BH128" s="1">
        <v>71</v>
      </c>
      <c r="BI128" s="1">
        <v>76</v>
      </c>
      <c r="BJ128" s="1">
        <v>86</v>
      </c>
      <c r="BK128" s="1"/>
      <c r="BL128" s="1">
        <v>73</v>
      </c>
      <c r="BM128" s="1">
        <v>70</v>
      </c>
      <c r="BN128" s="1">
        <v>64</v>
      </c>
      <c r="BO128" s="1">
        <v>68</v>
      </c>
    </row>
    <row r="129" spans="1:64" ht="26">
      <c r="A129" s="1" t="s">
        <v>199</v>
      </c>
      <c r="B129" s="1"/>
      <c r="C129" s="1" t="s">
        <v>203</v>
      </c>
      <c r="D129" s="1"/>
      <c r="E129" s="1"/>
      <c r="F129" s="1">
        <f t="shared" si="6"/>
        <v>0</v>
      </c>
      <c r="G129" s="1"/>
      <c r="H129" s="1">
        <f t="shared" si="7"/>
        <v>9.3104466698861572E-4</v>
      </c>
      <c r="I129" s="1"/>
      <c r="J129" s="1">
        <v>55</v>
      </c>
      <c r="K129" s="1"/>
      <c r="L129" s="1"/>
      <c r="M129" s="1"/>
      <c r="N129" s="1"/>
      <c r="O129" s="1"/>
      <c r="P129" s="1"/>
      <c r="Q129" s="1"/>
      <c r="R129" s="1">
        <v>56</v>
      </c>
      <c r="S129" s="1"/>
      <c r="T129" s="1"/>
      <c r="U129" s="1"/>
      <c r="V129" s="1"/>
      <c r="W129" s="1">
        <v>57.5</v>
      </c>
      <c r="X129" s="1"/>
      <c r="Y129" s="1">
        <v>56</v>
      </c>
      <c r="Z129" s="1"/>
      <c r="AA129" s="1">
        <v>58</v>
      </c>
      <c r="AB129" s="1"/>
      <c r="AC129" s="1"/>
      <c r="AD129" s="1"/>
      <c r="AE129" s="1"/>
      <c r="AF129" s="1">
        <v>59</v>
      </c>
      <c r="AG129" s="1">
        <v>59</v>
      </c>
      <c r="AH129" s="1"/>
      <c r="AI129" s="1"/>
      <c r="AJ129" s="1">
        <v>59</v>
      </c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>
        <v>59</v>
      </c>
      <c r="AY129" s="1"/>
      <c r="AZ129" s="1"/>
      <c r="BA129" s="1"/>
      <c r="BB129" s="1"/>
      <c r="BC129" s="1"/>
      <c r="BD129" s="1"/>
      <c r="BE129" s="5"/>
      <c r="BF129" s="1">
        <v>58</v>
      </c>
      <c r="BG129" s="1">
        <v>58</v>
      </c>
      <c r="BH129" s="1">
        <v>58</v>
      </c>
      <c r="BI129" s="1">
        <v>58</v>
      </c>
      <c r="BJ129" s="1">
        <v>58</v>
      </c>
      <c r="BK129" s="1"/>
      <c r="BL129" s="1">
        <v>58</v>
      </c>
    </row>
    <row r="130" spans="1:64" ht="26">
      <c r="A130" s="1" t="s">
        <v>204</v>
      </c>
      <c r="B130" s="1"/>
      <c r="C130" s="1" t="s">
        <v>205</v>
      </c>
      <c r="D130" s="1">
        <v>13.5</v>
      </c>
      <c r="E130" s="1">
        <v>11</v>
      </c>
      <c r="F130" s="1">
        <f t="shared" ref="F130:F161" si="8">COUNTIFS(J130:BL130,"&gt;"&amp;D130)+COUNTIFS(J130:BL130,"&lt;"&amp;E130)</f>
        <v>2</v>
      </c>
      <c r="G130" s="1"/>
      <c r="H130" s="1">
        <f t="shared" ref="H130:H161" si="9">SLOPE(J130:BL130,$J$1:$BL$1)</f>
        <v>-1.7299052358572236E-3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11.4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>
        <v>10.8</v>
      </c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5">
        <v>9.9</v>
      </c>
      <c r="BF130" s="1"/>
      <c r="BG130" s="1"/>
      <c r="BH130" s="1"/>
      <c r="BI130" s="1"/>
      <c r="BJ130" s="1"/>
      <c r="BK130" s="1"/>
      <c r="BL130" s="1"/>
    </row>
    <row r="131" spans="1:64" ht="26">
      <c r="A131" s="1" t="s">
        <v>204</v>
      </c>
      <c r="B131" s="1"/>
      <c r="C131" s="1" t="s">
        <v>206</v>
      </c>
      <c r="D131" s="1">
        <v>7</v>
      </c>
      <c r="E131" s="1">
        <v>5</v>
      </c>
      <c r="F131" s="1">
        <f t="shared" si="8"/>
        <v>2</v>
      </c>
      <c r="G131" s="1"/>
      <c r="H131" s="1">
        <f t="shared" si="9"/>
        <v>-3.1817118948723104E-4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4.5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>
        <v>5.2</v>
      </c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5">
        <v>4.2</v>
      </c>
      <c r="BF131" s="1"/>
      <c r="BG131" s="1"/>
      <c r="BH131" s="1"/>
      <c r="BI131" s="1"/>
      <c r="BJ131" s="1"/>
      <c r="BK131" s="1"/>
      <c r="BL131" s="1"/>
    </row>
    <row r="132" spans="1:64" ht="26">
      <c r="A132" s="1" t="s">
        <v>204</v>
      </c>
      <c r="B132" s="1"/>
      <c r="C132" s="1" t="s">
        <v>207</v>
      </c>
      <c r="D132" s="1">
        <v>1.5</v>
      </c>
      <c r="E132" s="1">
        <v>0.5</v>
      </c>
      <c r="F132" s="1">
        <f t="shared" si="8"/>
        <v>0</v>
      </c>
      <c r="G132" s="1"/>
      <c r="H132" s="1" t="e">
        <f t="shared" si="9"/>
        <v>#DIV/0!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0.8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5"/>
      <c r="BF132" s="1"/>
      <c r="BG132" s="1"/>
      <c r="BH132" s="1"/>
      <c r="BI132" s="1"/>
      <c r="BJ132" s="1"/>
      <c r="BK132" s="1"/>
      <c r="BL132" s="1"/>
    </row>
    <row r="133" spans="1:64" ht="26">
      <c r="A133" s="1" t="s">
        <v>204</v>
      </c>
      <c r="B133" s="1"/>
      <c r="C133" s="1" t="s">
        <v>208</v>
      </c>
      <c r="D133" s="1">
        <v>13</v>
      </c>
      <c r="E133" s="1">
        <v>10.8</v>
      </c>
      <c r="F133" s="1">
        <f t="shared" si="8"/>
        <v>3</v>
      </c>
      <c r="G133" s="1"/>
      <c r="H133" s="1">
        <f t="shared" si="9"/>
        <v>-1.250283364243091E-3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10.5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>
        <v>10.6</v>
      </c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5">
        <v>9.4</v>
      </c>
      <c r="BF133" s="1"/>
      <c r="BG133" s="1"/>
      <c r="BH133" s="1"/>
      <c r="BI133" s="1"/>
      <c r="BJ133" s="1"/>
      <c r="BK133" s="1"/>
      <c r="BL133" s="1"/>
    </row>
    <row r="134" spans="1:64" ht="26">
      <c r="A134" s="1" t="s">
        <v>204</v>
      </c>
      <c r="B134" s="1"/>
      <c r="C134" s="1" t="s">
        <v>209</v>
      </c>
      <c r="D134" s="1">
        <v>7</v>
      </c>
      <c r="E134" s="1">
        <v>5</v>
      </c>
      <c r="F134" s="1">
        <f t="shared" si="8"/>
        <v>3</v>
      </c>
      <c r="G134" s="1"/>
      <c r="H134" s="1">
        <f t="shared" si="9"/>
        <v>-4.4231596496457708E-4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3.8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>
        <v>4.2</v>
      </c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5">
        <v>3.4</v>
      </c>
      <c r="BF134" s="1"/>
      <c r="BG134" s="1"/>
      <c r="BH134" s="1"/>
      <c r="BI134" s="1"/>
      <c r="BJ134" s="1"/>
      <c r="BK134" s="1"/>
      <c r="BL134" s="1"/>
    </row>
    <row r="135" spans="1:64" ht="26">
      <c r="A135" s="1" t="s">
        <v>204</v>
      </c>
      <c r="B135" s="1"/>
      <c r="C135" s="1" t="s">
        <v>210</v>
      </c>
      <c r="D135" s="1">
        <v>1.5</v>
      </c>
      <c r="E135" s="1">
        <v>0.5</v>
      </c>
      <c r="F135" s="1">
        <f t="shared" si="8"/>
        <v>0</v>
      </c>
      <c r="G135" s="1"/>
      <c r="H135" s="1" t="e">
        <f t="shared" si="9"/>
        <v>#DIV/0!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0.7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5"/>
      <c r="BF135" s="1"/>
      <c r="BG135" s="1"/>
      <c r="BH135" s="1"/>
      <c r="BI135" s="1"/>
      <c r="BJ135" s="1"/>
      <c r="BK135" s="1"/>
      <c r="BL135" s="1"/>
    </row>
    <row r="136" spans="1:64" ht="26">
      <c r="A136" s="1" t="s">
        <v>204</v>
      </c>
      <c r="B136" s="1"/>
      <c r="C136" s="1" t="s">
        <v>211</v>
      </c>
      <c r="D136" s="1"/>
      <c r="E136" s="1"/>
      <c r="F136" s="1">
        <f t="shared" si="8"/>
        <v>0</v>
      </c>
      <c r="G136" s="1"/>
      <c r="H136" s="1">
        <f t="shared" si="9"/>
        <v>-5.698521865009742E-4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4.4000000000000004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>
        <v>4.4000000000000004</v>
      </c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5">
        <v>3.9</v>
      </c>
      <c r="BF136" s="1"/>
      <c r="BG136" s="1"/>
      <c r="BH136" s="1"/>
      <c r="BI136" s="1"/>
      <c r="BJ136" s="1"/>
      <c r="BK136" s="1"/>
      <c r="BL136" s="1"/>
    </row>
    <row r="137" spans="1:64" ht="26">
      <c r="A137" s="1" t="s">
        <v>204</v>
      </c>
      <c r="B137" s="1"/>
      <c r="C137" s="1" t="s">
        <v>212</v>
      </c>
      <c r="D137" s="1"/>
      <c r="E137" s="1"/>
      <c r="F137" s="1">
        <f t="shared" si="8"/>
        <v>0</v>
      </c>
      <c r="G137" s="1"/>
      <c r="H137" s="1">
        <f t="shared" si="9"/>
        <v>-3.3173697372343268E-4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>
        <v>3.4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>
        <v>3.7</v>
      </c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5">
        <v>3.1</v>
      </c>
      <c r="BF137" s="1"/>
      <c r="BG137" s="1"/>
      <c r="BH137" s="1"/>
      <c r="BI137" s="1"/>
      <c r="BJ137" s="1"/>
      <c r="BK137" s="1"/>
      <c r="BL137" s="1"/>
    </row>
    <row r="138" spans="1:64" ht="26">
      <c r="A138" s="1" t="s">
        <v>204</v>
      </c>
      <c r="B138" s="1"/>
      <c r="C138" s="1" t="s">
        <v>213</v>
      </c>
      <c r="D138" s="1"/>
      <c r="E138" s="1"/>
      <c r="F138" s="1">
        <f t="shared" si="8"/>
        <v>0</v>
      </c>
      <c r="G138" s="1"/>
      <c r="H138" s="1">
        <f t="shared" si="9"/>
        <v>-1.1566616032971995E-3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>
        <v>3.6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>
        <v>3.1</v>
      </c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5">
        <v>2.6</v>
      </c>
      <c r="BF138" s="1"/>
      <c r="BG138" s="1"/>
      <c r="BH138" s="1"/>
      <c r="BI138" s="1"/>
      <c r="BJ138" s="1"/>
      <c r="BK138" s="1"/>
      <c r="BL138" s="1"/>
    </row>
    <row r="139" spans="1:64" ht="26">
      <c r="A139" s="1" t="s">
        <v>204</v>
      </c>
      <c r="B139" s="1"/>
      <c r="C139" s="1" t="s">
        <v>214</v>
      </c>
      <c r="D139" s="1"/>
      <c r="E139" s="1"/>
      <c r="F139" s="1">
        <f t="shared" si="8"/>
        <v>0</v>
      </c>
      <c r="G139" s="1"/>
      <c r="H139" s="1">
        <f t="shared" si="9"/>
        <v>-2.3970944309927356E-2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>
        <v>26.2</v>
      </c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5">
        <v>16.3</v>
      </c>
      <c r="BF139" s="1"/>
      <c r="BG139" s="1"/>
      <c r="BH139" s="1"/>
      <c r="BI139" s="1"/>
      <c r="BJ139" s="1"/>
      <c r="BK139" s="1"/>
      <c r="BL139" s="1"/>
    </row>
    <row r="140" spans="1:64" ht="26">
      <c r="A140" s="1" t="s">
        <v>204</v>
      </c>
      <c r="B140" s="1"/>
      <c r="C140" s="1" t="s">
        <v>215</v>
      </c>
      <c r="D140" s="1"/>
      <c r="E140" s="1"/>
      <c r="F140" s="1">
        <f t="shared" si="8"/>
        <v>0</v>
      </c>
      <c r="G140" s="1"/>
      <c r="H140" s="1">
        <f t="shared" si="9"/>
        <v>-2.0878671357277265E-4</v>
      </c>
      <c r="I140" s="1" t="s">
        <v>216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>
        <v>0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>
        <v>1</v>
      </c>
      <c r="AQ140" s="1"/>
      <c r="AR140" s="1"/>
      <c r="AS140" s="1">
        <v>0</v>
      </c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5">
        <v>0</v>
      </c>
      <c r="BF140" s="1"/>
      <c r="BG140" s="1"/>
      <c r="BH140" s="1"/>
      <c r="BI140" s="1"/>
      <c r="BJ140" s="1"/>
      <c r="BK140" s="1"/>
      <c r="BL140" s="1"/>
    </row>
    <row r="141" spans="1:64" ht="26">
      <c r="A141" s="1" t="s">
        <v>217</v>
      </c>
      <c r="B141" s="1"/>
      <c r="C141" s="1" t="s">
        <v>218</v>
      </c>
      <c r="D141" s="1">
        <v>1.81</v>
      </c>
      <c r="E141" s="1">
        <v>0.66</v>
      </c>
      <c r="F141" s="1">
        <f t="shared" si="8"/>
        <v>0</v>
      </c>
      <c r="G141" s="1"/>
      <c r="H141" s="1">
        <f t="shared" si="9"/>
        <v>6.7417655023900065E-5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>
        <v>0.99</v>
      </c>
      <c r="X141" s="1"/>
      <c r="Y141" s="1"/>
      <c r="Z141" s="1"/>
      <c r="AA141" s="1"/>
      <c r="AB141" s="1"/>
      <c r="AC141" s="1"/>
      <c r="AD141" s="1"/>
      <c r="AE141" s="1"/>
      <c r="AF141" s="1">
        <v>1.1299999999999999</v>
      </c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>
        <v>1.04</v>
      </c>
      <c r="AW141" s="1"/>
      <c r="AX141" s="1"/>
      <c r="AY141" s="1"/>
      <c r="AZ141" s="1"/>
      <c r="BA141" s="1"/>
      <c r="BB141" s="1"/>
      <c r="BC141" s="1"/>
      <c r="BD141" s="1"/>
      <c r="BE141" s="5"/>
      <c r="BF141" s="1"/>
      <c r="BG141" s="1"/>
      <c r="BH141" s="1"/>
      <c r="BI141" s="1"/>
      <c r="BJ141" s="1"/>
      <c r="BK141" s="1"/>
      <c r="BL141" s="1"/>
    </row>
    <row r="142" spans="1:64" ht="26">
      <c r="A142" s="1" t="s">
        <v>217</v>
      </c>
      <c r="B142" s="1"/>
      <c r="C142" s="1" t="s">
        <v>219</v>
      </c>
      <c r="D142" s="1">
        <v>10.9</v>
      </c>
      <c r="E142" s="1">
        <v>4.5</v>
      </c>
      <c r="F142" s="1">
        <f t="shared" si="8"/>
        <v>0</v>
      </c>
      <c r="G142" s="1"/>
      <c r="H142" s="1">
        <f t="shared" si="9"/>
        <v>5.7262182488539344E-4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>
        <v>7.5</v>
      </c>
      <c r="X142" s="1"/>
      <c r="Y142" s="1"/>
      <c r="Z142" s="1"/>
      <c r="AA142" s="1"/>
      <c r="AB142" s="1"/>
      <c r="AC142" s="1"/>
      <c r="AD142" s="1"/>
      <c r="AE142" s="1"/>
      <c r="AF142" s="1">
        <v>7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>
        <v>8.1999999999999993</v>
      </c>
      <c r="AW142" s="1"/>
      <c r="AX142" s="1"/>
      <c r="AY142" s="1"/>
      <c r="AZ142" s="1"/>
      <c r="BA142" s="1"/>
      <c r="BB142" s="1"/>
      <c r="BC142" s="1"/>
      <c r="BD142" s="1"/>
      <c r="BE142" s="5"/>
      <c r="BF142" s="1"/>
      <c r="BG142" s="1"/>
      <c r="BH142" s="1"/>
      <c r="BI142" s="1"/>
      <c r="BJ142" s="1"/>
      <c r="BK142" s="1"/>
      <c r="BL142" s="1"/>
    </row>
    <row r="143" spans="1:64" ht="26">
      <c r="A143" s="1" t="s">
        <v>217</v>
      </c>
      <c r="B143" s="1"/>
      <c r="C143" s="1" t="s">
        <v>220</v>
      </c>
      <c r="D143" s="1">
        <v>4.0999999999999996</v>
      </c>
      <c r="E143" s="1">
        <v>2.2999999999999998</v>
      </c>
      <c r="F143" s="1">
        <f t="shared" si="8"/>
        <v>0</v>
      </c>
      <c r="G143" s="1"/>
      <c r="H143" s="1">
        <f t="shared" si="9"/>
        <v>1.6281384080787004E-4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>
        <v>3.63</v>
      </c>
      <c r="X143" s="1"/>
      <c r="Y143" s="1"/>
      <c r="Z143" s="1"/>
      <c r="AA143" s="1"/>
      <c r="AB143" s="1"/>
      <c r="AC143" s="1"/>
      <c r="AD143" s="1"/>
      <c r="AE143" s="1"/>
      <c r="AF143" s="1">
        <v>3.85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>
        <v>3.77</v>
      </c>
      <c r="AW143" s="1"/>
      <c r="AX143" s="1"/>
      <c r="AY143" s="1"/>
      <c r="AZ143" s="1"/>
      <c r="BA143" s="1"/>
      <c r="BB143" s="1"/>
      <c r="BC143" s="1"/>
      <c r="BD143" s="1"/>
      <c r="BE143" s="5"/>
      <c r="BF143" s="1"/>
      <c r="BG143" s="1"/>
      <c r="BH143" s="1"/>
      <c r="BI143" s="1"/>
      <c r="BJ143" s="1"/>
      <c r="BK143" s="1"/>
      <c r="BL143" s="1"/>
    </row>
    <row r="144" spans="1:64" ht="26">
      <c r="A144" s="1" t="s">
        <v>217</v>
      </c>
      <c r="B144" s="1"/>
      <c r="C144" s="1" t="s">
        <v>221</v>
      </c>
      <c r="D144" s="1">
        <v>1.8</v>
      </c>
      <c r="E144" s="1">
        <v>0.89</v>
      </c>
      <c r="F144" s="1">
        <f t="shared" si="8"/>
        <v>0</v>
      </c>
      <c r="G144" s="1"/>
      <c r="H144" s="1">
        <f t="shared" si="9"/>
        <v>-1.9874545246912565E-4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>
        <v>1.46</v>
      </c>
      <c r="X144" s="1"/>
      <c r="Y144" s="1"/>
      <c r="Z144" s="1"/>
      <c r="AA144" s="1"/>
      <c r="AB144" s="1"/>
      <c r="AC144" s="1"/>
      <c r="AD144" s="1"/>
      <c r="AE144" s="1"/>
      <c r="AF144" s="1">
        <v>1.37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>
        <v>1.26</v>
      </c>
      <c r="AW144" s="1"/>
      <c r="AX144" s="1"/>
      <c r="AY144" s="1"/>
      <c r="AZ144" s="1"/>
      <c r="BA144" s="1"/>
      <c r="BB144" s="1"/>
      <c r="BC144" s="1"/>
      <c r="BD144" s="1"/>
      <c r="BE144" s="5"/>
      <c r="BF144" s="1"/>
      <c r="BG144" s="1"/>
      <c r="BH144" s="1"/>
      <c r="BI144" s="1"/>
      <c r="BJ144" s="1"/>
      <c r="BK144" s="1"/>
      <c r="BL144" s="1"/>
    </row>
    <row r="145" spans="1:64" ht="26">
      <c r="A145" s="1" t="s">
        <v>217</v>
      </c>
      <c r="B145" s="1"/>
      <c r="C145" s="1" t="s">
        <v>222</v>
      </c>
      <c r="D145" s="1">
        <v>4.34</v>
      </c>
      <c r="E145" s="1">
        <v>0.55000000000000004</v>
      </c>
      <c r="F145" s="1">
        <f t="shared" si="8"/>
        <v>0</v>
      </c>
      <c r="G145" s="1"/>
      <c r="H145" s="1">
        <f t="shared" si="9"/>
        <v>-1.6513858753283193E-4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>
        <v>2.02</v>
      </c>
      <c r="X145" s="1"/>
      <c r="Y145" s="1"/>
      <c r="Z145" s="1"/>
      <c r="AA145" s="1"/>
      <c r="AB145" s="1"/>
      <c r="AC145" s="1"/>
      <c r="AD145" s="1"/>
      <c r="AE145" s="1"/>
      <c r="AF145" s="1">
        <v>2.0299999999999998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>
        <v>1.84</v>
      </c>
      <c r="AW145" s="1"/>
      <c r="AX145" s="1"/>
      <c r="AY145" s="1"/>
      <c r="AZ145" s="1"/>
      <c r="BA145" s="1"/>
      <c r="BB145" s="1"/>
      <c r="BC145" s="1"/>
      <c r="BD145" s="1"/>
      <c r="BE145" s="5"/>
      <c r="BF145" s="1"/>
      <c r="BG145" s="1"/>
      <c r="BH145" s="1"/>
      <c r="BI145" s="1"/>
      <c r="BJ145" s="1"/>
      <c r="BK145" s="1"/>
      <c r="BL145" s="1"/>
    </row>
    <row r="146" spans="1:64" ht="26">
      <c r="A146" s="1" t="s">
        <v>217</v>
      </c>
      <c r="B146" s="1"/>
      <c r="C146" s="1" t="s">
        <v>223</v>
      </c>
      <c r="D146" s="1">
        <v>60</v>
      </c>
      <c r="E146" s="1">
        <v>0</v>
      </c>
      <c r="F146" s="1">
        <f t="shared" si="8"/>
        <v>0</v>
      </c>
      <c r="G146" s="1"/>
      <c r="H146" s="1">
        <f t="shared" si="9"/>
        <v>0</v>
      </c>
      <c r="I146" s="1" t="s">
        <v>224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>
        <v>7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>
        <v>7</v>
      </c>
      <c r="AW146" s="1"/>
      <c r="AX146" s="1"/>
      <c r="AY146" s="1"/>
      <c r="AZ146" s="1"/>
      <c r="BA146" s="1"/>
      <c r="BB146" s="1"/>
      <c r="BC146" s="1"/>
      <c r="BD146" s="1"/>
      <c r="BE146" s="5"/>
      <c r="BF146" s="1"/>
      <c r="BG146" s="1"/>
      <c r="BH146" s="1"/>
      <c r="BI146" s="1"/>
      <c r="BJ146" s="1"/>
      <c r="BK146" s="1"/>
      <c r="BL146" s="1"/>
    </row>
    <row r="147" spans="1:64" ht="26">
      <c r="A147" s="1" t="s">
        <v>217</v>
      </c>
      <c r="B147" s="1"/>
      <c r="C147" s="1" t="s">
        <v>225</v>
      </c>
      <c r="D147" s="1">
        <v>60</v>
      </c>
      <c r="E147" s="1">
        <v>0</v>
      </c>
      <c r="F147" s="1">
        <f t="shared" si="8"/>
        <v>0</v>
      </c>
      <c r="G147" s="1"/>
      <c r="H147" s="1">
        <f t="shared" si="9"/>
        <v>1.5173116089613034E-2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>
        <v>36.1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>
        <v>51</v>
      </c>
      <c r="AW147" s="1"/>
      <c r="AX147" s="1"/>
      <c r="AY147" s="1"/>
      <c r="AZ147" s="1"/>
      <c r="BA147" s="1"/>
      <c r="BB147" s="1"/>
      <c r="BC147" s="1"/>
      <c r="BD147" s="1"/>
      <c r="BE147" s="5"/>
      <c r="BF147" s="1"/>
      <c r="BG147" s="1"/>
      <c r="BH147" s="1"/>
      <c r="BI147" s="1"/>
      <c r="BJ147" s="1"/>
      <c r="BK147" s="1"/>
      <c r="BL147" s="1"/>
    </row>
    <row r="148" spans="1:64" ht="26">
      <c r="A148" s="1" t="s">
        <v>226</v>
      </c>
      <c r="B148" s="1" t="s">
        <v>227</v>
      </c>
      <c r="C148" s="1" t="s">
        <v>228</v>
      </c>
      <c r="D148" s="1">
        <v>20</v>
      </c>
      <c r="E148" s="1">
        <v>0</v>
      </c>
      <c r="F148" s="1">
        <f t="shared" si="8"/>
        <v>0</v>
      </c>
      <c r="G148" s="1"/>
      <c r="H148" s="1" t="e">
        <f t="shared" si="9"/>
        <v>#DIV/0!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>
        <v>2.36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5"/>
      <c r="BF148" s="1"/>
      <c r="BG148" s="1"/>
      <c r="BH148" s="1"/>
      <c r="BI148" s="1"/>
      <c r="BJ148" s="1"/>
      <c r="BK148" s="1"/>
      <c r="BL148" s="1"/>
    </row>
    <row r="149" spans="1:64" ht="26">
      <c r="A149" s="1" t="s">
        <v>226</v>
      </c>
      <c r="B149" s="1" t="s">
        <v>229</v>
      </c>
      <c r="C149" s="1" t="s">
        <v>230</v>
      </c>
      <c r="D149" s="1">
        <v>35</v>
      </c>
      <c r="E149" s="1">
        <v>0</v>
      </c>
      <c r="F149" s="1">
        <f t="shared" si="8"/>
        <v>0</v>
      </c>
      <c r="G149" s="1"/>
      <c r="H149" s="1" t="e">
        <f t="shared" si="9"/>
        <v>#DIV/0!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>
        <v>6.28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5"/>
      <c r="BF149" s="1"/>
      <c r="BG149" s="1"/>
      <c r="BH149" s="1"/>
      <c r="BI149" s="1"/>
      <c r="BJ149" s="1"/>
      <c r="BK149" s="1"/>
      <c r="BL149" s="1"/>
    </row>
    <row r="150" spans="1:64" ht="26">
      <c r="A150" s="1" t="s">
        <v>226</v>
      </c>
      <c r="B150" s="1" t="s">
        <v>231</v>
      </c>
      <c r="C150" s="1" t="s">
        <v>232</v>
      </c>
      <c r="D150" s="1">
        <v>39</v>
      </c>
      <c r="E150" s="1">
        <v>0</v>
      </c>
      <c r="F150" s="1">
        <f t="shared" si="8"/>
        <v>0</v>
      </c>
      <c r="G150" s="1"/>
      <c r="H150" s="1">
        <f t="shared" si="9"/>
        <v>-1.7178729689807982E-2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>
        <v>37.78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>
        <v>26.15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5"/>
      <c r="BF150" s="1"/>
      <c r="BG150" s="1"/>
      <c r="BH150" s="1"/>
      <c r="BI150" s="1"/>
      <c r="BJ150" s="1"/>
      <c r="BK150" s="1"/>
      <c r="BL150" s="1"/>
    </row>
    <row r="151" spans="1:64" ht="26">
      <c r="A151" s="1" t="s">
        <v>226</v>
      </c>
      <c r="B151" s="1" t="s">
        <v>233</v>
      </c>
      <c r="C151" s="1" t="s">
        <v>226</v>
      </c>
      <c r="D151" s="1">
        <v>5</v>
      </c>
      <c r="E151" s="1">
        <v>0</v>
      </c>
      <c r="F151" s="1">
        <f t="shared" si="8"/>
        <v>0</v>
      </c>
      <c r="G151" s="1"/>
      <c r="H151" s="1">
        <f t="shared" si="9"/>
        <v>-2.954209748892174E-5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>
        <v>1.93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1.91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5"/>
      <c r="BF151" s="1"/>
      <c r="BG151" s="1"/>
      <c r="BH151" s="1"/>
      <c r="BI151" s="1"/>
      <c r="BJ151" s="1"/>
      <c r="BK151" s="1"/>
      <c r="BL151" s="1"/>
    </row>
    <row r="152" spans="1:64" ht="26">
      <c r="A152" s="1" t="s">
        <v>226</v>
      </c>
      <c r="B152" s="1" t="s">
        <v>234</v>
      </c>
      <c r="C152" s="1" t="s">
        <v>235</v>
      </c>
      <c r="D152" s="1">
        <v>3.3</v>
      </c>
      <c r="E152" s="1">
        <v>0</v>
      </c>
      <c r="F152" s="1">
        <f t="shared" si="8"/>
        <v>0</v>
      </c>
      <c r="G152" s="1"/>
      <c r="H152" s="1" t="e">
        <f t="shared" si="9"/>
        <v>#DIV/0!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>
        <v>2.5299999999999998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5"/>
      <c r="BF152" s="1"/>
      <c r="BG152" s="1"/>
      <c r="BH152" s="1"/>
      <c r="BI152" s="1"/>
      <c r="BJ152" s="1"/>
      <c r="BK152" s="1"/>
      <c r="BL152" s="1"/>
    </row>
    <row r="153" spans="1:64" ht="26">
      <c r="A153" s="1" t="s">
        <v>226</v>
      </c>
      <c r="B153" s="1" t="s">
        <v>236</v>
      </c>
      <c r="C153" s="1" t="s">
        <v>237</v>
      </c>
      <c r="D153" s="1">
        <v>8.1999999999999993</v>
      </c>
      <c r="E153" s="1">
        <v>0</v>
      </c>
      <c r="F153" s="1">
        <f t="shared" si="8"/>
        <v>0</v>
      </c>
      <c r="G153" s="1"/>
      <c r="H153" s="1" t="e">
        <f t="shared" si="9"/>
        <v>#DIV/0!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>
        <v>0.79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5"/>
      <c r="BF153" s="1"/>
      <c r="BG153" s="1"/>
      <c r="BH153" s="1"/>
      <c r="BI153" s="1"/>
      <c r="BJ153" s="1"/>
      <c r="BK153" s="1"/>
      <c r="BL153" s="1"/>
    </row>
    <row r="154" spans="1:64" ht="26">
      <c r="A154" s="1" t="s">
        <v>226</v>
      </c>
      <c r="B154" s="1" t="s">
        <v>238</v>
      </c>
      <c r="C154" s="1" t="s">
        <v>239</v>
      </c>
      <c r="D154" s="1">
        <v>17</v>
      </c>
      <c r="E154" s="1">
        <v>0</v>
      </c>
      <c r="F154" s="1">
        <f t="shared" si="8"/>
        <v>0</v>
      </c>
      <c r="G154" s="1"/>
      <c r="H154" s="1" t="e">
        <f t="shared" si="9"/>
        <v>#DIV/0!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>
        <v>12.97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5"/>
      <c r="BF154" s="1"/>
      <c r="BG154" s="1"/>
      <c r="BH154" s="1"/>
      <c r="BI154" s="1"/>
      <c r="BJ154" s="1"/>
      <c r="BK154" s="1"/>
      <c r="BL154" s="1"/>
    </row>
    <row r="155" spans="1:64" ht="26">
      <c r="A155" s="1" t="s">
        <v>226</v>
      </c>
      <c r="B155" s="1" t="s">
        <v>240</v>
      </c>
      <c r="C155" s="1" t="s">
        <v>240</v>
      </c>
      <c r="D155" s="1">
        <v>4</v>
      </c>
      <c r="E155" s="1">
        <v>0</v>
      </c>
      <c r="F155" s="1">
        <f t="shared" si="8"/>
        <v>0</v>
      </c>
      <c r="G155" s="1"/>
      <c r="H155" s="1" t="e">
        <f t="shared" si="9"/>
        <v>#DIV/0!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>
        <v>0.65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5"/>
      <c r="BF155" s="1"/>
      <c r="BG155" s="1"/>
      <c r="BH155" s="1"/>
      <c r="BI155" s="1"/>
      <c r="BJ155" s="1"/>
      <c r="BK155" s="1"/>
      <c r="BL155" s="1"/>
    </row>
    <row r="156" spans="1:64" ht="26">
      <c r="A156" s="1" t="s">
        <v>226</v>
      </c>
      <c r="B156" s="1" t="s">
        <v>241</v>
      </c>
      <c r="C156" s="1" t="s">
        <v>241</v>
      </c>
      <c r="D156" s="1">
        <v>0.93</v>
      </c>
      <c r="E156" s="1">
        <v>0</v>
      </c>
      <c r="F156" s="1">
        <f t="shared" si="8"/>
        <v>0</v>
      </c>
      <c r="G156" s="1"/>
      <c r="H156" s="1" t="e">
        <f t="shared" si="9"/>
        <v>#DIV/0!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>
        <v>0.34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5"/>
      <c r="BF156" s="1"/>
      <c r="BG156" s="1"/>
      <c r="BH156" s="1"/>
      <c r="BI156" s="1"/>
      <c r="BJ156" s="1"/>
      <c r="BK156" s="1"/>
      <c r="BL156" s="1"/>
    </row>
    <row r="157" spans="1:64" ht="26">
      <c r="A157" s="1" t="s">
        <v>226</v>
      </c>
      <c r="B157" s="1" t="s">
        <v>242</v>
      </c>
      <c r="C157" s="1" t="s">
        <v>243</v>
      </c>
      <c r="D157" s="1"/>
      <c r="E157" s="1">
        <v>0.19</v>
      </c>
      <c r="F157" s="1">
        <f t="shared" si="8"/>
        <v>0</v>
      </c>
      <c r="G157" s="1"/>
      <c r="H157" s="1" t="e">
        <f t="shared" si="9"/>
        <v>#DIV/0!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>
        <v>0.52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5"/>
      <c r="BF157" s="1"/>
      <c r="BG157" s="1"/>
      <c r="BH157" s="1"/>
      <c r="BI157" s="1"/>
      <c r="BJ157" s="1"/>
      <c r="BK157" s="1"/>
      <c r="BL157" s="1"/>
    </row>
    <row r="158" spans="1:64" ht="26">
      <c r="A158" s="1" t="s">
        <v>244</v>
      </c>
      <c r="B158" s="1"/>
      <c r="C158" s="1" t="s">
        <v>244</v>
      </c>
      <c r="D158" s="1">
        <v>0</v>
      </c>
      <c r="E158" s="1">
        <v>0</v>
      </c>
      <c r="F158" s="1">
        <f t="shared" si="8"/>
        <v>4</v>
      </c>
      <c r="G158" s="1"/>
      <c r="H158" s="1">
        <f t="shared" si="9"/>
        <v>-4.166326038961159E-5</v>
      </c>
      <c r="I158" s="1" t="s">
        <v>245</v>
      </c>
      <c r="J158" s="1"/>
      <c r="K158" s="1"/>
      <c r="L158" s="1"/>
      <c r="M158" s="1">
        <v>0.5</v>
      </c>
      <c r="N158" s="1">
        <v>0</v>
      </c>
      <c r="O158" s="1">
        <v>0</v>
      </c>
      <c r="P158" s="1">
        <v>1</v>
      </c>
      <c r="Q158" s="1">
        <v>0</v>
      </c>
      <c r="R158" s="1"/>
      <c r="S158" s="1">
        <v>0</v>
      </c>
      <c r="T158" s="1">
        <v>1</v>
      </c>
      <c r="U158" s="1">
        <v>0</v>
      </c>
      <c r="V158" s="1"/>
      <c r="W158" s="1"/>
      <c r="X158" s="1"/>
      <c r="Y158" s="1"/>
      <c r="Z158" s="1"/>
      <c r="AA158" s="1"/>
      <c r="AB158" s="1"/>
      <c r="AC158" s="1">
        <v>0</v>
      </c>
      <c r="AD158" s="1">
        <v>1</v>
      </c>
      <c r="AE158" s="1">
        <v>0</v>
      </c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>
        <v>0</v>
      </c>
      <c r="AV158" s="1"/>
      <c r="AW158" s="1"/>
      <c r="AX158" s="1"/>
      <c r="AY158" s="1"/>
      <c r="AZ158" s="1"/>
      <c r="BA158" s="1"/>
      <c r="BB158" s="1"/>
      <c r="BC158" s="1"/>
      <c r="BD158" s="1"/>
      <c r="BE158" s="5"/>
      <c r="BF158" s="1"/>
      <c r="BG158" s="1"/>
      <c r="BH158" s="1"/>
      <c r="BI158" s="1"/>
      <c r="BJ158" s="1"/>
      <c r="BK158" s="1"/>
      <c r="BL158" s="1"/>
    </row>
    <row r="159" spans="1:64" ht="26">
      <c r="A159" s="1" t="s">
        <v>246</v>
      </c>
      <c r="B159" s="1" t="s">
        <v>247</v>
      </c>
      <c r="C159" s="1" t="s">
        <v>248</v>
      </c>
      <c r="D159" s="1">
        <v>62</v>
      </c>
      <c r="E159" s="1">
        <v>23</v>
      </c>
      <c r="F159" s="1">
        <f t="shared" si="8"/>
        <v>0</v>
      </c>
      <c r="G159" s="1"/>
      <c r="H159" s="1">
        <f t="shared" si="9"/>
        <v>-1.8518518518518517E-2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>
        <v>37</v>
      </c>
      <c r="BA159" s="1"/>
      <c r="BB159" s="1"/>
      <c r="BC159" s="1"/>
      <c r="BD159" s="1"/>
      <c r="BE159" s="5">
        <v>33</v>
      </c>
      <c r="BF159" s="1"/>
      <c r="BG159" s="1"/>
      <c r="BH159" s="1"/>
      <c r="BI159" s="1"/>
      <c r="BJ159" s="1"/>
      <c r="BK159" s="1"/>
      <c r="BL159" s="1"/>
    </row>
    <row r="160" spans="1:64" ht="26">
      <c r="A160" s="1" t="s">
        <v>246</v>
      </c>
      <c r="B160" s="1" t="s">
        <v>249</v>
      </c>
      <c r="C160" s="1" t="s">
        <v>250</v>
      </c>
      <c r="D160" s="1">
        <v>16.18</v>
      </c>
      <c r="E160" s="1">
        <v>6.94</v>
      </c>
      <c r="F160" s="1">
        <f t="shared" si="8"/>
        <v>0</v>
      </c>
      <c r="G160" s="1"/>
      <c r="H160" s="1">
        <f t="shared" si="9"/>
        <v>4.629629629629613E-4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>
        <v>14.3</v>
      </c>
      <c r="BA160" s="1"/>
      <c r="BB160" s="1"/>
      <c r="BC160" s="1"/>
      <c r="BD160" s="1"/>
      <c r="BE160" s="5">
        <v>14.4</v>
      </c>
      <c r="BF160" s="1"/>
      <c r="BG160" s="1"/>
      <c r="BH160" s="1"/>
      <c r="BI160" s="1"/>
      <c r="BJ160" s="1"/>
      <c r="BK160" s="1"/>
      <c r="BL160" s="1"/>
    </row>
    <row r="161" spans="1:64" ht="26">
      <c r="A161" s="1" t="s">
        <v>246</v>
      </c>
      <c r="B161" s="1" t="s">
        <v>251</v>
      </c>
      <c r="C161" s="1" t="s">
        <v>252</v>
      </c>
      <c r="D161" s="1">
        <v>3.8</v>
      </c>
      <c r="E161" s="1">
        <v>0.7</v>
      </c>
      <c r="F161" s="1">
        <f t="shared" si="8"/>
        <v>1</v>
      </c>
      <c r="G161" s="1">
        <v>1</v>
      </c>
      <c r="H161" s="1">
        <f t="shared" si="9"/>
        <v>-2.2222222222222222E-3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>
        <v>4.05</v>
      </c>
      <c r="BA161" s="1"/>
      <c r="BB161" s="1"/>
      <c r="BC161" s="1"/>
      <c r="BD161" s="1"/>
      <c r="BE161" s="5">
        <v>3.57</v>
      </c>
      <c r="BF161" s="1"/>
      <c r="BG161" s="1"/>
      <c r="BH161" s="1"/>
      <c r="BI161" s="1"/>
      <c r="BJ161" s="1"/>
      <c r="BK161" s="1"/>
      <c r="BL161" s="1"/>
    </row>
    <row r="162" spans="1:64" ht="26">
      <c r="A162" s="1" t="s">
        <v>246</v>
      </c>
      <c r="B162" s="1" t="s">
        <v>253</v>
      </c>
      <c r="C162" s="1" t="s">
        <v>254</v>
      </c>
      <c r="D162" s="1">
        <v>2.63</v>
      </c>
      <c r="E162" s="1">
        <v>0.6</v>
      </c>
      <c r="F162" s="1">
        <f t="shared" ref="F162:F191" si="10">COUNTIFS(J162:BL162,"&gt;"&amp;D162)+COUNTIFS(J162:BL162,"&lt;"&amp;E162)</f>
        <v>0</v>
      </c>
      <c r="G162" s="1"/>
      <c r="H162" s="1">
        <f t="shared" ref="H162:H191" si="11">SLOPE(J162:BL162,$J$1:$BL$1)</f>
        <v>-1.4814814814814777E-4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>
        <v>0.70699999999999996</v>
      </c>
      <c r="BA162" s="1"/>
      <c r="BB162" s="1"/>
      <c r="BC162" s="1"/>
      <c r="BD162" s="1"/>
      <c r="BE162" s="5">
        <v>0.67500000000000004</v>
      </c>
      <c r="BF162" s="1"/>
      <c r="BG162" s="1"/>
      <c r="BH162" s="1"/>
      <c r="BI162" s="1"/>
      <c r="BJ162" s="1"/>
      <c r="BK162" s="1"/>
      <c r="BL162" s="1"/>
    </row>
    <row r="163" spans="1:64" ht="26">
      <c r="A163" s="1" t="s">
        <v>246</v>
      </c>
      <c r="B163" s="1" t="s">
        <v>255</v>
      </c>
      <c r="C163" s="1" t="s">
        <v>256</v>
      </c>
      <c r="D163" s="1">
        <v>100</v>
      </c>
      <c r="E163" s="1">
        <v>0</v>
      </c>
      <c r="F163" s="1">
        <f t="shared" si="10"/>
        <v>2</v>
      </c>
      <c r="G163" s="1">
        <v>1</v>
      </c>
      <c r="H163" s="1">
        <f t="shared" si="11"/>
        <v>-0.16666666666666666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>
        <v>141</v>
      </c>
      <c r="BA163" s="1"/>
      <c r="BB163" s="1"/>
      <c r="BC163" s="1"/>
      <c r="BD163" s="1"/>
      <c r="BE163" s="5">
        <v>105</v>
      </c>
      <c r="BF163" s="1"/>
      <c r="BG163" s="1"/>
      <c r="BH163" s="1"/>
      <c r="BI163" s="1"/>
      <c r="BJ163" s="1"/>
      <c r="BK163" s="1"/>
      <c r="BL163" s="1"/>
    </row>
    <row r="164" spans="1:64" ht="26">
      <c r="A164" s="1" t="s">
        <v>246</v>
      </c>
      <c r="B164" s="1" t="s">
        <v>257</v>
      </c>
      <c r="C164" s="1" t="s">
        <v>258</v>
      </c>
      <c r="D164" s="1">
        <v>2</v>
      </c>
      <c r="E164" s="1">
        <v>0.85</v>
      </c>
      <c r="F164" s="1">
        <f t="shared" si="10"/>
        <v>2</v>
      </c>
      <c r="G164" s="1">
        <v>1</v>
      </c>
      <c r="H164" s="1">
        <f t="shared" si="11"/>
        <v>-2.3148148148148168E-4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>
        <v>0.65200000000000002</v>
      </c>
      <c r="BA164" s="1"/>
      <c r="BB164" s="1"/>
      <c r="BC164" s="1"/>
      <c r="BD164" s="1"/>
      <c r="BE164" s="5">
        <v>0.60199999999999998</v>
      </c>
      <c r="BF164" s="1"/>
      <c r="BG164" s="1"/>
      <c r="BH164" s="1"/>
      <c r="BI164" s="1"/>
      <c r="BJ164" s="1"/>
      <c r="BK164" s="1"/>
      <c r="BL164" s="1"/>
    </row>
    <row r="165" spans="1:64" ht="26">
      <c r="A165" s="1" t="s">
        <v>246</v>
      </c>
      <c r="B165" s="1" t="s">
        <v>259</v>
      </c>
      <c r="C165" s="1" t="s">
        <v>260</v>
      </c>
      <c r="D165" s="1">
        <v>0.4</v>
      </c>
      <c r="E165" s="1">
        <v>0.12</v>
      </c>
      <c r="F165" s="1">
        <f t="shared" si="10"/>
        <v>2</v>
      </c>
      <c r="G165" s="1">
        <v>1</v>
      </c>
      <c r="H165" s="1">
        <f t="shared" si="11"/>
        <v>-5.092592592592597E-5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>
        <v>0.114</v>
      </c>
      <c r="BA165" s="1"/>
      <c r="BB165" s="1"/>
      <c r="BC165" s="1"/>
      <c r="BD165" s="1"/>
      <c r="BE165" s="5">
        <v>0.10299999999999999</v>
      </c>
      <c r="BF165" s="1"/>
      <c r="BG165" s="1"/>
      <c r="BH165" s="1"/>
      <c r="BI165" s="1"/>
      <c r="BJ165" s="1"/>
      <c r="BK165" s="1"/>
      <c r="BL165" s="1"/>
    </row>
    <row r="166" spans="1:64" ht="26">
      <c r="A166" s="1" t="s">
        <v>246</v>
      </c>
      <c r="B166" s="1" t="s">
        <v>261</v>
      </c>
      <c r="C166" s="1" t="s">
        <v>262</v>
      </c>
      <c r="D166" s="1">
        <v>1612</v>
      </c>
      <c r="E166" s="1">
        <v>404</v>
      </c>
      <c r="F166" s="1">
        <f t="shared" si="10"/>
        <v>0</v>
      </c>
      <c r="G166" s="1"/>
      <c r="H166" s="1">
        <f t="shared" si="11"/>
        <v>0.67569444444444415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>
        <v>694.19</v>
      </c>
      <c r="BA166" s="1"/>
      <c r="BB166" s="1"/>
      <c r="BC166" s="1"/>
      <c r="BD166" s="1"/>
      <c r="BE166" s="5">
        <v>840.14</v>
      </c>
      <c r="BF166" s="1"/>
      <c r="BG166" s="1"/>
      <c r="BH166" s="1"/>
      <c r="BI166" s="1"/>
      <c r="BJ166" s="1"/>
      <c r="BK166" s="1"/>
      <c r="BL166" s="1"/>
    </row>
    <row r="167" spans="1:64" ht="26">
      <c r="A167" s="1" t="s">
        <v>246</v>
      </c>
      <c r="B167" s="1" t="s">
        <v>263</v>
      </c>
      <c r="C167" s="1" t="s">
        <v>264</v>
      </c>
      <c r="D167" s="1">
        <v>1129</v>
      </c>
      <c r="E167" s="1">
        <v>220</v>
      </c>
      <c r="F167" s="1">
        <f t="shared" si="10"/>
        <v>1</v>
      </c>
      <c r="G167" s="1">
        <v>1</v>
      </c>
      <c r="H167" s="1">
        <f t="shared" si="11"/>
        <v>0.40370370370370395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>
        <v>1104.78</v>
      </c>
      <c r="BA167" s="1"/>
      <c r="BB167" s="1"/>
      <c r="BC167" s="1"/>
      <c r="BD167" s="1"/>
      <c r="BE167" s="5">
        <v>1191.98</v>
      </c>
      <c r="BF167" s="1"/>
      <c r="BG167" s="1"/>
      <c r="BH167" s="1"/>
      <c r="BI167" s="1"/>
      <c r="BJ167" s="1"/>
      <c r="BK167" s="1"/>
      <c r="BL167" s="1"/>
    </row>
    <row r="168" spans="1:64" ht="26">
      <c r="A168" s="1" t="s">
        <v>246</v>
      </c>
      <c r="B168" s="1" t="s">
        <v>265</v>
      </c>
      <c r="C168" s="1" t="s">
        <v>266</v>
      </c>
      <c r="D168" s="1">
        <v>616</v>
      </c>
      <c r="E168" s="1">
        <v>80</v>
      </c>
      <c r="F168" s="1">
        <f t="shared" si="10"/>
        <v>0</v>
      </c>
      <c r="G168" s="1"/>
      <c r="H168" s="1">
        <f t="shared" si="11"/>
        <v>0.12018518518518521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>
        <v>150.75</v>
      </c>
      <c r="BA168" s="1"/>
      <c r="BB168" s="1"/>
      <c r="BC168" s="1"/>
      <c r="BD168" s="1"/>
      <c r="BE168" s="5">
        <v>176.71</v>
      </c>
      <c r="BF168" s="1"/>
      <c r="BG168" s="1"/>
      <c r="BH168" s="1"/>
      <c r="BI168" s="1"/>
      <c r="BJ168" s="1"/>
      <c r="BK168" s="1"/>
      <c r="BL168" s="1"/>
    </row>
    <row r="169" spans="1:64" ht="26">
      <c r="A169" s="1" t="s">
        <v>246</v>
      </c>
      <c r="B169" s="1" t="s">
        <v>267</v>
      </c>
      <c r="C169" s="1" t="s">
        <v>268</v>
      </c>
      <c r="D169" s="1">
        <v>724</v>
      </c>
      <c r="E169" s="1">
        <v>84</v>
      </c>
      <c r="F169" s="1">
        <f t="shared" si="10"/>
        <v>0</v>
      </c>
      <c r="G169" s="1"/>
      <c r="H169" s="1">
        <f t="shared" si="11"/>
        <v>-0.10893518518518507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>
        <v>259.14</v>
      </c>
      <c r="BA169" s="1"/>
      <c r="BB169" s="1"/>
      <c r="BC169" s="1"/>
      <c r="BD169" s="1"/>
      <c r="BE169" s="5">
        <v>235.61</v>
      </c>
      <c r="BF169" s="1"/>
      <c r="BG169" s="1"/>
      <c r="BH169" s="1"/>
      <c r="BI169" s="1"/>
      <c r="BJ169" s="1"/>
      <c r="BK169" s="1"/>
      <c r="BL169" s="1"/>
    </row>
    <row r="170" spans="1:64" ht="26">
      <c r="A170" s="1" t="s">
        <v>246</v>
      </c>
      <c r="B170" s="1" t="s">
        <v>269</v>
      </c>
      <c r="C170" s="1" t="s">
        <v>270</v>
      </c>
      <c r="D170" s="1"/>
      <c r="E170" s="1"/>
      <c r="F170" s="1">
        <f t="shared" si="10"/>
        <v>0</v>
      </c>
      <c r="G170" s="1"/>
      <c r="H170" s="1">
        <f t="shared" si="11"/>
        <v>1.1698148148148162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>
        <v>2351.6</v>
      </c>
      <c r="BA170" s="1"/>
      <c r="BB170" s="1"/>
      <c r="BC170" s="1"/>
      <c r="BD170" s="1"/>
      <c r="BE170" s="5">
        <v>2604.2800000000002</v>
      </c>
      <c r="BF170" s="1"/>
      <c r="BG170" s="1"/>
      <c r="BH170" s="1"/>
      <c r="BI170" s="1"/>
      <c r="BJ170" s="1"/>
      <c r="BK170" s="1"/>
      <c r="BL170" s="1"/>
    </row>
    <row r="171" spans="1:64" ht="26">
      <c r="A171" s="1" t="s">
        <v>246</v>
      </c>
      <c r="B171" s="1" t="s">
        <v>271</v>
      </c>
      <c r="C171" s="1" t="s">
        <v>272</v>
      </c>
      <c r="D171" s="1"/>
      <c r="E171" s="1"/>
      <c r="F171" s="1">
        <f t="shared" si="10"/>
        <v>0</v>
      </c>
      <c r="G171" s="1"/>
      <c r="H171" s="1">
        <f t="shared" si="11"/>
        <v>2.8240740740740713E-3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>
        <v>98.68</v>
      </c>
      <c r="BA171" s="1"/>
      <c r="BB171" s="1"/>
      <c r="BC171" s="1"/>
      <c r="BD171" s="1"/>
      <c r="BE171" s="5">
        <v>99.29</v>
      </c>
      <c r="BF171" s="1"/>
      <c r="BG171" s="1"/>
      <c r="BH171" s="1"/>
      <c r="BI171" s="1"/>
      <c r="BJ171" s="1"/>
      <c r="BK171" s="1"/>
      <c r="BL171" s="1"/>
    </row>
    <row r="172" spans="1:64" ht="26">
      <c r="A172" s="1" t="s">
        <v>246</v>
      </c>
      <c r="B172" s="1" t="s">
        <v>273</v>
      </c>
      <c r="C172" s="1" t="s">
        <v>274</v>
      </c>
      <c r="D172" s="1">
        <v>82</v>
      </c>
      <c r="E172" s="1">
        <v>50</v>
      </c>
      <c r="F172" s="1">
        <f t="shared" si="10"/>
        <v>1</v>
      </c>
      <c r="G172" s="1">
        <v>1</v>
      </c>
      <c r="H172" s="1">
        <f t="shared" si="11"/>
        <v>7.5462962962962749E-3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>
        <v>81.83</v>
      </c>
      <c r="BA172" s="1"/>
      <c r="BB172" s="1"/>
      <c r="BC172" s="1"/>
      <c r="BD172" s="1"/>
      <c r="BE172" s="5">
        <v>83.46</v>
      </c>
      <c r="BF172" s="1"/>
      <c r="BG172" s="1"/>
      <c r="BH172" s="1"/>
      <c r="BI172" s="1"/>
      <c r="BJ172" s="1"/>
      <c r="BK172" s="1"/>
      <c r="BL172" s="1"/>
    </row>
    <row r="173" spans="1:64" ht="26">
      <c r="A173" s="1" t="s">
        <v>246</v>
      </c>
      <c r="B173" s="1" t="s">
        <v>275</v>
      </c>
      <c r="C173" s="1" t="s">
        <v>276</v>
      </c>
      <c r="D173" s="1">
        <v>54</v>
      </c>
      <c r="E173" s="1">
        <v>24</v>
      </c>
      <c r="F173" s="1">
        <f t="shared" si="10"/>
        <v>0</v>
      </c>
      <c r="G173" s="1"/>
      <c r="H173" s="1">
        <f t="shared" si="11"/>
        <v>1.2685185185185178E-2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>
        <v>29.52</v>
      </c>
      <c r="BA173" s="1"/>
      <c r="BB173" s="1"/>
      <c r="BC173" s="1"/>
      <c r="BD173" s="1"/>
      <c r="BE173" s="5">
        <v>32.26</v>
      </c>
      <c r="BF173" s="1"/>
      <c r="BG173" s="1"/>
      <c r="BH173" s="1"/>
      <c r="BI173" s="1"/>
      <c r="BJ173" s="1"/>
      <c r="BK173" s="1"/>
      <c r="BL173" s="1"/>
    </row>
    <row r="174" spans="1:64" ht="26">
      <c r="A174" s="1" t="s">
        <v>246</v>
      </c>
      <c r="B174" s="1" t="s">
        <v>277</v>
      </c>
      <c r="C174" s="1" t="s">
        <v>278</v>
      </c>
      <c r="D174" s="1">
        <v>41</v>
      </c>
      <c r="E174" s="1">
        <v>14</v>
      </c>
      <c r="F174" s="1">
        <f t="shared" si="10"/>
        <v>2</v>
      </c>
      <c r="G174" s="1"/>
      <c r="H174" s="1">
        <f t="shared" si="11"/>
        <v>-5.6018518518518232E-3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>
        <v>46.98</v>
      </c>
      <c r="BA174" s="1"/>
      <c r="BB174" s="1"/>
      <c r="BC174" s="1"/>
      <c r="BD174" s="1"/>
      <c r="BE174" s="5">
        <v>45.77</v>
      </c>
      <c r="BF174" s="1"/>
      <c r="BG174" s="1"/>
      <c r="BH174" s="1"/>
      <c r="BI174" s="1"/>
      <c r="BJ174" s="1"/>
      <c r="BK174" s="1"/>
      <c r="BL174" s="1"/>
    </row>
    <row r="175" spans="1:64" ht="26">
      <c r="A175" s="1" t="s">
        <v>246</v>
      </c>
      <c r="B175" s="1"/>
      <c r="C175" s="1" t="s">
        <v>279</v>
      </c>
      <c r="D175" s="1">
        <v>3.1</v>
      </c>
      <c r="E175" s="1">
        <v>0.7</v>
      </c>
      <c r="F175" s="1">
        <f t="shared" si="10"/>
        <v>1</v>
      </c>
      <c r="G175" s="1">
        <v>1</v>
      </c>
      <c r="H175" s="1">
        <f t="shared" si="11"/>
        <v>3.2407407407407385E-4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>
        <v>0.63</v>
      </c>
      <c r="BA175" s="1"/>
      <c r="BB175" s="1"/>
      <c r="BC175" s="1"/>
      <c r="BD175" s="1"/>
      <c r="BE175" s="5">
        <v>0.7</v>
      </c>
      <c r="BF175" s="1"/>
      <c r="BG175" s="1"/>
      <c r="BH175" s="1"/>
      <c r="BI175" s="1"/>
      <c r="BJ175" s="1"/>
      <c r="BK175" s="1"/>
      <c r="BL175" s="1"/>
    </row>
    <row r="176" spans="1:64" ht="26">
      <c r="A176" s="1" t="s">
        <v>246</v>
      </c>
      <c r="B176" s="1" t="s">
        <v>280</v>
      </c>
      <c r="C176" s="1" t="s">
        <v>281</v>
      </c>
      <c r="D176" s="1">
        <v>21</v>
      </c>
      <c r="E176" s="1">
        <v>5</v>
      </c>
      <c r="F176" s="1">
        <f t="shared" si="10"/>
        <v>0</v>
      </c>
      <c r="G176" s="1"/>
      <c r="H176" s="1">
        <f t="shared" si="11"/>
        <v>1.759259259259259E-3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>
        <v>6.41</v>
      </c>
      <c r="BA176" s="1"/>
      <c r="BB176" s="1"/>
      <c r="BC176" s="1"/>
      <c r="BD176" s="1"/>
      <c r="BE176" s="5">
        <v>6.79</v>
      </c>
      <c r="BF176" s="1"/>
      <c r="BG176" s="1"/>
      <c r="BH176" s="1"/>
      <c r="BI176" s="1"/>
      <c r="BJ176" s="1"/>
      <c r="BK176" s="1"/>
      <c r="BL176" s="1"/>
    </row>
    <row r="177" spans="1:67" ht="26">
      <c r="A177" s="1" t="s">
        <v>246</v>
      </c>
      <c r="B177" s="1" t="s">
        <v>282</v>
      </c>
      <c r="C177" s="1" t="s">
        <v>283</v>
      </c>
      <c r="D177" s="1">
        <v>38</v>
      </c>
      <c r="E177" s="1">
        <v>6</v>
      </c>
      <c r="F177" s="1">
        <f t="shared" si="10"/>
        <v>0</v>
      </c>
      <c r="G177" s="1"/>
      <c r="H177" s="1">
        <f t="shared" si="11"/>
        <v>-9.1203703703703655E-3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>
        <v>11.02</v>
      </c>
      <c r="BA177" s="1"/>
      <c r="BB177" s="1"/>
      <c r="BC177" s="1"/>
      <c r="BD177" s="1"/>
      <c r="BE177" s="5">
        <v>9.0500000000000007</v>
      </c>
      <c r="BF177" s="1"/>
      <c r="BG177" s="1"/>
      <c r="BH177" s="1"/>
      <c r="BI177" s="1"/>
      <c r="BJ177" s="1"/>
      <c r="BK177" s="1"/>
      <c r="BL177" s="1"/>
    </row>
    <row r="178" spans="1:67" ht="26">
      <c r="A178" s="1" t="s">
        <v>246</v>
      </c>
      <c r="B178" s="1" t="s">
        <v>284</v>
      </c>
      <c r="C178" s="1" t="s">
        <v>285</v>
      </c>
      <c r="D178" s="1">
        <v>2737</v>
      </c>
      <c r="E178" s="1">
        <v>723</v>
      </c>
      <c r="F178" s="1">
        <f t="shared" si="10"/>
        <v>0</v>
      </c>
      <c r="G178" s="1"/>
      <c r="H178" s="1">
        <f t="shared" si="11"/>
        <v>1.1541203703703713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>
        <v>1924.26</v>
      </c>
      <c r="BA178" s="1"/>
      <c r="BB178" s="1"/>
      <c r="BC178" s="1"/>
      <c r="BD178" s="1"/>
      <c r="BE178" s="5">
        <v>2173.5500000000002</v>
      </c>
      <c r="BF178" s="1"/>
      <c r="BG178" s="1"/>
      <c r="BH178" s="1"/>
      <c r="BI178" s="1"/>
      <c r="BJ178" s="1"/>
      <c r="BK178" s="1"/>
      <c r="BL178" s="1"/>
    </row>
    <row r="179" spans="1:67" ht="26">
      <c r="A179" s="1" t="s">
        <v>246</v>
      </c>
      <c r="B179" s="1"/>
      <c r="C179" s="1" t="s">
        <v>286</v>
      </c>
      <c r="D179" s="1">
        <v>125</v>
      </c>
      <c r="E179" s="1">
        <v>0</v>
      </c>
      <c r="F179" s="1">
        <f t="shared" si="10"/>
        <v>0</v>
      </c>
      <c r="G179" s="1"/>
      <c r="H179" s="1" t="e">
        <f t="shared" si="11"/>
        <v>#DIV/0!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>
        <v>31.3</v>
      </c>
      <c r="BA179" s="1"/>
      <c r="BB179" s="1"/>
      <c r="BC179" s="1"/>
      <c r="BD179" s="1"/>
      <c r="BE179" s="5"/>
      <c r="BF179" s="1"/>
      <c r="BG179" s="1"/>
      <c r="BH179" s="1"/>
      <c r="BI179" s="1"/>
      <c r="BJ179" s="1"/>
      <c r="BK179" s="1"/>
      <c r="BL179" s="1"/>
    </row>
    <row r="180" spans="1:67" ht="26">
      <c r="A180" s="1" t="s">
        <v>246</v>
      </c>
      <c r="B180" s="1"/>
      <c r="C180" s="1" t="s">
        <v>287</v>
      </c>
      <c r="D180" s="1">
        <v>20</v>
      </c>
      <c r="E180" s="1">
        <v>0</v>
      </c>
      <c r="F180" s="1">
        <f t="shared" si="10"/>
        <v>0</v>
      </c>
      <c r="G180" s="1" t="s">
        <v>288</v>
      </c>
      <c r="H180" s="1" t="e">
        <f t="shared" si="11"/>
        <v>#DIV/0!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>
        <v>10</v>
      </c>
      <c r="BA180" s="1"/>
      <c r="BB180" s="1"/>
      <c r="BC180" s="1"/>
      <c r="BD180" s="1"/>
      <c r="BE180" s="5"/>
      <c r="BF180" s="1"/>
      <c r="BG180" s="1"/>
      <c r="BH180" s="1"/>
      <c r="BI180" s="1"/>
      <c r="BJ180" s="1"/>
      <c r="BK180" s="1"/>
      <c r="BL180" s="1"/>
    </row>
    <row r="181" spans="1:67" ht="26">
      <c r="A181" s="1" t="s">
        <v>246</v>
      </c>
      <c r="B181" s="1"/>
      <c r="C181" s="1" t="s">
        <v>289</v>
      </c>
      <c r="D181" s="1">
        <v>0.8</v>
      </c>
      <c r="E181" s="1">
        <v>0</v>
      </c>
      <c r="F181" s="1">
        <f t="shared" si="10"/>
        <v>0</v>
      </c>
      <c r="G181" s="1"/>
      <c r="H181" s="1" t="e">
        <f t="shared" si="11"/>
        <v>#DIV/0!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>
        <v>0.1</v>
      </c>
      <c r="BA181" s="1"/>
      <c r="BB181" s="1"/>
      <c r="BC181" s="1"/>
      <c r="BD181" s="1"/>
      <c r="BE181" s="5"/>
      <c r="BF181" s="1"/>
      <c r="BG181" s="1"/>
      <c r="BH181" s="1"/>
      <c r="BI181" s="1"/>
      <c r="BJ181" s="1"/>
      <c r="BK181" s="1"/>
      <c r="BL181" s="1"/>
    </row>
    <row r="182" spans="1:67" ht="26">
      <c r="A182" s="1" t="s">
        <v>246</v>
      </c>
      <c r="B182" s="1"/>
      <c r="C182" s="1" t="s">
        <v>290</v>
      </c>
      <c r="D182" s="1">
        <v>50</v>
      </c>
      <c r="E182" s="1">
        <v>20</v>
      </c>
      <c r="F182" s="1">
        <f t="shared" si="10"/>
        <v>1</v>
      </c>
      <c r="G182" s="1"/>
      <c r="H182" s="1">
        <f t="shared" si="11"/>
        <v>6.0185185185185182E-2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>
        <v>18.100000000000001</v>
      </c>
      <c r="BA182" s="1"/>
      <c r="BB182" s="1"/>
      <c r="BC182" s="1"/>
      <c r="BD182" s="1"/>
      <c r="BE182" s="5">
        <v>31.1</v>
      </c>
      <c r="BF182" s="1"/>
      <c r="BG182" s="1"/>
      <c r="BH182" s="1"/>
      <c r="BI182" s="1"/>
      <c r="BJ182" s="1"/>
      <c r="BK182" s="1"/>
      <c r="BL182" s="1"/>
    </row>
    <row r="183" spans="1:67" ht="26">
      <c r="A183" s="1" t="s">
        <v>246</v>
      </c>
      <c r="B183" s="1"/>
      <c r="C183" s="1" t="s">
        <v>291</v>
      </c>
      <c r="D183" s="1">
        <v>450</v>
      </c>
      <c r="E183" s="1">
        <v>300</v>
      </c>
      <c r="F183" s="1">
        <f t="shared" si="10"/>
        <v>1</v>
      </c>
      <c r="G183" s="1" t="s">
        <v>292</v>
      </c>
      <c r="H183" s="1" t="e">
        <f t="shared" si="11"/>
        <v>#DIV/0!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>
        <v>35</v>
      </c>
      <c r="BA183" s="1"/>
      <c r="BB183" s="1"/>
      <c r="BC183" s="1"/>
      <c r="BD183" s="1"/>
      <c r="BE183" s="5"/>
      <c r="BF183" s="1"/>
      <c r="BG183" s="1"/>
      <c r="BH183" s="1"/>
      <c r="BI183" s="1"/>
      <c r="BJ183" s="1"/>
      <c r="BK183" s="1"/>
      <c r="BL183" s="1"/>
    </row>
    <row r="184" spans="1:67" ht="26">
      <c r="A184" s="1" t="s">
        <v>246</v>
      </c>
      <c r="B184" s="1"/>
      <c r="C184" s="1" t="s">
        <v>293</v>
      </c>
      <c r="D184" s="1">
        <v>2.3E-2</v>
      </c>
      <c r="E184" s="1">
        <v>0.01</v>
      </c>
      <c r="F184" s="1">
        <f t="shared" si="10"/>
        <v>1</v>
      </c>
      <c r="G184" s="1" t="s">
        <v>294</v>
      </c>
      <c r="H184" s="1" t="e">
        <f t="shared" si="11"/>
        <v>#DIV/0!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>
        <v>5.0000000000000001E-3</v>
      </c>
      <c r="BA184" s="1"/>
      <c r="BB184" s="1"/>
      <c r="BC184" s="1"/>
      <c r="BD184" s="1"/>
      <c r="BE184" s="5"/>
      <c r="BF184" s="1"/>
      <c r="BG184" s="1"/>
      <c r="BH184" s="1"/>
      <c r="BI184" s="1"/>
      <c r="BJ184" s="1"/>
      <c r="BK184" s="1"/>
      <c r="BL184" s="1"/>
    </row>
    <row r="185" spans="1:67" ht="26">
      <c r="A185" s="1" t="s">
        <v>246</v>
      </c>
      <c r="B185" s="1"/>
      <c r="C185" s="1" t="s">
        <v>295</v>
      </c>
      <c r="D185" s="1">
        <v>7.2</v>
      </c>
      <c r="E185" s="1">
        <v>2</v>
      </c>
      <c r="F185" s="1">
        <f t="shared" si="10"/>
        <v>1</v>
      </c>
      <c r="G185" s="1" t="s">
        <v>296</v>
      </c>
      <c r="H185" s="1" t="e">
        <f t="shared" si="11"/>
        <v>#DIV/0!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>
        <v>1</v>
      </c>
      <c r="BA185" s="1"/>
      <c r="BB185" s="1"/>
      <c r="BC185" s="1"/>
      <c r="BD185" s="1"/>
      <c r="BE185" s="5"/>
      <c r="BF185" s="1"/>
      <c r="BG185" s="1"/>
      <c r="BH185" s="1"/>
      <c r="BI185" s="1"/>
      <c r="BJ185" s="1"/>
      <c r="BK185" s="1"/>
      <c r="BL185" s="1"/>
    </row>
    <row r="186" spans="1:67" ht="26">
      <c r="A186" s="1" t="s">
        <v>246</v>
      </c>
      <c r="B186" s="1"/>
      <c r="C186" s="1" t="s">
        <v>297</v>
      </c>
      <c r="D186" s="1">
        <v>112</v>
      </c>
      <c r="E186" s="1">
        <v>23</v>
      </c>
      <c r="F186" s="1">
        <f t="shared" si="10"/>
        <v>0</v>
      </c>
      <c r="G186" s="1"/>
      <c r="H186" s="1" t="e">
        <f t="shared" si="11"/>
        <v>#DIV/0!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>
        <v>57</v>
      </c>
      <c r="BA186" s="1"/>
      <c r="BB186" s="1"/>
      <c r="BC186" s="1"/>
      <c r="BD186" s="1"/>
      <c r="BE186" s="5"/>
      <c r="BF186" s="1"/>
      <c r="BG186" s="1"/>
      <c r="BH186" s="1"/>
      <c r="BI186" s="1"/>
      <c r="BJ186" s="1"/>
      <c r="BK186" s="1"/>
      <c r="BL186" s="1"/>
    </row>
    <row r="187" spans="1:67" ht="26">
      <c r="A187" s="1" t="s">
        <v>298</v>
      </c>
      <c r="B187" s="1" t="s">
        <v>299</v>
      </c>
      <c r="C187" s="1" t="s">
        <v>300</v>
      </c>
      <c r="D187" s="1"/>
      <c r="E187" s="1"/>
      <c r="F187" s="1">
        <f t="shared" si="10"/>
        <v>0</v>
      </c>
      <c r="G187" s="1"/>
      <c r="H187" s="1">
        <f t="shared" si="11"/>
        <v>0.5</v>
      </c>
      <c r="I187" s="1" t="s">
        <v>301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5"/>
      <c r="BF187" s="1"/>
      <c r="BG187" s="1"/>
      <c r="BH187" s="1"/>
      <c r="BI187" s="1"/>
      <c r="BJ187" s="1">
        <v>1</v>
      </c>
      <c r="BK187" s="1">
        <v>2</v>
      </c>
      <c r="BL187" s="1"/>
    </row>
    <row r="188" spans="1:67" ht="26">
      <c r="A188" s="1" t="s">
        <v>298</v>
      </c>
      <c r="B188" s="1" t="s">
        <v>197</v>
      </c>
      <c r="C188" s="1" t="s">
        <v>198</v>
      </c>
      <c r="D188" s="1"/>
      <c r="E188" s="1"/>
      <c r="F188" s="1">
        <f t="shared" si="10"/>
        <v>0</v>
      </c>
      <c r="G188" s="1"/>
      <c r="H188" s="1">
        <f t="shared" si="11"/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5"/>
      <c r="BF188" s="1"/>
      <c r="BG188" s="1"/>
      <c r="BH188" s="1"/>
      <c r="BI188" s="1"/>
      <c r="BJ188" s="1">
        <v>0</v>
      </c>
      <c r="BK188" s="1">
        <v>0</v>
      </c>
      <c r="BL188" s="1"/>
    </row>
    <row r="189" spans="1:67" ht="26">
      <c r="A189" s="1" t="s">
        <v>298</v>
      </c>
      <c r="B189" s="1" t="s">
        <v>302</v>
      </c>
      <c r="C189" s="1" t="s">
        <v>303</v>
      </c>
      <c r="D189" s="1"/>
      <c r="E189" s="1"/>
      <c r="F189" s="1">
        <f t="shared" si="10"/>
        <v>0</v>
      </c>
      <c r="G189" s="1"/>
      <c r="H189" s="1">
        <f t="shared" si="11"/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5"/>
      <c r="BF189" s="1"/>
      <c r="BG189" s="1"/>
      <c r="BH189" s="1"/>
      <c r="BI189" s="1"/>
      <c r="BJ189" s="1">
        <v>0</v>
      </c>
      <c r="BK189" s="1">
        <v>0</v>
      </c>
      <c r="BL189" s="1"/>
    </row>
    <row r="190" spans="1:67" ht="26">
      <c r="A190" s="1" t="s">
        <v>298</v>
      </c>
      <c r="B190" s="1" t="s">
        <v>304</v>
      </c>
      <c r="C190" s="1" t="s">
        <v>305</v>
      </c>
      <c r="D190" s="1"/>
      <c r="E190" s="1"/>
      <c r="F190" s="1">
        <f t="shared" si="10"/>
        <v>0</v>
      </c>
      <c r="G190" s="1"/>
      <c r="H190" s="1">
        <f t="shared" si="11"/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5"/>
      <c r="BF190" s="1"/>
      <c r="BG190" s="1"/>
      <c r="BH190" s="1"/>
      <c r="BI190" s="1"/>
      <c r="BJ190" s="1">
        <v>0</v>
      </c>
      <c r="BK190" s="1">
        <v>0</v>
      </c>
      <c r="BL190" s="1"/>
    </row>
    <row r="191" spans="1:67" ht="26">
      <c r="A191" s="1" t="s">
        <v>298</v>
      </c>
      <c r="B191" s="1" t="s">
        <v>306</v>
      </c>
      <c r="C191" s="1" t="s">
        <v>307</v>
      </c>
      <c r="D191" s="1"/>
      <c r="E191" s="1"/>
      <c r="F191" s="1">
        <f t="shared" si="10"/>
        <v>0</v>
      </c>
      <c r="G191" s="1"/>
      <c r="H191" s="1">
        <f t="shared" si="11"/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5"/>
      <c r="BF191" s="1"/>
      <c r="BG191" s="1"/>
      <c r="BH191" s="1"/>
      <c r="BI191" s="1"/>
      <c r="BJ191" s="1">
        <v>0</v>
      </c>
      <c r="BK191" s="1">
        <v>0</v>
      </c>
      <c r="BL191" s="1"/>
    </row>
    <row r="192" spans="1:67" ht="26">
      <c r="A192" s="1" t="s">
        <v>199</v>
      </c>
      <c r="C192" s="1" t="s">
        <v>357</v>
      </c>
      <c r="D192" s="1">
        <v>140</v>
      </c>
      <c r="E192" s="1">
        <v>90</v>
      </c>
      <c r="BO192" s="1">
        <v>123</v>
      </c>
    </row>
    <row r="193" spans="1:67" ht="26">
      <c r="A193" s="1" t="s">
        <v>199</v>
      </c>
      <c r="C193" s="1" t="s">
        <v>358</v>
      </c>
      <c r="D193" s="1">
        <v>90</v>
      </c>
      <c r="E193" s="1">
        <v>60</v>
      </c>
      <c r="BO193" s="1">
        <v>72</v>
      </c>
    </row>
    <row r="194" spans="1:67" ht="26">
      <c r="A194" s="1" t="s">
        <v>199</v>
      </c>
      <c r="C194" s="1" t="s">
        <v>359</v>
      </c>
      <c r="D194" s="1">
        <v>140</v>
      </c>
      <c r="E194" s="1">
        <v>90</v>
      </c>
      <c r="BO194">
        <v>115</v>
      </c>
    </row>
    <row r="195" spans="1:67" ht="26">
      <c r="A195" s="1" t="s">
        <v>199</v>
      </c>
      <c r="C195" s="1" t="s">
        <v>360</v>
      </c>
      <c r="D195" s="1">
        <v>90</v>
      </c>
      <c r="E195" s="1">
        <v>60</v>
      </c>
      <c r="BO195">
        <v>74</v>
      </c>
    </row>
  </sheetData>
  <autoFilter ref="A1:A195" xr:uid="{32CF953F-1213-A94C-8EA2-A1CF9008818A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Beginner Creative</cp:lastModifiedBy>
  <dcterms:created xsi:type="dcterms:W3CDTF">2022-07-25T07:04:11Z</dcterms:created>
  <dcterms:modified xsi:type="dcterms:W3CDTF">2023-12-11T15:02:24Z</dcterms:modified>
</cp:coreProperties>
</file>