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095" windowHeight="9840" activeTab="1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52511"/>
</workbook>
</file>

<file path=xl/calcChain.xml><?xml version="1.0" encoding="utf-8"?>
<calcChain xmlns="http://schemas.openxmlformats.org/spreadsheetml/2006/main">
  <c r="P187" i="1" l="1"/>
  <c r="P218" i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7" i="3"/>
  <c r="O7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<sst xmlns="http://schemas.openxmlformats.org/spreadsheetml/2006/main" count="403" uniqueCount="287">
  <si>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</si>
  <si>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</si>
  <si>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</si>
  <si>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</si>
  <si>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</si>
  <si>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</si>
  <si>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</si>
  <si>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</si>
  <si>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</si>
  <si>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</si>
  <si>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</si>
  <si>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</si>
  <si>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</si>
  <si>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</si>
  <si>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</si>
  <si>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</si>
  <si>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</si>
  <si>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</si>
  <si>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</si>
  <si>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</si>
  <si>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</si>
  <si>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</si>
  <si>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</si>
  <si>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</si>
  <si>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</si>
  <si>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</si>
  <si>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</si>
  <si>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</si>
  <si>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</si>
  <si>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</si>
  <si>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</si>
  <si>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</si>
  <si>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</si>
  <si>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</si>
  <si>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</si>
  <si>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</si>
  <si>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</si>
  <si>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</si>
  <si>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</si>
  <si>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</si>
  <si>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</si>
  <si>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</si>
  <si>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</si>
  <si>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</si>
  <si>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</si>
  <si>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</si>
  <si>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</si>
  <si>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</si>
  <si>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</si>
  <si>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</si>
  <si>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</si>
  <si>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</si>
  <si>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</si>
  <si>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</si>
  <si>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</si>
  <si>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</si>
  <si>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</si>
  <si>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</si>
  <si>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</si>
  <si>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</si>
  <si>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</si>
  <si>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</si>
  <si>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</si>
  <si>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</si>
  <si>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</si>
  <si>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</si>
  <si>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</si>
  <si>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</si>
  <si>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</si>
  <si>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</si>
  <si>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</si>
  <si>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</t>
    </r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</si>
  <si>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</si>
  <si>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</si>
  <si>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</si>
  <si>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</si>
  <si>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</si>
  <si>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</si>
  <si>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</si>
  <si>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</si>
  <si>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</si>
  <si>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</si>
  <si>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</si>
  <si>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</si>
  <si>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</si>
  <si>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</si>
  <si>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</si>
  <si>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</si>
  <si>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</si>
  <si>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</si>
  <si>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</si>
  <si>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</si>
  <si>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</si>
  <si>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</si>
  <si>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</si>
  <si>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</si>
  <si>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</si>
  <si>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</si>
  <si>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</si>
  <si>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wifi通用协议一般有设置UDP地址组成,一共有个1子命令。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</si>
  <si>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</si>
  <si>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</si>
  <si>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</si>
  <si>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</si>
  <si>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</si>
  <si>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</si>
  <si>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</si>
  <si>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</si>
  <si>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</si>
  <si>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</si>
  <si>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</si>
  <si>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保留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</si>
  <si>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</si>
  <si>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</si>
  <si>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</si>
  <si>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</si>
  <si>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</si>
  <si>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</si>
  <si>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</si>
  <si>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</si>
  <si>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</si>
  <si>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</si>
  <si>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</si>
  <si>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</si>
  <si>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</si>
  <si>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</si>
  <si>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</si>
  <si>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</si>
  <si>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</si>
  <si>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</si>
  <si>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</si>
  <si>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</si>
  <si>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</si>
  <si>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</si>
  <si>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</si>
  <si>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</si>
  <si>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</si>
  <si>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</si>
  <si>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</si>
  <si>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</si>
  <si>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</si>
  <si>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</si>
  <si>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</si>
  <si>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</si>
  <si>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</si>
  <si>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</si>
  <si>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</si>
  <si>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</si>
  <si>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</si>
  <si>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</si>
  <si>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</si>
  <si>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</si>
  <si>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</si>
  <si>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</si>
  <si>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</si>
  <si>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</si>
  <si>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</si>
  <si>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</si>
  <si>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</si>
  <si>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</si>
  <si>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</si>
  <si>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</si>
  <si>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</si>
  <si>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</si>
  <si>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</si>
  <si>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</si>
  <si>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</si>
  <si>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</si>
  <si>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</si>
  <si>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</si>
  <si>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</si>
  <si>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</si>
  <si>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</si>
  <si>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</si>
  <si>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</si>
  <si>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</si>
  <si>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</si>
  <si>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</si>
  <si>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</si>
  <si>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</si>
  <si>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</si>
  <si>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</si>
  <si>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</si>
  <si>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</si>
  <si>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</si>
  <si>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</si>
  <si>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</si>
  <si>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</si>
  <si>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</si>
  <si>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</si>
  <si>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</si>
  <si>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</si>
  <si>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</si>
  <si>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</si>
  <si>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</si>
  <si>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</si>
  <si>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</si>
  <si>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</si>
  <si>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</si>
  <si>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</si>
  <si>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</si>
  <si>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</si>
  <si>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</si>
  <si>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eg:70726F746F050000000000000001020a000000000000000100000000000000ff00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</si>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</sst>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4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opLeftCell="A13" zoomScaleNormal="100" workbookViewId="0">
      <selection activeCell="C29" sqref="C29:K29"/>
    </sheetView>
  </sheetViews>
  <sheetFormatPr defaultRowHeight="13.5"/>
  <cols>
    <col min="2" max="2" width="12.5" customWidth="1"/>
  </cols>
  <sheetData>
    <row r="2" spans="2:11" ht="14.25" thickBot="1"/>
    <row r="3" spans="2:11">
      <c r="B3" s="67" t="s">
        <v>0</v>
      </c>
      <c r="C3" s="68"/>
      <c r="D3" s="68"/>
      <c r="E3" s="68"/>
      <c r="F3" s="68"/>
      <c r="G3" s="68"/>
      <c r="H3" s="68"/>
      <c r="I3" s="68"/>
      <c r="J3" s="68"/>
      <c r="K3" s="69"/>
    </row>
    <row r="4" spans="2:11">
      <c r="B4" s="70"/>
      <c r="C4" s="71"/>
      <c r="D4" s="71"/>
      <c r="E4" s="71"/>
      <c r="F4" s="71"/>
      <c r="G4" s="71"/>
      <c r="H4" s="71"/>
      <c r="I4" s="71"/>
      <c r="J4" s="71"/>
      <c r="K4" s="72"/>
    </row>
    <row r="5" spans="2:11">
      <c r="B5" s="85" t="s">
        <v>70</v>
      </c>
      <c r="C5" s="86"/>
      <c r="D5" s="86"/>
      <c r="E5" s="86"/>
      <c r="F5" s="86"/>
      <c r="G5" s="86"/>
      <c r="H5" s="86"/>
      <c r="I5" s="86"/>
      <c r="J5" s="86"/>
      <c r="K5" s="87"/>
    </row>
    <row r="6" spans="2:11">
      <c r="B6" s="88"/>
      <c r="C6" s="89"/>
      <c r="D6" s="89"/>
      <c r="E6" s="89"/>
      <c r="F6" s="89"/>
      <c r="G6" s="89"/>
      <c r="H6" s="89"/>
      <c r="I6" s="89"/>
      <c r="J6" s="89"/>
      <c r="K6" s="90"/>
    </row>
    <row r="7" spans="2:11">
      <c r="B7" s="4" t="s">
        <v>0</v>
      </c>
      <c r="C7" s="43" t="s">
        <v>1</v>
      </c>
      <c r="D7" s="44"/>
      <c r="E7" s="44"/>
      <c r="F7" s="44"/>
      <c r="G7" s="44"/>
      <c r="H7" s="44"/>
      <c r="I7" s="44"/>
      <c r="J7" s="44"/>
      <c r="K7" s="45"/>
    </row>
    <row r="8" spans="2:11">
      <c r="B8" s="1" t="s">
        <v>10</v>
      </c>
      <c r="C8" s="58" t="s">
        <v>2</v>
      </c>
      <c r="D8" s="59"/>
      <c r="E8" s="59"/>
      <c r="F8" s="59"/>
      <c r="G8" s="59"/>
      <c r="H8" s="59"/>
      <c r="I8" s="59"/>
      <c r="J8" s="59"/>
      <c r="K8" s="60"/>
    </row>
    <row r="9" spans="2:11">
      <c r="B9" s="2" t="s">
        <v>3</v>
      </c>
      <c r="C9" s="73" t="s">
        <v>11</v>
      </c>
      <c r="D9" s="74"/>
      <c r="E9" s="74"/>
      <c r="F9" s="74"/>
      <c r="G9" s="74"/>
      <c r="H9" s="74"/>
      <c r="I9" s="74"/>
      <c r="J9" s="74"/>
      <c r="K9" s="75"/>
    </row>
    <row r="10" spans="2:11">
      <c r="B10" s="2" t="s">
        <v>4</v>
      </c>
      <c r="C10" s="73" t="s">
        <v>12</v>
      </c>
      <c r="D10" s="74"/>
      <c r="E10" s="74"/>
      <c r="F10" s="74"/>
      <c r="G10" s="74"/>
      <c r="H10" s="74"/>
      <c r="I10" s="74"/>
      <c r="J10" s="74"/>
      <c r="K10" s="75"/>
    </row>
    <row r="11" spans="2:11">
      <c r="B11" s="2" t="s">
        <v>5</v>
      </c>
      <c r="C11" s="73" t="s">
        <v>19</v>
      </c>
      <c r="D11" s="74"/>
      <c r="E11" s="74"/>
      <c r="F11" s="74"/>
      <c r="G11" s="74"/>
      <c r="H11" s="74"/>
      <c r="I11" s="74"/>
      <c r="J11" s="74"/>
      <c r="K11" s="75"/>
    </row>
    <row r="12" spans="2:11">
      <c r="B12" s="2" t="s">
        <v>6</v>
      </c>
      <c r="C12" s="73" t="s">
        <v>20</v>
      </c>
      <c r="D12" s="74"/>
      <c r="E12" s="74"/>
      <c r="F12" s="74"/>
      <c r="G12" s="74"/>
      <c r="H12" s="74"/>
      <c r="I12" s="74"/>
      <c r="J12" s="74"/>
      <c r="K12" s="75"/>
    </row>
    <row r="13" spans="2:11">
      <c r="B13" s="2" t="s">
        <v>7</v>
      </c>
      <c r="C13" s="73" t="s">
        <v>21</v>
      </c>
      <c r="D13" s="74"/>
      <c r="E13" s="74"/>
      <c r="F13" s="74"/>
      <c r="G13" s="74"/>
      <c r="H13" s="74"/>
      <c r="I13" s="74"/>
      <c r="J13" s="74"/>
      <c r="K13" s="75"/>
    </row>
    <row r="14" spans="2:11">
      <c r="B14" s="40"/>
      <c r="C14" s="41"/>
      <c r="D14" s="41"/>
      <c r="E14" s="41"/>
      <c r="F14" s="41"/>
      <c r="G14" s="41"/>
      <c r="H14" s="41"/>
      <c r="I14" s="41"/>
      <c r="J14" s="41"/>
      <c r="K14" s="42"/>
    </row>
    <row r="15" spans="2:11">
      <c r="B15" s="4" t="s">
        <v>8</v>
      </c>
      <c r="C15" s="43" t="s">
        <v>9</v>
      </c>
      <c r="D15" s="44"/>
      <c r="E15" s="44"/>
      <c r="F15" s="44"/>
      <c r="G15" s="44"/>
      <c r="H15" s="44"/>
      <c r="I15" s="44"/>
      <c r="J15" s="44"/>
      <c r="K15" s="45"/>
    </row>
    <row r="16" spans="2:11">
      <c r="B16" s="12" t="s">
        <v>49</v>
      </c>
      <c r="C16" s="46" t="s">
        <v>104</v>
      </c>
      <c r="D16" s="47"/>
      <c r="E16" s="47"/>
      <c r="F16" s="47"/>
      <c r="G16" s="47"/>
      <c r="H16" s="47"/>
      <c r="I16" s="47"/>
      <c r="J16" s="47"/>
      <c r="K16" s="48"/>
    </row>
    <row r="17" spans="2:11">
      <c r="B17" s="12" t="s">
        <v>53</v>
      </c>
      <c r="C17" s="49"/>
      <c r="D17" s="50"/>
      <c r="E17" s="50"/>
      <c r="F17" s="50"/>
      <c r="G17" s="50"/>
      <c r="H17" s="50"/>
      <c r="I17" s="50"/>
      <c r="J17" s="50"/>
      <c r="K17" s="51"/>
    </row>
    <row r="18" spans="2:11">
      <c r="B18" s="12" t="s">
        <v>54</v>
      </c>
      <c r="C18" s="49"/>
      <c r="D18" s="50"/>
      <c r="E18" s="50"/>
      <c r="F18" s="50"/>
      <c r="G18" s="50"/>
      <c r="H18" s="50"/>
      <c r="I18" s="50"/>
      <c r="J18" s="50"/>
      <c r="K18" s="51"/>
    </row>
    <row r="19" spans="2:11">
      <c r="B19" s="12" t="s">
        <v>55</v>
      </c>
      <c r="C19" s="52"/>
      <c r="D19" s="53"/>
      <c r="E19" s="53"/>
      <c r="F19" s="53"/>
      <c r="G19" s="53"/>
      <c r="H19" s="53"/>
      <c r="I19" s="53"/>
      <c r="J19" s="53"/>
      <c r="K19" s="54"/>
    </row>
    <row r="20" spans="2:11">
      <c r="B20" s="13" t="s">
        <v>17</v>
      </c>
      <c r="C20" s="76" t="s">
        <v>115</v>
      </c>
      <c r="D20" s="77"/>
      <c r="E20" s="77"/>
      <c r="F20" s="77"/>
      <c r="G20" s="77"/>
      <c r="H20" s="77"/>
      <c r="I20" s="77"/>
      <c r="J20" s="77"/>
      <c r="K20" s="78"/>
    </row>
    <row r="21" spans="2:11">
      <c r="B21" s="13" t="s">
        <v>56</v>
      </c>
      <c r="C21" s="79"/>
      <c r="D21" s="80"/>
      <c r="E21" s="80"/>
      <c r="F21" s="80"/>
      <c r="G21" s="80"/>
      <c r="H21" s="80"/>
      <c r="I21" s="80"/>
      <c r="J21" s="80"/>
      <c r="K21" s="81"/>
    </row>
    <row r="22" spans="2:11">
      <c r="B22" s="13" t="s">
        <v>50</v>
      </c>
      <c r="C22" s="79"/>
      <c r="D22" s="80"/>
      <c r="E22" s="80"/>
      <c r="F22" s="80"/>
      <c r="G22" s="80"/>
      <c r="H22" s="80"/>
      <c r="I22" s="80"/>
      <c r="J22" s="80"/>
      <c r="K22" s="81"/>
    </row>
    <row r="23" spans="2:11">
      <c r="B23" s="13" t="s">
        <v>57</v>
      </c>
      <c r="C23" s="82"/>
      <c r="D23" s="83"/>
      <c r="E23" s="83"/>
      <c r="F23" s="83"/>
      <c r="G23" s="83"/>
      <c r="H23" s="83"/>
      <c r="I23" s="83"/>
      <c r="J23" s="83"/>
      <c r="K23" s="84"/>
    </row>
    <row r="24" spans="2:11">
      <c r="B24" s="91" t="s">
        <v>62</v>
      </c>
      <c r="C24" s="92"/>
      <c r="D24" s="92"/>
      <c r="E24" s="92"/>
      <c r="F24" s="92"/>
      <c r="G24" s="92"/>
      <c r="H24" s="92"/>
      <c r="I24" s="92"/>
      <c r="J24" s="92"/>
      <c r="K24" s="93"/>
    </row>
    <row r="25" spans="2:11">
      <c r="B25" s="5" t="s">
        <v>13</v>
      </c>
      <c r="C25" s="43" t="s">
        <v>14</v>
      </c>
      <c r="D25" s="44"/>
      <c r="E25" s="44"/>
      <c r="F25" s="44"/>
      <c r="G25" s="44"/>
      <c r="H25" s="44"/>
      <c r="I25" s="44"/>
      <c r="J25" s="44"/>
      <c r="K25" s="45"/>
    </row>
    <row r="26" spans="2:11">
      <c r="B26" s="2" t="s">
        <v>58</v>
      </c>
      <c r="C26" s="58" t="s">
        <v>261</v>
      </c>
      <c r="D26" s="59"/>
      <c r="E26" s="59"/>
      <c r="F26" s="59"/>
      <c r="G26" s="59"/>
      <c r="H26" s="59"/>
      <c r="I26" s="59"/>
      <c r="J26" s="59"/>
      <c r="K26" s="60"/>
    </row>
    <row r="27" spans="2:11">
      <c r="B27" s="40"/>
      <c r="C27" s="41"/>
      <c r="D27" s="41"/>
      <c r="E27" s="41"/>
      <c r="F27" s="41"/>
      <c r="G27" s="41"/>
      <c r="H27" s="41"/>
      <c r="I27" s="41"/>
      <c r="J27" s="41"/>
      <c r="K27" s="42"/>
    </row>
    <row r="28" spans="2:11">
      <c r="B28" s="5" t="s">
        <v>15</v>
      </c>
      <c r="C28" s="43" t="s">
        <v>14</v>
      </c>
      <c r="D28" s="44"/>
      <c r="E28" s="44"/>
      <c r="F28" s="44"/>
      <c r="G28" s="44"/>
      <c r="H28" s="44"/>
      <c r="I28" s="44"/>
      <c r="J28" s="44"/>
      <c r="K28" s="45"/>
    </row>
    <row r="29" spans="2:11">
      <c r="B29" s="2" t="s">
        <v>59</v>
      </c>
      <c r="C29" s="58" t="s">
        <v>52</v>
      </c>
      <c r="D29" s="59"/>
      <c r="E29" s="59"/>
      <c r="F29" s="59"/>
      <c r="G29" s="59"/>
      <c r="H29" s="59"/>
      <c r="I29" s="59"/>
      <c r="J29" s="59"/>
      <c r="K29" s="60"/>
    </row>
    <row r="30" spans="2:11">
      <c r="B30" s="40"/>
      <c r="C30" s="41"/>
      <c r="D30" s="41"/>
      <c r="E30" s="41"/>
      <c r="F30" s="41"/>
      <c r="G30" s="41"/>
      <c r="H30" s="41"/>
      <c r="I30" s="41"/>
      <c r="J30" s="41"/>
      <c r="K30" s="42"/>
    </row>
    <row r="31" spans="2:11">
      <c r="B31" s="5" t="s">
        <v>16</v>
      </c>
      <c r="C31" s="43" t="s">
        <v>18</v>
      </c>
      <c r="D31" s="44"/>
      <c r="E31" s="44"/>
      <c r="F31" s="44"/>
      <c r="G31" s="44"/>
      <c r="H31" s="44"/>
      <c r="I31" s="44"/>
      <c r="J31" s="44"/>
      <c r="K31" s="45"/>
    </row>
    <row r="32" spans="2:11">
      <c r="B32" s="2" t="s">
        <v>60</v>
      </c>
      <c r="C32" s="61" t="s">
        <v>109</v>
      </c>
      <c r="D32" s="62"/>
      <c r="E32" s="62"/>
      <c r="F32" s="62"/>
      <c r="G32" s="62"/>
      <c r="H32" s="62"/>
      <c r="I32" s="62"/>
      <c r="J32" s="62"/>
      <c r="K32" s="63"/>
    </row>
    <row r="33" spans="2:11" ht="14.25" thickBot="1">
      <c r="B33" s="3" t="s">
        <v>61</v>
      </c>
      <c r="C33" s="64" t="s">
        <v>108</v>
      </c>
      <c r="D33" s="65"/>
      <c r="E33" s="65"/>
      <c r="F33" s="65"/>
      <c r="G33" s="65"/>
      <c r="H33" s="65"/>
      <c r="I33" s="65"/>
      <c r="J33" s="65"/>
      <c r="K33" s="66"/>
    </row>
    <row r="38" spans="2:11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56" t="s">
        <v>71</v>
      </c>
      <c r="C39" s="57"/>
      <c r="D39" s="57"/>
      <c r="E39" s="57"/>
      <c r="F39" s="57"/>
      <c r="G39" s="57"/>
      <c r="H39" s="57"/>
      <c r="I39" s="57"/>
      <c r="J39" s="57"/>
      <c r="K39" s="57"/>
    </row>
    <row r="40" spans="2:11"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spans="2:11"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2:11">
      <c r="B42" s="55" t="s">
        <v>248</v>
      </c>
      <c r="C42" s="55"/>
      <c r="D42" s="55"/>
      <c r="E42" s="55"/>
      <c r="F42" s="55"/>
      <c r="G42" s="55"/>
      <c r="H42" s="55"/>
      <c r="I42" s="55"/>
      <c r="J42" s="55"/>
      <c r="K42" s="55"/>
    </row>
  </sheetData>
  <mergeCells count="25"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247"/>
  <sheetViews>
    <sheetView tabSelected="1" topLeftCell="A58" zoomScaleNormal="100" workbookViewId="0">
      <selection activeCell="C70" sqref="C70:K70"/>
    </sheetView>
  </sheetViews>
  <sheetFormatPr defaultRowHeight="13.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/>
    <row r="3" spans="2:25">
      <c r="B3" s="156" t="s">
        <v>40</v>
      </c>
      <c r="C3" s="157"/>
      <c r="D3" s="157"/>
      <c r="E3" s="157"/>
      <c r="F3" s="157"/>
      <c r="G3" s="157"/>
      <c r="H3" s="157"/>
      <c r="I3" s="157"/>
      <c r="J3" s="157"/>
      <c r="K3" s="158"/>
      <c r="N3" s="97" t="s">
        <v>45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spans="2:25">
      <c r="B4" s="159"/>
      <c r="C4" s="160"/>
      <c r="D4" s="160"/>
      <c r="E4" s="160"/>
      <c r="F4" s="160"/>
      <c r="G4" s="160"/>
      <c r="H4" s="160"/>
      <c r="I4" s="160"/>
      <c r="J4" s="160"/>
      <c r="K4" s="161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spans="2:25" ht="14.25" thickBot="1">
      <c r="B5" s="162" t="s">
        <v>39</v>
      </c>
      <c r="C5" s="163"/>
      <c r="D5" s="163"/>
      <c r="E5" s="163"/>
      <c r="F5" s="163"/>
      <c r="G5" s="163"/>
      <c r="H5" s="163"/>
      <c r="I5" s="163"/>
      <c r="J5" s="163"/>
      <c r="K5" s="164"/>
    </row>
    <row r="6" spans="2:25" ht="13.5" customHeight="1">
      <c r="B6" s="162"/>
      <c r="C6" s="163"/>
      <c r="D6" s="163"/>
      <c r="E6" s="163"/>
      <c r="F6" s="163"/>
      <c r="G6" s="163"/>
      <c r="H6" s="163"/>
      <c r="I6" s="163"/>
      <c r="J6" s="163"/>
      <c r="K6" s="164"/>
      <c r="N6" s="94" t="s">
        <v>72</v>
      </c>
      <c r="O6" s="9" t="s">
        <v>63</v>
      </c>
      <c r="P6" s="107" t="s">
        <v>67</v>
      </c>
      <c r="Q6" s="107"/>
      <c r="R6" s="107"/>
      <c r="S6" s="107"/>
      <c r="T6" s="107"/>
      <c r="U6" s="107"/>
      <c r="V6" s="107"/>
      <c r="W6" s="107"/>
      <c r="X6" s="107"/>
      <c r="Y6" s="108"/>
    </row>
    <row r="7" spans="2:25" ht="13.5" customHeight="1">
      <c r="B7" s="4" t="s">
        <v>29</v>
      </c>
      <c r="C7" s="146" t="s">
        <v>1</v>
      </c>
      <c r="D7" s="146"/>
      <c r="E7" s="146"/>
      <c r="F7" s="146"/>
      <c r="G7" s="146"/>
      <c r="H7" s="146"/>
      <c r="I7" s="146"/>
      <c r="J7" s="146"/>
      <c r="K7" s="147"/>
      <c r="N7" s="95"/>
      <c r="O7" s="19" t="str">
        <f>通用!B3</f>
        <v>通用头</v>
      </c>
      <c r="P7" s="121" t="str">
        <f>通用!B5</f>
        <v>通用头一般由开始标志、有效数据大小、请求类型、一般命令、子命令五部分组成,一共有17个字节。</v>
      </c>
      <c r="Q7" s="121"/>
      <c r="R7" s="121"/>
      <c r="S7" s="121"/>
      <c r="T7" s="121"/>
      <c r="U7" s="121"/>
      <c r="V7" s="121"/>
      <c r="W7" s="121"/>
      <c r="X7" s="121"/>
      <c r="Y7" s="122"/>
    </row>
    <row r="8" spans="2:25" ht="13.5" customHeight="1">
      <c r="B8" s="2" t="s">
        <v>106</v>
      </c>
      <c r="C8" s="148" t="s">
        <v>24</v>
      </c>
      <c r="D8" s="148"/>
      <c r="E8" s="148"/>
      <c r="F8" s="148"/>
      <c r="G8" s="148"/>
      <c r="H8" s="148"/>
      <c r="I8" s="148"/>
      <c r="J8" s="148"/>
      <c r="K8" s="149"/>
      <c r="N8" s="95"/>
      <c r="O8" s="20" t="s">
        <v>64</v>
      </c>
      <c r="P8" s="123" t="s">
        <v>77</v>
      </c>
      <c r="Q8" s="124"/>
      <c r="R8" s="124"/>
      <c r="S8" s="124"/>
      <c r="T8" s="124"/>
      <c r="U8" s="124"/>
      <c r="V8" s="124"/>
      <c r="W8" s="124"/>
      <c r="X8" s="124"/>
      <c r="Y8" s="125"/>
    </row>
    <row r="9" spans="2:25" ht="13.5" customHeight="1">
      <c r="B9" s="2" t="s">
        <v>107</v>
      </c>
      <c r="C9" s="148" t="s">
        <v>23</v>
      </c>
      <c r="D9" s="148"/>
      <c r="E9" s="148"/>
      <c r="F9" s="148"/>
      <c r="G9" s="148"/>
      <c r="H9" s="148"/>
      <c r="I9" s="148"/>
      <c r="J9" s="148"/>
      <c r="K9" s="149"/>
      <c r="N9" s="95"/>
      <c r="O9" s="20" t="s">
        <v>8</v>
      </c>
      <c r="P9" s="126" t="s">
        <v>116</v>
      </c>
      <c r="Q9" s="127"/>
      <c r="R9" s="127"/>
      <c r="S9" s="127"/>
      <c r="T9" s="127"/>
      <c r="U9" s="127"/>
      <c r="V9" s="127"/>
      <c r="W9" s="127"/>
      <c r="X9" s="127"/>
      <c r="Y9" s="128"/>
    </row>
    <row r="10" spans="2:25" ht="13.5" customHeight="1">
      <c r="B10" s="171" t="s">
        <v>245</v>
      </c>
      <c r="C10" s="172"/>
      <c r="D10" s="172"/>
      <c r="E10" s="172"/>
      <c r="F10" s="172"/>
      <c r="G10" s="172"/>
      <c r="H10" s="172"/>
      <c r="I10" s="172"/>
      <c r="J10" s="172"/>
      <c r="K10" s="173"/>
      <c r="N10" s="95"/>
      <c r="O10" s="21" t="s">
        <v>13</v>
      </c>
      <c r="P10" s="101" t="s">
        <v>259</v>
      </c>
      <c r="Q10" s="102"/>
      <c r="R10" s="102"/>
      <c r="S10" s="102"/>
      <c r="T10" s="102"/>
      <c r="U10" s="102"/>
      <c r="V10" s="102"/>
      <c r="W10" s="102"/>
      <c r="X10" s="102"/>
      <c r="Y10" s="103"/>
    </row>
    <row r="11" spans="2:25" ht="13.5" customHeight="1">
      <c r="B11" s="4" t="s">
        <v>30</v>
      </c>
      <c r="C11" s="146" t="s">
        <v>9</v>
      </c>
      <c r="D11" s="146"/>
      <c r="E11" s="146"/>
      <c r="F11" s="146"/>
      <c r="G11" s="146"/>
      <c r="H11" s="146"/>
      <c r="I11" s="146"/>
      <c r="J11" s="146"/>
      <c r="K11" s="147"/>
      <c r="N11" s="95"/>
      <c r="O11" s="21" t="s">
        <v>15</v>
      </c>
      <c r="P11" s="101" t="s">
        <v>66</v>
      </c>
      <c r="Q11" s="102"/>
      <c r="R11" s="102"/>
      <c r="S11" s="102"/>
      <c r="T11" s="102"/>
      <c r="U11" s="102"/>
      <c r="V11" s="102"/>
      <c r="W11" s="102"/>
      <c r="X11" s="102"/>
      <c r="Y11" s="103"/>
    </row>
    <row r="12" spans="2:25" ht="13.5" customHeight="1">
      <c r="B12" s="2" t="s">
        <v>60</v>
      </c>
      <c r="C12" s="148" t="s">
        <v>65</v>
      </c>
      <c r="D12" s="148"/>
      <c r="E12" s="148"/>
      <c r="F12" s="148"/>
      <c r="G12" s="148"/>
      <c r="H12" s="148"/>
      <c r="I12" s="148"/>
      <c r="J12" s="148"/>
      <c r="K12" s="149"/>
      <c r="N12" s="95"/>
      <c r="O12" s="21" t="s">
        <v>16</v>
      </c>
      <c r="P12" s="101" t="s">
        <v>74</v>
      </c>
      <c r="Q12" s="102"/>
      <c r="R12" s="102"/>
      <c r="S12" s="102"/>
      <c r="T12" s="102"/>
      <c r="U12" s="102"/>
      <c r="V12" s="102"/>
      <c r="W12" s="102"/>
      <c r="X12" s="102"/>
      <c r="Y12" s="103"/>
    </row>
    <row r="13" spans="2:25" ht="13.5" customHeight="1">
      <c r="B13" s="2" t="s">
        <v>61</v>
      </c>
      <c r="C13" s="169" t="s">
        <v>111</v>
      </c>
      <c r="D13" s="169"/>
      <c r="E13" s="169"/>
      <c r="F13" s="169"/>
      <c r="G13" s="169"/>
      <c r="H13" s="169"/>
      <c r="I13" s="169"/>
      <c r="J13" s="169"/>
      <c r="K13" s="170"/>
      <c r="N13" s="95"/>
      <c r="O13" s="20" t="s">
        <v>68</v>
      </c>
      <c r="P13" s="98" t="s">
        <v>271</v>
      </c>
      <c r="Q13" s="99"/>
      <c r="R13" s="99"/>
      <c r="S13" s="99"/>
      <c r="T13" s="99"/>
      <c r="U13" s="99"/>
      <c r="V13" s="99"/>
      <c r="W13" s="99"/>
      <c r="X13" s="99"/>
      <c r="Y13" s="100"/>
    </row>
    <row r="14" spans="2:25" ht="13.5" customHeight="1">
      <c r="B14" s="171" t="s">
        <v>205</v>
      </c>
      <c r="C14" s="172"/>
      <c r="D14" s="172"/>
      <c r="E14" s="172"/>
      <c r="F14" s="172"/>
      <c r="G14" s="172"/>
      <c r="H14" s="172"/>
      <c r="I14" s="172"/>
      <c r="J14" s="172"/>
      <c r="K14" s="173"/>
      <c r="N14" s="95"/>
      <c r="O14" s="133" t="s">
        <v>75</v>
      </c>
      <c r="P14" s="134"/>
      <c r="Q14" s="134"/>
      <c r="R14" s="134"/>
      <c r="S14" s="134"/>
      <c r="T14" s="134"/>
      <c r="U14" s="134"/>
      <c r="V14" s="134"/>
      <c r="W14" s="134"/>
      <c r="X14" s="134"/>
      <c r="Y14" s="135"/>
    </row>
    <row r="15" spans="2:25" ht="13.5" customHeight="1">
      <c r="B15" s="4" t="s">
        <v>31</v>
      </c>
      <c r="C15" s="43" t="s">
        <v>9</v>
      </c>
      <c r="D15" s="44"/>
      <c r="E15" s="44"/>
      <c r="F15" s="44"/>
      <c r="G15" s="44"/>
      <c r="H15" s="44"/>
      <c r="I15" s="44"/>
      <c r="J15" s="44"/>
      <c r="K15" s="45"/>
      <c r="N15" s="95"/>
      <c r="O15" s="136"/>
      <c r="P15" s="137"/>
      <c r="Q15" s="137"/>
      <c r="R15" s="137"/>
      <c r="S15" s="137"/>
      <c r="T15" s="137"/>
      <c r="U15" s="137"/>
      <c r="V15" s="137"/>
      <c r="W15" s="137"/>
      <c r="X15" s="137"/>
      <c r="Y15" s="138"/>
    </row>
    <row r="16" spans="2:25" ht="13.5" customHeight="1">
      <c r="B16" s="2" t="s">
        <v>60</v>
      </c>
      <c r="C16" s="165" t="s">
        <v>155</v>
      </c>
      <c r="D16" s="165"/>
      <c r="E16" s="165"/>
      <c r="F16" s="165"/>
      <c r="G16" s="165"/>
      <c r="H16" s="165"/>
      <c r="I16" s="165"/>
      <c r="J16" s="165"/>
      <c r="K16" s="166"/>
      <c r="N16" s="95"/>
      <c r="O16" s="139"/>
      <c r="P16" s="140"/>
      <c r="Q16" s="140"/>
      <c r="R16" s="140"/>
      <c r="S16" s="140"/>
      <c r="T16" s="140"/>
      <c r="U16" s="140"/>
      <c r="V16" s="140"/>
      <c r="W16" s="140"/>
      <c r="X16" s="140"/>
      <c r="Y16" s="141"/>
    </row>
    <row r="17" spans="2:25" ht="13.5" customHeight="1">
      <c r="B17" s="2" t="s">
        <v>81</v>
      </c>
      <c r="C17" s="178" t="s">
        <v>110</v>
      </c>
      <c r="D17" s="178"/>
      <c r="E17" s="178"/>
      <c r="F17" s="178"/>
      <c r="G17" s="178"/>
      <c r="H17" s="178"/>
      <c r="I17" s="178"/>
      <c r="J17" s="178"/>
      <c r="K17" s="179"/>
      <c r="N17" s="95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>
      <c r="B18" s="2" t="s">
        <v>157</v>
      </c>
      <c r="C18" s="183" t="s">
        <v>164</v>
      </c>
      <c r="D18" s="183"/>
      <c r="E18" s="183"/>
      <c r="F18" s="183"/>
      <c r="G18" s="183"/>
      <c r="H18" s="183"/>
      <c r="I18" s="183"/>
      <c r="J18" s="183"/>
      <c r="K18" s="184"/>
      <c r="N18" s="95"/>
      <c r="O18" s="22" t="s">
        <v>73</v>
      </c>
      <c r="P18" s="104" t="s">
        <v>69</v>
      </c>
      <c r="Q18" s="105"/>
      <c r="R18" s="105"/>
      <c r="S18" s="105"/>
      <c r="T18" s="105"/>
      <c r="U18" s="105"/>
      <c r="V18" s="105"/>
      <c r="W18" s="105"/>
      <c r="X18" s="105"/>
      <c r="Y18" s="106"/>
    </row>
    <row r="19" spans="2:25" ht="13.5" customHeight="1">
      <c r="B19" s="2" t="s">
        <v>85</v>
      </c>
      <c r="C19" s="183"/>
      <c r="D19" s="183"/>
      <c r="E19" s="183"/>
      <c r="F19" s="183"/>
      <c r="G19" s="183"/>
      <c r="H19" s="183"/>
      <c r="I19" s="183"/>
      <c r="J19" s="183"/>
      <c r="K19" s="184"/>
      <c r="N19" s="95"/>
      <c r="O19" s="18" t="s">
        <v>209</v>
      </c>
      <c r="P19" s="98" t="s">
        <v>46</v>
      </c>
      <c r="Q19" s="99"/>
      <c r="R19" s="99"/>
      <c r="S19" s="99"/>
      <c r="T19" s="99"/>
      <c r="U19" s="99"/>
      <c r="V19" s="99"/>
      <c r="W19" s="99"/>
      <c r="X19" s="99"/>
      <c r="Y19" s="100"/>
    </row>
    <row r="20" spans="2:25" ht="13.5" customHeight="1">
      <c r="B20" s="2" t="s">
        <v>87</v>
      </c>
      <c r="C20" s="183"/>
      <c r="D20" s="183"/>
      <c r="E20" s="183"/>
      <c r="F20" s="183"/>
      <c r="G20" s="183"/>
      <c r="H20" s="183"/>
      <c r="I20" s="183"/>
      <c r="J20" s="183"/>
      <c r="K20" s="184"/>
      <c r="N20" s="95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>
      <c r="B21" s="2" t="s">
        <v>89</v>
      </c>
      <c r="C21" s="183"/>
      <c r="D21" s="183"/>
      <c r="E21" s="183"/>
      <c r="F21" s="183"/>
      <c r="G21" s="183"/>
      <c r="H21" s="183"/>
      <c r="I21" s="183"/>
      <c r="J21" s="183"/>
      <c r="K21" s="184"/>
      <c r="N21" s="95"/>
      <c r="O21" s="17" t="str">
        <f t="shared" ref="O21:P27" si="0">O7</f>
        <v>通用头</v>
      </c>
      <c r="P21" s="101" t="str">
        <f t="shared" si="0"/>
        <v>通用头一般由开始标志、有效数据大小、请求类型、一般命令、子命令五部分组成,一共有17个字节。</v>
      </c>
      <c r="Q21" s="102"/>
      <c r="R21" s="102"/>
      <c r="S21" s="102"/>
      <c r="T21" s="102"/>
      <c r="U21" s="102"/>
      <c r="V21" s="102"/>
      <c r="W21" s="102"/>
      <c r="X21" s="102"/>
      <c r="Y21" s="103"/>
    </row>
    <row r="22" spans="2:25" ht="13.5" customHeight="1">
      <c r="B22" s="2" t="s">
        <v>91</v>
      </c>
      <c r="C22" s="167" t="s">
        <v>165</v>
      </c>
      <c r="D22" s="167"/>
      <c r="E22" s="167"/>
      <c r="F22" s="167"/>
      <c r="G22" s="167"/>
      <c r="H22" s="167"/>
      <c r="I22" s="167"/>
      <c r="J22" s="167"/>
      <c r="K22" s="168"/>
      <c r="N22" s="95"/>
      <c r="O22" s="23" t="str">
        <f t="shared" si="0"/>
        <v>proto</v>
      </c>
      <c r="P22" s="102" t="str">
        <f t="shared" si="0"/>
        <v>[proto]</v>
      </c>
      <c r="Q22" s="102"/>
      <c r="R22" s="102"/>
      <c r="S22" s="102"/>
      <c r="T22" s="102"/>
      <c r="U22" s="102"/>
      <c r="V22" s="102"/>
      <c r="W22" s="102"/>
      <c r="X22" s="102"/>
      <c r="Y22" s="103"/>
    </row>
    <row r="23" spans="2:25" ht="13.5" customHeight="1">
      <c r="B23" s="2" t="s">
        <v>93</v>
      </c>
      <c r="C23" s="167"/>
      <c r="D23" s="167"/>
      <c r="E23" s="167"/>
      <c r="F23" s="167"/>
      <c r="G23" s="167"/>
      <c r="H23" s="167"/>
      <c r="I23" s="167"/>
      <c r="J23" s="167"/>
      <c r="K23" s="168"/>
      <c r="N23" s="95"/>
      <c r="O23" s="23" t="str">
        <f t="shared" si="0"/>
        <v>有效数据大小</v>
      </c>
      <c r="P23" s="102" t="str">
        <f t="shared" si="0"/>
        <v>保留位一般为该包负载bufer的大小；当数据大小为非1、0的数时，表示当前数据有效，其他值为本次数据无效</v>
      </c>
      <c r="Q23" s="102"/>
      <c r="R23" s="102"/>
      <c r="S23" s="102"/>
      <c r="T23" s="102"/>
      <c r="U23" s="102"/>
      <c r="V23" s="102"/>
      <c r="W23" s="102"/>
      <c r="X23" s="102"/>
      <c r="Y23" s="103"/>
    </row>
    <row r="24" spans="2:25" ht="13.5" customHeight="1">
      <c r="B24" s="2" t="s">
        <v>95</v>
      </c>
      <c r="C24" s="167"/>
      <c r="D24" s="167"/>
      <c r="E24" s="167"/>
      <c r="F24" s="167"/>
      <c r="G24" s="167"/>
      <c r="H24" s="167"/>
      <c r="I24" s="167"/>
      <c r="J24" s="167"/>
      <c r="K24" s="168"/>
      <c r="N24" s="95"/>
      <c r="O24" s="23" t="str">
        <f t="shared" si="0"/>
        <v>请求类型</v>
      </c>
      <c r="P24" s="102" t="str">
        <f t="shared" si="0"/>
        <v>0x02</v>
      </c>
      <c r="Q24" s="102"/>
      <c r="R24" s="102"/>
      <c r="S24" s="102"/>
      <c r="T24" s="102"/>
      <c r="U24" s="102"/>
      <c r="V24" s="102"/>
      <c r="W24" s="102"/>
      <c r="X24" s="102"/>
      <c r="Y24" s="103"/>
    </row>
    <row r="25" spans="2:25" ht="13.5" customHeight="1">
      <c r="B25" s="2" t="s">
        <v>97</v>
      </c>
      <c r="C25" s="167"/>
      <c r="D25" s="167"/>
      <c r="E25" s="167"/>
      <c r="F25" s="167"/>
      <c r="G25" s="167"/>
      <c r="H25" s="167"/>
      <c r="I25" s="167"/>
      <c r="J25" s="167"/>
      <c r="K25" s="168"/>
      <c r="N25" s="95"/>
      <c r="O25" s="23" t="str">
        <f t="shared" si="0"/>
        <v>一般命令</v>
      </c>
      <c r="P25" s="102" t="str">
        <f t="shared" si="0"/>
        <v>返回请求命令</v>
      </c>
      <c r="Q25" s="102"/>
      <c r="R25" s="102"/>
      <c r="S25" s="102"/>
      <c r="T25" s="102"/>
      <c r="U25" s="102"/>
      <c r="V25" s="102"/>
      <c r="W25" s="102"/>
      <c r="X25" s="102"/>
      <c r="Y25" s="103"/>
    </row>
    <row r="26" spans="2:25" ht="14.25" customHeight="1">
      <c r="B26" s="2" t="s">
        <v>156</v>
      </c>
      <c r="C26" s="167" t="s">
        <v>166</v>
      </c>
      <c r="D26" s="167"/>
      <c r="E26" s="167"/>
      <c r="F26" s="167"/>
      <c r="G26" s="167"/>
      <c r="H26" s="167"/>
      <c r="I26" s="167"/>
      <c r="J26" s="167"/>
      <c r="K26" s="168"/>
      <c r="N26" s="95"/>
      <c r="O26" s="23" t="str">
        <f t="shared" si="0"/>
        <v>子命令</v>
      </c>
      <c r="P26" s="102" t="str">
        <f t="shared" si="0"/>
        <v>返回请求命令</v>
      </c>
      <c r="Q26" s="102"/>
      <c r="R26" s="102"/>
      <c r="S26" s="102"/>
      <c r="T26" s="102"/>
      <c r="U26" s="102"/>
      <c r="V26" s="102"/>
      <c r="W26" s="102"/>
      <c r="X26" s="102"/>
      <c r="Y26" s="103"/>
    </row>
    <row r="27" spans="2:25" ht="14.25" thickBot="1">
      <c r="B27" s="2" t="s">
        <v>158</v>
      </c>
      <c r="C27" s="167"/>
      <c r="D27" s="167"/>
      <c r="E27" s="167"/>
      <c r="F27" s="167"/>
      <c r="G27" s="167"/>
      <c r="H27" s="167"/>
      <c r="I27" s="167"/>
      <c r="J27" s="167"/>
      <c r="K27" s="168"/>
      <c r="N27" s="96"/>
      <c r="O27" s="24" t="str">
        <f t="shared" si="0"/>
        <v>完成码</v>
      </c>
      <c r="P27" s="129" t="str">
        <f t="shared" si="0"/>
        <v>data17 一般0x00表示本次数据解析成功，0x01表示失败。</v>
      </c>
      <c r="Q27" s="129"/>
      <c r="R27" s="129"/>
      <c r="S27" s="129"/>
      <c r="T27" s="129"/>
      <c r="U27" s="129"/>
      <c r="V27" s="129"/>
      <c r="W27" s="129"/>
      <c r="X27" s="129"/>
      <c r="Y27" s="130"/>
    </row>
    <row r="28" spans="2:25">
      <c r="B28" s="2" t="s">
        <v>159</v>
      </c>
      <c r="C28" s="167"/>
      <c r="D28" s="167"/>
      <c r="E28" s="167"/>
      <c r="F28" s="167"/>
      <c r="G28" s="167"/>
      <c r="H28" s="167"/>
      <c r="I28" s="167"/>
      <c r="J28" s="167"/>
      <c r="K28" s="168"/>
    </row>
    <row r="29" spans="2:25" ht="14.25" thickBot="1">
      <c r="B29" s="2" t="s">
        <v>160</v>
      </c>
      <c r="C29" s="167"/>
      <c r="D29" s="167"/>
      <c r="E29" s="167"/>
      <c r="F29" s="167"/>
      <c r="G29" s="167"/>
      <c r="H29" s="167"/>
      <c r="I29" s="167"/>
      <c r="J29" s="167"/>
      <c r="K29" s="168"/>
    </row>
    <row r="30" spans="2:25">
      <c r="B30" s="2" t="s">
        <v>161</v>
      </c>
      <c r="C30" s="167" t="s">
        <v>167</v>
      </c>
      <c r="D30" s="167"/>
      <c r="E30" s="167"/>
      <c r="F30" s="167"/>
      <c r="G30" s="167"/>
      <c r="H30" s="167"/>
      <c r="I30" s="167"/>
      <c r="J30" s="167"/>
      <c r="K30" s="168"/>
      <c r="N30" s="94" t="s">
        <v>79</v>
      </c>
      <c r="O30" s="31" t="s">
        <v>76</v>
      </c>
      <c r="P30" s="107" t="s">
        <v>78</v>
      </c>
      <c r="Q30" s="107"/>
      <c r="R30" s="107"/>
      <c r="S30" s="107"/>
      <c r="T30" s="107"/>
      <c r="U30" s="107"/>
      <c r="V30" s="107"/>
      <c r="W30" s="107"/>
      <c r="X30" s="107"/>
      <c r="Y30" s="108"/>
    </row>
    <row r="31" spans="2:25">
      <c r="B31" s="2" t="s">
        <v>162</v>
      </c>
      <c r="C31" s="167"/>
      <c r="D31" s="167"/>
      <c r="E31" s="167"/>
      <c r="F31" s="167"/>
      <c r="G31" s="167"/>
      <c r="H31" s="167"/>
      <c r="I31" s="167"/>
      <c r="J31" s="167"/>
      <c r="K31" s="168"/>
      <c r="N31" s="144"/>
      <c r="O31" s="25" t="str">
        <f>通用!B3</f>
        <v>通用头</v>
      </c>
      <c r="P31" s="131" t="str">
        <f>通用!B5</f>
        <v>通用头一般由开始标志、有效数据大小、请求类型、一般命令、子命令五部分组成,一共有17个字节。</v>
      </c>
      <c r="Q31" s="131"/>
      <c r="R31" s="131"/>
      <c r="S31" s="131"/>
      <c r="T31" s="131"/>
      <c r="U31" s="131"/>
      <c r="V31" s="131"/>
      <c r="W31" s="131"/>
      <c r="X31" s="131"/>
      <c r="Y31" s="132"/>
    </row>
    <row r="32" spans="2:25">
      <c r="B32" s="2" t="s">
        <v>163</v>
      </c>
      <c r="C32" s="167"/>
      <c r="D32" s="167"/>
      <c r="E32" s="167"/>
      <c r="F32" s="167"/>
      <c r="G32" s="167"/>
      <c r="H32" s="167"/>
      <c r="I32" s="167"/>
      <c r="J32" s="167"/>
      <c r="K32" s="168"/>
      <c r="N32" s="144"/>
      <c r="O32" s="32" t="str">
        <f>O8</f>
        <v>proto</v>
      </c>
      <c r="P32" s="131" t="str">
        <f>P8</f>
        <v>[proto]</v>
      </c>
      <c r="Q32" s="131"/>
      <c r="R32" s="131"/>
      <c r="S32" s="131"/>
      <c r="T32" s="131"/>
      <c r="U32" s="131"/>
      <c r="V32" s="131"/>
      <c r="W32" s="131"/>
      <c r="X32" s="131"/>
      <c r="Y32" s="132"/>
    </row>
    <row r="33" spans="2:25">
      <c r="B33" s="2" t="s">
        <v>168</v>
      </c>
      <c r="C33" s="167"/>
      <c r="D33" s="167"/>
      <c r="E33" s="167"/>
      <c r="F33" s="167"/>
      <c r="G33" s="167"/>
      <c r="H33" s="167"/>
      <c r="I33" s="167"/>
      <c r="J33" s="167"/>
      <c r="K33" s="168"/>
      <c r="N33" s="144"/>
      <c r="O33" s="32" t="str">
        <f t="shared" ref="O33:P36" si="1">O9</f>
        <v>有效数据大小</v>
      </c>
      <c r="P33" s="142" t="str">
        <f>P9</f>
        <v>保留位一般为该包负载bufer的大小；当数据大小为非1、0的数时，表示当前数据有效，其他值为本次数据无效</v>
      </c>
      <c r="Q33" s="142"/>
      <c r="R33" s="142"/>
      <c r="S33" s="142"/>
      <c r="T33" s="142"/>
      <c r="U33" s="142"/>
      <c r="V33" s="142"/>
      <c r="W33" s="142"/>
      <c r="X33" s="142"/>
      <c r="Y33" s="143"/>
    </row>
    <row r="34" spans="2:25">
      <c r="B34" s="174" t="s">
        <v>206</v>
      </c>
      <c r="C34" s="131"/>
      <c r="D34" s="131"/>
      <c r="E34" s="131"/>
      <c r="F34" s="131"/>
      <c r="G34" s="131"/>
      <c r="H34" s="131"/>
      <c r="I34" s="131"/>
      <c r="J34" s="131"/>
      <c r="K34" s="132"/>
      <c r="N34" s="144"/>
      <c r="O34" s="32" t="str">
        <f t="shared" si="1"/>
        <v>请求类型</v>
      </c>
      <c r="P34" s="131" t="str">
        <f>P10</f>
        <v>0x02</v>
      </c>
      <c r="Q34" s="131"/>
      <c r="R34" s="131"/>
      <c r="S34" s="131"/>
      <c r="T34" s="131"/>
      <c r="U34" s="131"/>
      <c r="V34" s="131"/>
      <c r="W34" s="131"/>
      <c r="X34" s="131"/>
      <c r="Y34" s="132"/>
    </row>
    <row r="35" spans="2:25">
      <c r="B35" s="4" t="s">
        <v>32</v>
      </c>
      <c r="C35" s="43" t="s">
        <v>9</v>
      </c>
      <c r="D35" s="44"/>
      <c r="E35" s="44"/>
      <c r="F35" s="44"/>
      <c r="G35" s="44"/>
      <c r="H35" s="44"/>
      <c r="I35" s="44"/>
      <c r="J35" s="44"/>
      <c r="K35" s="45"/>
      <c r="N35" s="144"/>
      <c r="O35" s="32" t="str">
        <f t="shared" si="1"/>
        <v>一般命令</v>
      </c>
      <c r="P35" s="131" t="str">
        <f t="shared" si="1"/>
        <v>返回请求命令</v>
      </c>
      <c r="Q35" s="131"/>
      <c r="R35" s="131"/>
      <c r="S35" s="131"/>
      <c r="T35" s="131"/>
      <c r="U35" s="131"/>
      <c r="V35" s="131"/>
      <c r="W35" s="131"/>
      <c r="X35" s="131"/>
      <c r="Y35" s="132"/>
    </row>
    <row r="36" spans="2:25">
      <c r="B36" s="2" t="s">
        <v>100</v>
      </c>
      <c r="C36" s="165" t="s">
        <v>124</v>
      </c>
      <c r="D36" s="165"/>
      <c r="E36" s="165"/>
      <c r="F36" s="165"/>
      <c r="G36" s="165"/>
      <c r="H36" s="165"/>
      <c r="I36" s="165"/>
      <c r="J36" s="165"/>
      <c r="K36" s="166"/>
      <c r="N36" s="144"/>
      <c r="O36" s="32" t="str">
        <f t="shared" si="1"/>
        <v>子命令</v>
      </c>
      <c r="P36" s="131" t="str">
        <f t="shared" si="1"/>
        <v>返回请求命令</v>
      </c>
      <c r="Q36" s="131"/>
      <c r="R36" s="131"/>
      <c r="S36" s="131"/>
      <c r="T36" s="131"/>
      <c r="U36" s="131"/>
      <c r="V36" s="131"/>
      <c r="W36" s="131"/>
      <c r="X36" s="131"/>
      <c r="Y36" s="132"/>
    </row>
    <row r="37" spans="2:25">
      <c r="B37" s="2" t="s">
        <v>82</v>
      </c>
      <c r="C37" s="165" t="s">
        <v>23</v>
      </c>
      <c r="D37" s="165"/>
      <c r="E37" s="165"/>
      <c r="F37" s="165"/>
      <c r="G37" s="165"/>
      <c r="H37" s="165"/>
      <c r="I37" s="165"/>
      <c r="J37" s="165"/>
      <c r="K37" s="166"/>
      <c r="N37" s="144"/>
      <c r="O37" s="32" t="str">
        <f>O13</f>
        <v>完成码</v>
      </c>
      <c r="P37" s="131" t="str">
        <f t="shared" ref="P37" si="2">P13</f>
        <v>data17 一般0x00表示本次数据解析成功，0x01表示失败。</v>
      </c>
      <c r="Q37" s="131"/>
      <c r="R37" s="131"/>
      <c r="S37" s="131"/>
      <c r="T37" s="131"/>
      <c r="U37" s="131"/>
      <c r="V37" s="131"/>
      <c r="W37" s="131"/>
      <c r="X37" s="131"/>
      <c r="Y37" s="132"/>
    </row>
    <row r="38" spans="2:25">
      <c r="B38" s="2" t="s">
        <v>84</v>
      </c>
      <c r="C38" s="178" t="s">
        <v>250</v>
      </c>
      <c r="D38" s="178"/>
      <c r="E38" s="178"/>
      <c r="F38" s="178"/>
      <c r="G38" s="178"/>
      <c r="H38" s="178"/>
      <c r="I38" s="178"/>
      <c r="J38" s="178"/>
      <c r="K38" s="179"/>
      <c r="N38" s="144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1"/>
    </row>
    <row r="39" spans="2:25">
      <c r="B39" s="174" t="s">
        <v>202</v>
      </c>
      <c r="C39" s="131"/>
      <c r="D39" s="131"/>
      <c r="E39" s="131"/>
      <c r="F39" s="131"/>
      <c r="G39" s="131"/>
      <c r="H39" s="131"/>
      <c r="I39" s="131"/>
      <c r="J39" s="131"/>
      <c r="K39" s="132"/>
      <c r="N39" s="144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4"/>
    </row>
    <row r="40" spans="2:25" ht="14.25" thickBot="1">
      <c r="B40" s="4" t="s">
        <v>33</v>
      </c>
      <c r="C40" s="43" t="s">
        <v>9</v>
      </c>
      <c r="D40" s="44"/>
      <c r="E40" s="44"/>
      <c r="F40" s="44"/>
      <c r="G40" s="44"/>
      <c r="H40" s="44"/>
      <c r="I40" s="44"/>
      <c r="J40" s="44"/>
      <c r="K40" s="45"/>
      <c r="N40" s="145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7"/>
    </row>
    <row r="41" spans="2:25" ht="13.5" customHeight="1">
      <c r="B41" s="2" t="s">
        <v>100</v>
      </c>
      <c r="C41" s="165" t="s">
        <v>125</v>
      </c>
      <c r="D41" s="165"/>
      <c r="E41" s="165"/>
      <c r="F41" s="165"/>
      <c r="G41" s="165"/>
      <c r="H41" s="165"/>
      <c r="I41" s="165"/>
      <c r="J41" s="165"/>
      <c r="K41" s="166"/>
    </row>
    <row r="42" spans="2:25" ht="14.25" thickBot="1">
      <c r="B42" s="2" t="s">
        <v>81</v>
      </c>
      <c r="C42" s="178" t="s">
        <v>126</v>
      </c>
      <c r="D42" s="178"/>
      <c r="E42" s="178"/>
      <c r="F42" s="178"/>
      <c r="G42" s="178"/>
      <c r="H42" s="178"/>
      <c r="I42" s="178"/>
      <c r="J42" s="178"/>
      <c r="K42" s="179"/>
    </row>
    <row r="43" spans="2:25" ht="13.5" customHeight="1">
      <c r="B43" s="2" t="s">
        <v>83</v>
      </c>
      <c r="C43" s="172" t="s">
        <v>122</v>
      </c>
      <c r="D43" s="172"/>
      <c r="E43" s="172"/>
      <c r="F43" s="172"/>
      <c r="G43" s="172"/>
      <c r="H43" s="172"/>
      <c r="I43" s="172"/>
      <c r="J43" s="172"/>
      <c r="K43" s="173"/>
      <c r="N43" s="94" t="s">
        <v>153</v>
      </c>
      <c r="O43" s="31" t="s">
        <v>154</v>
      </c>
      <c r="P43" s="107" t="s">
        <v>78</v>
      </c>
      <c r="Q43" s="107"/>
      <c r="R43" s="107"/>
      <c r="S43" s="107"/>
      <c r="T43" s="107"/>
      <c r="U43" s="107"/>
      <c r="V43" s="107"/>
      <c r="W43" s="107"/>
      <c r="X43" s="107"/>
      <c r="Y43" s="108"/>
    </row>
    <row r="44" spans="2:25" ht="13.5" customHeight="1">
      <c r="B44" s="2" t="s">
        <v>85</v>
      </c>
      <c r="C44" s="172" t="s">
        <v>123</v>
      </c>
      <c r="D44" s="172"/>
      <c r="E44" s="172"/>
      <c r="F44" s="172"/>
      <c r="G44" s="172"/>
      <c r="H44" s="172"/>
      <c r="I44" s="172"/>
      <c r="J44" s="172"/>
      <c r="K44" s="173"/>
      <c r="N44" s="95"/>
      <c r="O44" s="25" t="str">
        <f>通用!B3</f>
        <v>通用头</v>
      </c>
      <c r="P44" s="131" t="str">
        <f>通用!B5</f>
        <v>通用头一般由开始标志、有效数据大小、请求类型、一般命令、子命令五部分组成,一共有17个字节。</v>
      </c>
      <c r="Q44" s="131"/>
      <c r="R44" s="131"/>
      <c r="S44" s="131"/>
      <c r="T44" s="131"/>
      <c r="U44" s="131"/>
      <c r="V44" s="131"/>
      <c r="W44" s="131"/>
      <c r="X44" s="131"/>
      <c r="Y44" s="132"/>
    </row>
    <row r="45" spans="2:25" ht="13.5" customHeight="1">
      <c r="B45" s="174" t="s">
        <v>139</v>
      </c>
      <c r="C45" s="131"/>
      <c r="D45" s="131"/>
      <c r="E45" s="131"/>
      <c r="F45" s="131"/>
      <c r="G45" s="131"/>
      <c r="H45" s="131"/>
      <c r="I45" s="131"/>
      <c r="J45" s="131"/>
      <c r="K45" s="132"/>
      <c r="N45" s="95"/>
      <c r="O45" s="26" t="str">
        <f t="shared" ref="O45:P50" si="3">O8</f>
        <v>proto</v>
      </c>
      <c r="P45" s="131" t="str">
        <f t="shared" si="3"/>
        <v>[proto]</v>
      </c>
      <c r="Q45" s="131"/>
      <c r="R45" s="131"/>
      <c r="S45" s="131"/>
      <c r="T45" s="131"/>
      <c r="U45" s="131"/>
      <c r="V45" s="131"/>
      <c r="W45" s="131"/>
      <c r="X45" s="131"/>
      <c r="Y45" s="132"/>
    </row>
    <row r="46" spans="2:25" ht="13.5" customHeight="1">
      <c r="B46" s="4" t="s">
        <v>34</v>
      </c>
      <c r="C46" s="43" t="s">
        <v>9</v>
      </c>
      <c r="D46" s="44"/>
      <c r="E46" s="44"/>
      <c r="F46" s="44"/>
      <c r="G46" s="44"/>
      <c r="H46" s="44"/>
      <c r="I46" s="44"/>
      <c r="J46" s="44"/>
      <c r="K46" s="45"/>
      <c r="N46" s="95"/>
      <c r="O46" s="26" t="str">
        <f t="shared" si="3"/>
        <v>有效数据大小</v>
      </c>
      <c r="P46" s="131" t="str">
        <f t="shared" si="3"/>
        <v>保留位一般为该包负载bufer的大小；当数据大小为非1、0的数时，表示当前数据有效，其他值为本次数据无效</v>
      </c>
      <c r="Q46" s="131"/>
      <c r="R46" s="131"/>
      <c r="S46" s="131"/>
      <c r="T46" s="131"/>
      <c r="U46" s="131"/>
      <c r="V46" s="131"/>
      <c r="W46" s="131"/>
      <c r="X46" s="131"/>
      <c r="Y46" s="132"/>
    </row>
    <row r="47" spans="2:25" ht="13.5" customHeight="1">
      <c r="B47" s="2" t="s">
        <v>60</v>
      </c>
      <c r="C47" s="165" t="s">
        <v>132</v>
      </c>
      <c r="D47" s="165"/>
      <c r="E47" s="165"/>
      <c r="F47" s="165"/>
      <c r="G47" s="165"/>
      <c r="H47" s="165"/>
      <c r="I47" s="165"/>
      <c r="J47" s="165"/>
      <c r="K47" s="166"/>
      <c r="N47" s="95"/>
      <c r="O47" s="26" t="str">
        <f t="shared" si="3"/>
        <v>请求类型</v>
      </c>
      <c r="P47" s="131" t="str">
        <f t="shared" si="3"/>
        <v>0x02</v>
      </c>
      <c r="Q47" s="131"/>
      <c r="R47" s="131"/>
      <c r="S47" s="131"/>
      <c r="T47" s="131"/>
      <c r="U47" s="131"/>
      <c r="V47" s="131"/>
      <c r="W47" s="131"/>
      <c r="X47" s="131"/>
      <c r="Y47" s="132"/>
    </row>
    <row r="48" spans="2:25" ht="13.5" customHeight="1">
      <c r="B48" s="2" t="s">
        <v>81</v>
      </c>
      <c r="C48" s="165" t="s">
        <v>23</v>
      </c>
      <c r="D48" s="165"/>
      <c r="E48" s="165"/>
      <c r="F48" s="165"/>
      <c r="G48" s="165"/>
      <c r="H48" s="165"/>
      <c r="I48" s="165"/>
      <c r="J48" s="165"/>
      <c r="K48" s="166"/>
      <c r="N48" s="95"/>
      <c r="O48" s="26" t="str">
        <f t="shared" si="3"/>
        <v>一般命令</v>
      </c>
      <c r="P48" s="131" t="str">
        <f t="shared" si="3"/>
        <v>返回请求命令</v>
      </c>
      <c r="Q48" s="131"/>
      <c r="R48" s="131"/>
      <c r="S48" s="131"/>
      <c r="T48" s="131"/>
      <c r="U48" s="131"/>
      <c r="V48" s="131"/>
      <c r="W48" s="131"/>
      <c r="X48" s="131"/>
      <c r="Y48" s="132"/>
    </row>
    <row r="49" spans="2:25" ht="13.5" customHeight="1">
      <c r="B49" s="2" t="s">
        <v>83</v>
      </c>
      <c r="C49" s="178" t="s">
        <v>249</v>
      </c>
      <c r="D49" s="178"/>
      <c r="E49" s="178"/>
      <c r="F49" s="178"/>
      <c r="G49" s="178"/>
      <c r="H49" s="178"/>
      <c r="I49" s="178"/>
      <c r="J49" s="178"/>
      <c r="K49" s="179"/>
      <c r="N49" s="95"/>
      <c r="O49" s="26" t="str">
        <f t="shared" si="3"/>
        <v>子命令</v>
      </c>
      <c r="P49" s="131" t="str">
        <f t="shared" si="3"/>
        <v>返回请求命令</v>
      </c>
      <c r="Q49" s="131"/>
      <c r="R49" s="131"/>
      <c r="S49" s="131"/>
      <c r="T49" s="131"/>
      <c r="U49" s="131"/>
      <c r="V49" s="131"/>
      <c r="W49" s="131"/>
      <c r="X49" s="131"/>
      <c r="Y49" s="132"/>
    </row>
    <row r="50" spans="2:25" ht="13.5" customHeight="1">
      <c r="B50" s="175" t="s">
        <v>247</v>
      </c>
      <c r="C50" s="176"/>
      <c r="D50" s="176"/>
      <c r="E50" s="176"/>
      <c r="F50" s="176"/>
      <c r="G50" s="176"/>
      <c r="H50" s="176"/>
      <c r="I50" s="176"/>
      <c r="J50" s="176"/>
      <c r="K50" s="177"/>
      <c r="N50" s="95"/>
      <c r="O50" s="26" t="str">
        <f t="shared" si="3"/>
        <v>完成码</v>
      </c>
      <c r="P50" s="131" t="str">
        <f t="shared" si="3"/>
        <v>data17 一般0x00表示本次数据解析成功，0x01表示失败。</v>
      </c>
      <c r="Q50" s="131"/>
      <c r="R50" s="131"/>
      <c r="S50" s="131"/>
      <c r="T50" s="131"/>
      <c r="U50" s="131"/>
      <c r="V50" s="131"/>
      <c r="W50" s="131"/>
      <c r="X50" s="131"/>
      <c r="Y50" s="132"/>
    </row>
    <row r="51" spans="2:25" ht="13.5" customHeight="1">
      <c r="B51" s="4" t="s">
        <v>35</v>
      </c>
      <c r="C51" s="43" t="s">
        <v>9</v>
      </c>
      <c r="D51" s="44"/>
      <c r="E51" s="44"/>
      <c r="F51" s="44"/>
      <c r="G51" s="44"/>
      <c r="H51" s="44"/>
      <c r="I51" s="44"/>
      <c r="J51" s="44"/>
      <c r="K51" s="45"/>
      <c r="N51" s="95"/>
      <c r="O51" s="32" t="s">
        <v>210</v>
      </c>
      <c r="P51" s="167" t="s">
        <v>169</v>
      </c>
      <c r="Q51" s="167"/>
      <c r="R51" s="167"/>
      <c r="S51" s="167"/>
      <c r="T51" s="167"/>
      <c r="U51" s="167"/>
      <c r="V51" s="167"/>
      <c r="W51" s="167"/>
      <c r="X51" s="167"/>
      <c r="Y51" s="168"/>
    </row>
    <row r="52" spans="2:25" ht="13.5" customHeight="1">
      <c r="B52" s="2" t="s">
        <v>106</v>
      </c>
      <c r="C52" s="165" t="s">
        <v>136</v>
      </c>
      <c r="D52" s="165"/>
      <c r="E52" s="165"/>
      <c r="F52" s="165"/>
      <c r="G52" s="165"/>
      <c r="H52" s="165"/>
      <c r="I52" s="165"/>
      <c r="J52" s="165"/>
      <c r="K52" s="166"/>
      <c r="N52" s="95"/>
      <c r="O52" s="26" t="s">
        <v>211</v>
      </c>
      <c r="P52" s="167" t="s">
        <v>170</v>
      </c>
      <c r="Q52" s="167"/>
      <c r="R52" s="167"/>
      <c r="S52" s="167"/>
      <c r="T52" s="167"/>
      <c r="U52" s="167"/>
      <c r="V52" s="167"/>
      <c r="W52" s="167"/>
      <c r="X52" s="167"/>
      <c r="Y52" s="168"/>
    </row>
    <row r="53" spans="2:25" ht="13.5" customHeight="1">
      <c r="B53" s="2" t="s">
        <v>81</v>
      </c>
      <c r="C53" s="178" t="s">
        <v>115</v>
      </c>
      <c r="D53" s="178"/>
      <c r="E53" s="178"/>
      <c r="F53" s="178"/>
      <c r="G53" s="178"/>
      <c r="H53" s="178"/>
      <c r="I53" s="178"/>
      <c r="J53" s="178"/>
      <c r="K53" s="179"/>
      <c r="N53" s="95"/>
      <c r="O53" s="34" t="s">
        <v>212</v>
      </c>
      <c r="P53" s="180" t="s">
        <v>171</v>
      </c>
      <c r="Q53" s="181"/>
      <c r="R53" s="181"/>
      <c r="S53" s="181"/>
      <c r="T53" s="181"/>
      <c r="U53" s="181"/>
      <c r="V53" s="181"/>
      <c r="W53" s="181"/>
      <c r="X53" s="181"/>
      <c r="Y53" s="182"/>
    </row>
    <row r="54" spans="2:25" ht="13.5" customHeight="1">
      <c r="B54" s="2" t="s">
        <v>83</v>
      </c>
      <c r="C54" s="172" t="s">
        <v>137</v>
      </c>
      <c r="D54" s="172"/>
      <c r="E54" s="172"/>
      <c r="F54" s="172"/>
      <c r="G54" s="172"/>
      <c r="H54" s="172"/>
      <c r="I54" s="172"/>
      <c r="J54" s="172"/>
      <c r="K54" s="173"/>
      <c r="N54" s="95"/>
      <c r="O54" s="33" t="s">
        <v>213</v>
      </c>
      <c r="P54" s="180" t="s">
        <v>172</v>
      </c>
      <c r="Q54" s="181"/>
      <c r="R54" s="181"/>
      <c r="S54" s="181"/>
      <c r="T54" s="181"/>
      <c r="U54" s="181"/>
      <c r="V54" s="181"/>
      <c r="W54" s="181"/>
      <c r="X54" s="181"/>
      <c r="Y54" s="182"/>
    </row>
    <row r="55" spans="2:25" ht="14.25" customHeight="1">
      <c r="B55" s="2" t="s">
        <v>85</v>
      </c>
      <c r="C55" s="172" t="s">
        <v>138</v>
      </c>
      <c r="D55" s="172"/>
      <c r="E55" s="172"/>
      <c r="F55" s="172"/>
      <c r="G55" s="172"/>
      <c r="H55" s="172"/>
      <c r="I55" s="172"/>
      <c r="J55" s="172"/>
      <c r="K55" s="173"/>
      <c r="N55" s="95"/>
      <c r="O55" s="109" t="s">
        <v>214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1"/>
    </row>
    <row r="56" spans="2:25">
      <c r="B56" s="175" t="s">
        <v>146</v>
      </c>
      <c r="C56" s="176"/>
      <c r="D56" s="176"/>
      <c r="E56" s="176"/>
      <c r="F56" s="176"/>
      <c r="G56" s="176"/>
      <c r="H56" s="176"/>
      <c r="I56" s="176"/>
      <c r="J56" s="176"/>
      <c r="K56" s="177"/>
      <c r="N56" s="95"/>
      <c r="O56" s="112"/>
      <c r="P56" s="113"/>
      <c r="Q56" s="113"/>
      <c r="R56" s="113"/>
      <c r="S56" s="113"/>
      <c r="T56" s="113"/>
      <c r="U56" s="113"/>
      <c r="V56" s="113"/>
      <c r="W56" s="113"/>
      <c r="X56" s="113"/>
      <c r="Y56" s="114"/>
    </row>
    <row r="57" spans="2:25" ht="14.25" thickBot="1">
      <c r="B57" s="4" t="s">
        <v>36</v>
      </c>
      <c r="C57" s="43" t="s">
        <v>9</v>
      </c>
      <c r="D57" s="44"/>
      <c r="E57" s="44"/>
      <c r="F57" s="44"/>
      <c r="G57" s="44"/>
      <c r="H57" s="44"/>
      <c r="I57" s="44"/>
      <c r="J57" s="44"/>
      <c r="K57" s="45"/>
      <c r="N57" s="96"/>
      <c r="O57" s="115"/>
      <c r="P57" s="116"/>
      <c r="Q57" s="116"/>
      <c r="R57" s="116"/>
      <c r="S57" s="116"/>
      <c r="T57" s="116"/>
      <c r="U57" s="116"/>
      <c r="V57" s="116"/>
      <c r="W57" s="116"/>
      <c r="X57" s="116"/>
      <c r="Y57" s="117"/>
    </row>
    <row r="58" spans="2:25">
      <c r="B58" s="2" t="s">
        <v>100</v>
      </c>
      <c r="C58" s="165" t="s">
        <v>27</v>
      </c>
      <c r="D58" s="165"/>
      <c r="E58" s="165"/>
      <c r="F58" s="165"/>
      <c r="G58" s="165"/>
      <c r="H58" s="165"/>
      <c r="I58" s="165"/>
      <c r="J58" s="165"/>
      <c r="K58" s="166"/>
    </row>
    <row r="59" spans="2:25" ht="14.25" thickBot="1">
      <c r="B59" s="2" t="s">
        <v>81</v>
      </c>
      <c r="C59" s="165" t="s">
        <v>143</v>
      </c>
      <c r="D59" s="165"/>
      <c r="E59" s="165"/>
      <c r="F59" s="165"/>
      <c r="G59" s="165"/>
      <c r="H59" s="165"/>
      <c r="I59" s="165"/>
      <c r="J59" s="165"/>
      <c r="K59" s="166"/>
    </row>
    <row r="60" spans="2:25" ht="13.5" customHeight="1">
      <c r="B60" s="2" t="s">
        <v>83</v>
      </c>
      <c r="C60" s="178" t="s">
        <v>131</v>
      </c>
      <c r="D60" s="178"/>
      <c r="E60" s="178"/>
      <c r="F60" s="178"/>
      <c r="G60" s="178"/>
      <c r="H60" s="178"/>
      <c r="I60" s="178"/>
      <c r="J60" s="178"/>
      <c r="K60" s="179"/>
      <c r="N60" s="118" t="s">
        <v>120</v>
      </c>
      <c r="O60" s="31" t="s">
        <v>119</v>
      </c>
      <c r="P60" s="153" t="s">
        <v>78</v>
      </c>
      <c r="Q60" s="154"/>
      <c r="R60" s="154"/>
      <c r="S60" s="154"/>
      <c r="T60" s="154"/>
      <c r="U60" s="154"/>
      <c r="V60" s="154"/>
      <c r="W60" s="154"/>
      <c r="X60" s="154"/>
      <c r="Y60" s="155"/>
    </row>
    <row r="61" spans="2:25" ht="13.5" customHeight="1">
      <c r="B61" s="175" t="s">
        <v>147</v>
      </c>
      <c r="C61" s="176"/>
      <c r="D61" s="176"/>
      <c r="E61" s="176"/>
      <c r="F61" s="176"/>
      <c r="G61" s="176"/>
      <c r="H61" s="176"/>
      <c r="I61" s="176"/>
      <c r="J61" s="176"/>
      <c r="K61" s="177"/>
      <c r="N61" s="119"/>
      <c r="O61" s="25" t="str">
        <f>通用!B3</f>
        <v>通用头</v>
      </c>
      <c r="P61" s="101" t="str">
        <f>通用!B5</f>
        <v>通用头一般由开始标志、有效数据大小、请求类型、一般命令、子命令五部分组成,一共有17个字节。</v>
      </c>
      <c r="Q61" s="102"/>
      <c r="R61" s="102"/>
      <c r="S61" s="102"/>
      <c r="T61" s="102"/>
      <c r="U61" s="102"/>
      <c r="V61" s="102"/>
      <c r="W61" s="102"/>
      <c r="X61" s="102"/>
      <c r="Y61" s="103"/>
    </row>
    <row r="62" spans="2:25" ht="13.5" customHeight="1">
      <c r="B62" s="4" t="s">
        <v>25</v>
      </c>
      <c r="C62" s="43" t="s">
        <v>9</v>
      </c>
      <c r="D62" s="44"/>
      <c r="E62" s="44"/>
      <c r="F62" s="44"/>
      <c r="G62" s="44"/>
      <c r="H62" s="44"/>
      <c r="I62" s="44"/>
      <c r="J62" s="44"/>
      <c r="K62" s="45"/>
      <c r="N62" s="119"/>
      <c r="O62" s="26" t="str">
        <f t="shared" ref="O62:P67" si="4">O8</f>
        <v>proto</v>
      </c>
      <c r="P62" s="101" t="str">
        <f t="shared" si="4"/>
        <v>[proto]</v>
      </c>
      <c r="Q62" s="102"/>
      <c r="R62" s="102"/>
      <c r="S62" s="102"/>
      <c r="T62" s="102"/>
      <c r="U62" s="102"/>
      <c r="V62" s="102"/>
      <c r="W62" s="102"/>
      <c r="X62" s="102"/>
      <c r="Y62" s="103"/>
    </row>
    <row r="63" spans="2:25" ht="13.5" customHeight="1">
      <c r="B63" s="2" t="s">
        <v>100</v>
      </c>
      <c r="C63" s="165" t="s">
        <v>23</v>
      </c>
      <c r="D63" s="165"/>
      <c r="E63" s="165"/>
      <c r="F63" s="165"/>
      <c r="G63" s="165"/>
      <c r="H63" s="165"/>
      <c r="I63" s="165"/>
      <c r="J63" s="165"/>
      <c r="K63" s="166"/>
      <c r="N63" s="119"/>
      <c r="O63" s="26" t="str">
        <f t="shared" si="4"/>
        <v>有效数据大小</v>
      </c>
      <c r="P63" s="101" t="str">
        <f t="shared" si="4"/>
        <v>保留位一般为该包负载bufer的大小；当数据大小为非1、0的数时，表示当前数据有效，其他值为本次数据无效</v>
      </c>
      <c r="Q63" s="102"/>
      <c r="R63" s="102"/>
      <c r="S63" s="102"/>
      <c r="T63" s="102"/>
      <c r="U63" s="102"/>
      <c r="V63" s="102"/>
      <c r="W63" s="102"/>
      <c r="X63" s="102"/>
      <c r="Y63" s="103"/>
    </row>
    <row r="64" spans="2:25" ht="13.5" customHeight="1">
      <c r="B64" s="2" t="s">
        <v>81</v>
      </c>
      <c r="C64" s="178" t="s">
        <v>47</v>
      </c>
      <c r="D64" s="178"/>
      <c r="E64" s="178"/>
      <c r="F64" s="178"/>
      <c r="G64" s="178"/>
      <c r="H64" s="178"/>
      <c r="I64" s="178"/>
      <c r="J64" s="178"/>
      <c r="K64" s="179"/>
      <c r="N64" s="119"/>
      <c r="O64" s="26" t="str">
        <f t="shared" si="4"/>
        <v>请求类型</v>
      </c>
      <c r="P64" s="101" t="str">
        <f t="shared" si="4"/>
        <v>0x02</v>
      </c>
      <c r="Q64" s="102"/>
      <c r="R64" s="102"/>
      <c r="S64" s="102"/>
      <c r="T64" s="102"/>
      <c r="U64" s="102"/>
      <c r="V64" s="102"/>
      <c r="W64" s="102"/>
      <c r="X64" s="102"/>
      <c r="Y64" s="103"/>
    </row>
    <row r="65" spans="2:25" ht="13.5" customHeight="1">
      <c r="B65" s="2" t="s">
        <v>83</v>
      </c>
      <c r="C65" s="172" t="s">
        <v>26</v>
      </c>
      <c r="D65" s="172"/>
      <c r="E65" s="172"/>
      <c r="F65" s="172"/>
      <c r="G65" s="172"/>
      <c r="H65" s="172"/>
      <c r="I65" s="172"/>
      <c r="J65" s="172"/>
      <c r="K65" s="173"/>
      <c r="N65" s="119"/>
      <c r="O65" s="26" t="str">
        <f t="shared" si="4"/>
        <v>一般命令</v>
      </c>
      <c r="P65" s="101" t="str">
        <f t="shared" si="4"/>
        <v>返回请求命令</v>
      </c>
      <c r="Q65" s="102"/>
      <c r="R65" s="102"/>
      <c r="S65" s="102"/>
      <c r="T65" s="102"/>
      <c r="U65" s="102"/>
      <c r="V65" s="102"/>
      <c r="W65" s="102"/>
      <c r="X65" s="102"/>
      <c r="Y65" s="103"/>
    </row>
    <row r="66" spans="2:25" ht="13.5" customHeight="1">
      <c r="B66" s="171" t="s">
        <v>204</v>
      </c>
      <c r="C66" s="172"/>
      <c r="D66" s="172"/>
      <c r="E66" s="172"/>
      <c r="F66" s="172"/>
      <c r="G66" s="172"/>
      <c r="H66" s="172"/>
      <c r="I66" s="172"/>
      <c r="J66" s="172"/>
      <c r="K66" s="173"/>
      <c r="N66" s="119"/>
      <c r="O66" s="26" t="str">
        <f t="shared" si="4"/>
        <v>子命令</v>
      </c>
      <c r="P66" s="101" t="str">
        <f t="shared" si="4"/>
        <v>返回请求命令</v>
      </c>
      <c r="Q66" s="102"/>
      <c r="R66" s="102"/>
      <c r="S66" s="102"/>
      <c r="T66" s="102"/>
      <c r="U66" s="102"/>
      <c r="V66" s="102"/>
      <c r="W66" s="102"/>
      <c r="X66" s="102"/>
      <c r="Y66" s="103"/>
    </row>
    <row r="67" spans="2:25" ht="13.5" customHeight="1">
      <c r="B67" s="4" t="s">
        <v>37</v>
      </c>
      <c r="C67" s="43" t="s">
        <v>9</v>
      </c>
      <c r="D67" s="44"/>
      <c r="E67" s="44"/>
      <c r="F67" s="44"/>
      <c r="G67" s="44"/>
      <c r="H67" s="44"/>
      <c r="I67" s="44"/>
      <c r="J67" s="44"/>
      <c r="K67" s="45"/>
      <c r="N67" s="119"/>
      <c r="O67" s="26" t="str">
        <f t="shared" si="4"/>
        <v>完成码</v>
      </c>
      <c r="P67" s="101" t="str">
        <f t="shared" si="4"/>
        <v>data17 一般0x00表示本次数据解析成功，0x01表示失败。</v>
      </c>
      <c r="Q67" s="102"/>
      <c r="R67" s="102"/>
      <c r="S67" s="102"/>
      <c r="T67" s="102"/>
      <c r="U67" s="102"/>
      <c r="V67" s="102"/>
      <c r="W67" s="102"/>
      <c r="X67" s="102"/>
      <c r="Y67" s="103"/>
    </row>
    <row r="68" spans="2:25" ht="13.5" customHeight="1">
      <c r="B68" s="2" t="s">
        <v>106</v>
      </c>
      <c r="C68" s="165" t="s">
        <v>181</v>
      </c>
      <c r="D68" s="165"/>
      <c r="E68" s="165"/>
      <c r="F68" s="165"/>
      <c r="G68" s="165"/>
      <c r="H68" s="165"/>
      <c r="I68" s="165"/>
      <c r="J68" s="165"/>
      <c r="K68" s="166"/>
      <c r="N68" s="119"/>
      <c r="O68" s="32" t="s">
        <v>173</v>
      </c>
      <c r="P68" s="101" t="s">
        <v>174</v>
      </c>
      <c r="Q68" s="102"/>
      <c r="R68" s="102"/>
      <c r="S68" s="102"/>
      <c r="T68" s="102"/>
      <c r="U68" s="102"/>
      <c r="V68" s="102"/>
      <c r="W68" s="102"/>
      <c r="X68" s="102"/>
      <c r="Y68" s="103"/>
    </row>
    <row r="69" spans="2:25" ht="13.5" customHeight="1">
      <c r="B69" s="2" t="s">
        <v>81</v>
      </c>
      <c r="C69" s="165" t="s">
        <v>23</v>
      </c>
      <c r="D69" s="165"/>
      <c r="E69" s="165"/>
      <c r="F69" s="165"/>
      <c r="G69" s="165"/>
      <c r="H69" s="165"/>
      <c r="I69" s="165"/>
      <c r="J69" s="165"/>
      <c r="K69" s="166"/>
      <c r="N69" s="119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1"/>
    </row>
    <row r="70" spans="2:25" ht="14.25" customHeight="1">
      <c r="B70" s="2" t="s">
        <v>83</v>
      </c>
      <c r="C70" s="178" t="s">
        <v>131</v>
      </c>
      <c r="D70" s="178"/>
      <c r="E70" s="178"/>
      <c r="F70" s="178"/>
      <c r="G70" s="178"/>
      <c r="H70" s="178"/>
      <c r="I70" s="178"/>
      <c r="J70" s="178"/>
      <c r="K70" s="179"/>
      <c r="N70" s="119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4"/>
    </row>
    <row r="71" spans="2:25" ht="14.25" thickBot="1">
      <c r="B71" s="175" t="s">
        <v>244</v>
      </c>
      <c r="C71" s="176"/>
      <c r="D71" s="176"/>
      <c r="E71" s="176"/>
      <c r="F71" s="176"/>
      <c r="G71" s="176"/>
      <c r="H71" s="176"/>
      <c r="I71" s="176"/>
      <c r="J71" s="176"/>
      <c r="K71" s="177"/>
      <c r="N71" s="120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7"/>
    </row>
    <row r="72" spans="2:25">
      <c r="B72" s="4" t="s">
        <v>38</v>
      </c>
      <c r="C72" s="43" t="s">
        <v>9</v>
      </c>
      <c r="D72" s="44"/>
      <c r="E72" s="44"/>
      <c r="F72" s="44"/>
      <c r="G72" s="44"/>
      <c r="H72" s="44"/>
      <c r="I72" s="44"/>
      <c r="J72" s="44"/>
      <c r="K72" s="45"/>
    </row>
    <row r="73" spans="2:25" ht="13.5" customHeight="1" thickBot="1">
      <c r="B73" s="2" t="s">
        <v>100</v>
      </c>
      <c r="C73" s="165" t="s">
        <v>182</v>
      </c>
      <c r="D73" s="165"/>
      <c r="E73" s="165"/>
      <c r="F73" s="165"/>
      <c r="G73" s="165"/>
      <c r="H73" s="165"/>
      <c r="I73" s="165"/>
      <c r="J73" s="165"/>
      <c r="K73" s="166"/>
    </row>
    <row r="74" spans="2:25" ht="13.5" customHeight="1">
      <c r="B74" s="2" t="s">
        <v>81</v>
      </c>
      <c r="C74" s="178" t="s">
        <v>23</v>
      </c>
      <c r="D74" s="178"/>
      <c r="E74" s="178"/>
      <c r="F74" s="178"/>
      <c r="G74" s="178"/>
      <c r="H74" s="178"/>
      <c r="I74" s="178"/>
      <c r="J74" s="178"/>
      <c r="K74" s="179"/>
      <c r="N74" s="94" t="s">
        <v>130</v>
      </c>
      <c r="O74" s="31" t="s">
        <v>134</v>
      </c>
      <c r="P74" s="153" t="s">
        <v>78</v>
      </c>
      <c r="Q74" s="154"/>
      <c r="R74" s="154"/>
      <c r="S74" s="154"/>
      <c r="T74" s="154"/>
      <c r="U74" s="154"/>
      <c r="V74" s="154"/>
      <c r="W74" s="154"/>
      <c r="X74" s="154"/>
      <c r="Y74" s="155"/>
    </row>
    <row r="75" spans="2:25" ht="13.5" customHeight="1">
      <c r="B75" s="2" t="s">
        <v>83</v>
      </c>
      <c r="C75" s="28" t="s">
        <v>183</v>
      </c>
      <c r="D75" s="167" t="s">
        <v>187</v>
      </c>
      <c r="E75" s="167"/>
      <c r="F75" s="167"/>
      <c r="G75" s="167"/>
      <c r="H75" s="167"/>
      <c r="I75" s="167"/>
      <c r="J75" s="167"/>
      <c r="K75" s="168"/>
      <c r="N75" s="95"/>
      <c r="O75" s="25" t="str">
        <f>通用!B3</f>
        <v>通用头</v>
      </c>
      <c r="P75" s="101" t="str">
        <f>通用!B5</f>
        <v>通用头一般由开始标志、有效数据大小、请求类型、一般命令、子命令五部分组成,一共有17个字节。</v>
      </c>
      <c r="Q75" s="102"/>
      <c r="R75" s="102"/>
      <c r="S75" s="102"/>
      <c r="T75" s="102"/>
      <c r="U75" s="102"/>
      <c r="V75" s="102"/>
      <c r="W75" s="102"/>
      <c r="X75" s="102"/>
      <c r="Y75" s="103"/>
    </row>
    <row r="76" spans="2:25" ht="13.5" customHeight="1">
      <c r="B76" s="2" t="s">
        <v>85</v>
      </c>
      <c r="C76" s="28" t="s">
        <v>184</v>
      </c>
      <c r="D76" s="167"/>
      <c r="E76" s="167"/>
      <c r="F76" s="167"/>
      <c r="G76" s="167"/>
      <c r="H76" s="167"/>
      <c r="I76" s="167"/>
      <c r="J76" s="167"/>
      <c r="K76" s="168"/>
      <c r="N76" s="95"/>
      <c r="O76" s="26" t="str">
        <f t="shared" ref="O76:P81" si="5">O8</f>
        <v>proto</v>
      </c>
      <c r="P76" s="101" t="str">
        <f t="shared" si="5"/>
        <v>[proto]</v>
      </c>
      <c r="Q76" s="102"/>
      <c r="R76" s="102"/>
      <c r="S76" s="102"/>
      <c r="T76" s="102"/>
      <c r="U76" s="102"/>
      <c r="V76" s="102"/>
      <c r="W76" s="102"/>
      <c r="X76" s="102"/>
      <c r="Y76" s="103"/>
    </row>
    <row r="77" spans="2:25" ht="13.5" customHeight="1">
      <c r="B77" s="2" t="s">
        <v>87</v>
      </c>
      <c r="C77" s="28" t="s">
        <v>185</v>
      </c>
      <c r="D77" s="167"/>
      <c r="E77" s="167"/>
      <c r="F77" s="167"/>
      <c r="G77" s="167"/>
      <c r="H77" s="167"/>
      <c r="I77" s="167"/>
      <c r="J77" s="167"/>
      <c r="K77" s="168"/>
      <c r="N77" s="95"/>
      <c r="O77" s="26" t="str">
        <f t="shared" si="5"/>
        <v>有效数据大小</v>
      </c>
      <c r="P77" s="101" t="str">
        <f t="shared" si="5"/>
        <v>保留位一般为该包负载bufer的大小；当数据大小为非1、0的数时，表示当前数据有效，其他值为本次数据无效</v>
      </c>
      <c r="Q77" s="102"/>
      <c r="R77" s="102"/>
      <c r="S77" s="102"/>
      <c r="T77" s="102"/>
      <c r="U77" s="102"/>
      <c r="V77" s="102"/>
      <c r="W77" s="102"/>
      <c r="X77" s="102"/>
      <c r="Y77" s="103"/>
    </row>
    <row r="78" spans="2:25" ht="13.5" customHeight="1">
      <c r="B78" s="2" t="s">
        <v>89</v>
      </c>
      <c r="C78" s="28" t="s">
        <v>186</v>
      </c>
      <c r="D78" s="167"/>
      <c r="E78" s="167"/>
      <c r="F78" s="167"/>
      <c r="G78" s="167"/>
      <c r="H78" s="167"/>
      <c r="I78" s="167"/>
      <c r="J78" s="167"/>
      <c r="K78" s="168"/>
      <c r="N78" s="95"/>
      <c r="O78" s="26" t="str">
        <f t="shared" si="5"/>
        <v>请求类型</v>
      </c>
      <c r="P78" s="101" t="str">
        <f t="shared" si="5"/>
        <v>0x02</v>
      </c>
      <c r="Q78" s="102"/>
      <c r="R78" s="102"/>
      <c r="S78" s="102"/>
      <c r="T78" s="102"/>
      <c r="U78" s="102"/>
      <c r="V78" s="102"/>
      <c r="W78" s="102"/>
      <c r="X78" s="102"/>
      <c r="Y78" s="103"/>
    </row>
    <row r="79" spans="2:25" ht="13.5" customHeight="1">
      <c r="B79" s="2" t="s">
        <v>91</v>
      </c>
      <c r="C79" s="28" t="s">
        <v>183</v>
      </c>
      <c r="D79" s="167" t="s">
        <v>188</v>
      </c>
      <c r="E79" s="167"/>
      <c r="F79" s="167"/>
      <c r="G79" s="167"/>
      <c r="H79" s="167"/>
      <c r="I79" s="167"/>
      <c r="J79" s="167"/>
      <c r="K79" s="168"/>
      <c r="N79" s="95"/>
      <c r="O79" s="26" t="str">
        <f t="shared" si="5"/>
        <v>一般命令</v>
      </c>
      <c r="P79" s="101" t="str">
        <f t="shared" si="5"/>
        <v>返回请求命令</v>
      </c>
      <c r="Q79" s="102"/>
      <c r="R79" s="102"/>
      <c r="S79" s="102"/>
      <c r="T79" s="102"/>
      <c r="U79" s="102"/>
      <c r="V79" s="102"/>
      <c r="W79" s="102"/>
      <c r="X79" s="102"/>
      <c r="Y79" s="103"/>
    </row>
    <row r="80" spans="2:25" ht="13.5" customHeight="1">
      <c r="B80" s="2" t="s">
        <v>93</v>
      </c>
      <c r="C80" s="28" t="s">
        <v>184</v>
      </c>
      <c r="D80" s="167"/>
      <c r="E80" s="167"/>
      <c r="F80" s="167"/>
      <c r="G80" s="167"/>
      <c r="H80" s="167"/>
      <c r="I80" s="167"/>
      <c r="J80" s="167"/>
      <c r="K80" s="168"/>
      <c r="N80" s="95"/>
      <c r="O80" s="26" t="str">
        <f t="shared" si="5"/>
        <v>子命令</v>
      </c>
      <c r="P80" s="101" t="str">
        <f t="shared" si="5"/>
        <v>返回请求命令</v>
      </c>
      <c r="Q80" s="102"/>
      <c r="R80" s="102"/>
      <c r="S80" s="102"/>
      <c r="T80" s="102"/>
      <c r="U80" s="102"/>
      <c r="V80" s="102"/>
      <c r="W80" s="102"/>
      <c r="X80" s="102"/>
      <c r="Y80" s="103"/>
    </row>
    <row r="81" spans="2:25" ht="13.5" customHeight="1">
      <c r="B81" s="2" t="s">
        <v>95</v>
      </c>
      <c r="C81" s="28" t="s">
        <v>185</v>
      </c>
      <c r="D81" s="167"/>
      <c r="E81" s="167"/>
      <c r="F81" s="167"/>
      <c r="G81" s="167"/>
      <c r="H81" s="167"/>
      <c r="I81" s="167"/>
      <c r="J81" s="167"/>
      <c r="K81" s="168"/>
      <c r="N81" s="95"/>
      <c r="O81" s="26" t="str">
        <f t="shared" si="5"/>
        <v>完成码</v>
      </c>
      <c r="P81" s="101" t="str">
        <f t="shared" si="5"/>
        <v>data17 一般0x00表示本次数据解析成功，0x01表示失败。</v>
      </c>
      <c r="Q81" s="102"/>
      <c r="R81" s="102"/>
      <c r="S81" s="102"/>
      <c r="T81" s="102"/>
      <c r="U81" s="102"/>
      <c r="V81" s="102"/>
      <c r="W81" s="102"/>
      <c r="X81" s="102"/>
      <c r="Y81" s="103"/>
    </row>
    <row r="82" spans="2:25" ht="13.5" customHeight="1">
      <c r="B82" s="2" t="s">
        <v>97</v>
      </c>
      <c r="C82" s="28" t="s">
        <v>186</v>
      </c>
      <c r="D82" s="167"/>
      <c r="E82" s="167"/>
      <c r="F82" s="167"/>
      <c r="G82" s="167"/>
      <c r="H82" s="167"/>
      <c r="I82" s="167"/>
      <c r="J82" s="167"/>
      <c r="K82" s="168"/>
      <c r="N82" s="95"/>
      <c r="O82" s="32" t="s">
        <v>215</v>
      </c>
      <c r="P82" s="101" t="s">
        <v>128</v>
      </c>
      <c r="Q82" s="102"/>
      <c r="R82" s="102"/>
      <c r="S82" s="102"/>
      <c r="T82" s="102"/>
      <c r="U82" s="102"/>
      <c r="V82" s="102"/>
      <c r="W82" s="102"/>
      <c r="X82" s="102"/>
      <c r="Y82" s="103"/>
    </row>
    <row r="83" spans="2:25" ht="14.25" customHeight="1">
      <c r="B83" s="175" t="s">
        <v>203</v>
      </c>
      <c r="C83" s="176"/>
      <c r="D83" s="176"/>
      <c r="E83" s="176"/>
      <c r="F83" s="176"/>
      <c r="G83" s="176"/>
      <c r="H83" s="176"/>
      <c r="I83" s="176"/>
      <c r="J83" s="176"/>
      <c r="K83" s="177"/>
      <c r="N83" s="95"/>
      <c r="O83" s="32" t="s">
        <v>87</v>
      </c>
      <c r="P83" s="101" t="s">
        <v>129</v>
      </c>
      <c r="Q83" s="102"/>
      <c r="R83" s="102"/>
      <c r="S83" s="102"/>
      <c r="T83" s="102"/>
      <c r="U83" s="102"/>
      <c r="V83" s="102"/>
      <c r="W83" s="102"/>
      <c r="X83" s="102"/>
      <c r="Y83" s="103"/>
    </row>
    <row r="84" spans="2:25" ht="13.5" customHeight="1">
      <c r="B84" s="4" t="s">
        <v>207</v>
      </c>
      <c r="C84" s="146" t="s">
        <v>1</v>
      </c>
      <c r="D84" s="146"/>
      <c r="E84" s="146"/>
      <c r="F84" s="146"/>
      <c r="G84" s="146"/>
      <c r="H84" s="146"/>
      <c r="I84" s="146"/>
      <c r="J84" s="146"/>
      <c r="K84" s="147"/>
      <c r="N84" s="95"/>
      <c r="O84" s="109" t="s">
        <v>216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1"/>
    </row>
    <row r="85" spans="2:25" ht="14.25" customHeight="1">
      <c r="B85" s="2" t="s">
        <v>106</v>
      </c>
      <c r="C85" s="148" t="s">
        <v>28</v>
      </c>
      <c r="D85" s="148"/>
      <c r="E85" s="148"/>
      <c r="F85" s="148"/>
      <c r="G85" s="148"/>
      <c r="H85" s="148"/>
      <c r="I85" s="148"/>
      <c r="J85" s="148"/>
      <c r="K85" s="149"/>
      <c r="N85" s="95"/>
      <c r="O85" s="112"/>
      <c r="P85" s="113"/>
      <c r="Q85" s="113"/>
      <c r="R85" s="113"/>
      <c r="S85" s="113"/>
      <c r="T85" s="113"/>
      <c r="U85" s="113"/>
      <c r="V85" s="113"/>
      <c r="W85" s="113"/>
      <c r="X85" s="113"/>
      <c r="Y85" s="114"/>
    </row>
    <row r="86" spans="2:25" ht="14.25" thickBot="1">
      <c r="B86" s="2" t="s">
        <v>107</v>
      </c>
      <c r="C86" s="148" t="s">
        <v>23</v>
      </c>
      <c r="D86" s="148"/>
      <c r="E86" s="148"/>
      <c r="F86" s="148"/>
      <c r="G86" s="148"/>
      <c r="H86" s="148"/>
      <c r="I86" s="148"/>
      <c r="J86" s="148"/>
      <c r="K86" s="149"/>
      <c r="N86" s="96"/>
      <c r="O86" s="115"/>
      <c r="P86" s="116"/>
      <c r="Q86" s="116"/>
      <c r="R86" s="116"/>
      <c r="S86" s="116"/>
      <c r="T86" s="116"/>
      <c r="U86" s="116"/>
      <c r="V86" s="116"/>
      <c r="W86" s="116"/>
      <c r="X86" s="116"/>
      <c r="Y86" s="117"/>
    </row>
    <row r="87" spans="2:25" ht="14.25" thickBot="1">
      <c r="B87" s="150" t="s">
        <v>260</v>
      </c>
      <c r="C87" s="151"/>
      <c r="D87" s="151"/>
      <c r="E87" s="151"/>
      <c r="F87" s="151"/>
      <c r="G87" s="151"/>
      <c r="H87" s="151"/>
      <c r="I87" s="151"/>
      <c r="J87" s="151"/>
      <c r="K87" s="152"/>
    </row>
    <row r="88" spans="2:25" ht="13.5" customHeight="1" thickBot="1"/>
    <row r="89" spans="2:25" ht="13.5" customHeight="1">
      <c r="N89" s="118" t="s">
        <v>133</v>
      </c>
      <c r="O89" s="31" t="s">
        <v>135</v>
      </c>
      <c r="P89" s="153" t="s">
        <v>78</v>
      </c>
      <c r="Q89" s="154"/>
      <c r="R89" s="154"/>
      <c r="S89" s="154"/>
      <c r="T89" s="154"/>
      <c r="U89" s="154"/>
      <c r="V89" s="154"/>
      <c r="W89" s="154"/>
      <c r="X89" s="154"/>
      <c r="Y89" s="155"/>
    </row>
    <row r="90" spans="2:25" ht="13.5" customHeight="1">
      <c r="N90" s="119"/>
      <c r="O90" s="25" t="str">
        <f>通用!B3</f>
        <v>通用头</v>
      </c>
      <c r="P90" s="101" t="str">
        <f>通用!B5</f>
        <v>通用头一般由开始标志、有效数据大小、请求类型、一般命令、子命令五部分组成,一共有17个字节。</v>
      </c>
      <c r="Q90" s="102"/>
      <c r="R90" s="102"/>
      <c r="S90" s="102"/>
      <c r="T90" s="102"/>
      <c r="U90" s="102"/>
      <c r="V90" s="102"/>
      <c r="W90" s="102"/>
      <c r="X90" s="102"/>
      <c r="Y90" s="103"/>
    </row>
    <row r="91" spans="2:25" ht="13.5" customHeight="1">
      <c r="N91" s="119"/>
      <c r="O91" s="26" t="str">
        <f t="shared" ref="O91:P96" si="6">O8</f>
        <v>proto</v>
      </c>
      <c r="P91" s="101" t="str">
        <f t="shared" si="6"/>
        <v>[proto]</v>
      </c>
      <c r="Q91" s="102"/>
      <c r="R91" s="102"/>
      <c r="S91" s="102"/>
      <c r="T91" s="102"/>
      <c r="U91" s="102"/>
      <c r="V91" s="102"/>
      <c r="W91" s="102"/>
      <c r="X91" s="102"/>
      <c r="Y91" s="103"/>
    </row>
    <row r="92" spans="2:25" ht="13.5" customHeight="1">
      <c r="N92" s="119"/>
      <c r="O92" s="26" t="str">
        <f t="shared" si="6"/>
        <v>有效数据大小</v>
      </c>
      <c r="P92" s="101" t="str">
        <f t="shared" si="6"/>
        <v>保留位一般为该包负载bufer的大小；当数据大小为非1、0的数时，表示当前数据有效，其他值为本次数据无效</v>
      </c>
      <c r="Q92" s="102"/>
      <c r="R92" s="102"/>
      <c r="S92" s="102"/>
      <c r="T92" s="102"/>
      <c r="U92" s="102"/>
      <c r="V92" s="102"/>
      <c r="W92" s="102"/>
      <c r="X92" s="102"/>
      <c r="Y92" s="103"/>
    </row>
    <row r="93" spans="2:25" ht="13.5" customHeight="1">
      <c r="N93" s="119"/>
      <c r="O93" s="26" t="str">
        <f t="shared" si="6"/>
        <v>请求类型</v>
      </c>
      <c r="P93" s="101" t="str">
        <f t="shared" si="6"/>
        <v>0x02</v>
      </c>
      <c r="Q93" s="102"/>
      <c r="R93" s="102"/>
      <c r="S93" s="102"/>
      <c r="T93" s="102"/>
      <c r="U93" s="102"/>
      <c r="V93" s="102"/>
      <c r="W93" s="102"/>
      <c r="X93" s="102"/>
      <c r="Y93" s="103"/>
    </row>
    <row r="94" spans="2:25" ht="13.5" customHeight="1">
      <c r="N94" s="119"/>
      <c r="O94" s="26" t="str">
        <f t="shared" si="6"/>
        <v>一般命令</v>
      </c>
      <c r="P94" s="101" t="str">
        <f t="shared" si="6"/>
        <v>返回请求命令</v>
      </c>
      <c r="Q94" s="102"/>
      <c r="R94" s="102"/>
      <c r="S94" s="102"/>
      <c r="T94" s="102"/>
      <c r="U94" s="102"/>
      <c r="V94" s="102"/>
      <c r="W94" s="102"/>
      <c r="X94" s="102"/>
      <c r="Y94" s="103"/>
    </row>
    <row r="95" spans="2:25" ht="13.5" customHeight="1">
      <c r="N95" s="119"/>
      <c r="O95" s="26" t="str">
        <f t="shared" si="6"/>
        <v>子命令</v>
      </c>
      <c r="P95" s="101" t="str">
        <f t="shared" si="6"/>
        <v>返回请求命令</v>
      </c>
      <c r="Q95" s="102"/>
      <c r="R95" s="102"/>
      <c r="S95" s="102"/>
      <c r="T95" s="102"/>
      <c r="U95" s="102"/>
      <c r="V95" s="102"/>
      <c r="W95" s="102"/>
      <c r="X95" s="102"/>
      <c r="Y95" s="103"/>
    </row>
    <row r="96" spans="2:25" ht="13.5" customHeight="1">
      <c r="N96" s="119"/>
      <c r="O96" s="26" t="str">
        <f t="shared" si="6"/>
        <v>完成码</v>
      </c>
      <c r="P96" s="101" t="str">
        <f t="shared" si="6"/>
        <v>data17 一般0x00表示本次数据解析成功，0x01表示失败。</v>
      </c>
      <c r="Q96" s="102"/>
      <c r="R96" s="102"/>
      <c r="S96" s="102"/>
      <c r="T96" s="102"/>
      <c r="U96" s="102"/>
      <c r="V96" s="102"/>
      <c r="W96" s="102"/>
      <c r="X96" s="102"/>
      <c r="Y96" s="103"/>
    </row>
    <row r="97" spans="14:25" ht="13.5" customHeight="1">
      <c r="N97" s="119"/>
      <c r="O97" s="34" t="s">
        <v>175</v>
      </c>
      <c r="P97" s="101" t="s">
        <v>176</v>
      </c>
      <c r="Q97" s="102"/>
      <c r="R97" s="102"/>
      <c r="S97" s="102"/>
      <c r="T97" s="102"/>
      <c r="U97" s="102"/>
      <c r="V97" s="102"/>
      <c r="W97" s="102"/>
      <c r="X97" s="102"/>
      <c r="Y97" s="103"/>
    </row>
    <row r="98" spans="14:25" ht="14.25" customHeight="1">
      <c r="N98" s="119"/>
      <c r="O98" s="109"/>
      <c r="P98" s="110"/>
      <c r="Q98" s="110"/>
      <c r="R98" s="110"/>
      <c r="S98" s="110"/>
      <c r="T98" s="110"/>
      <c r="U98" s="110"/>
      <c r="V98" s="110"/>
      <c r="W98" s="110"/>
      <c r="X98" s="110"/>
      <c r="Y98" s="111"/>
    </row>
    <row r="99" spans="14:25" ht="14.25" customHeight="1">
      <c r="N99" s="119"/>
      <c r="O99" s="112"/>
      <c r="P99" s="113"/>
      <c r="Q99" s="113"/>
      <c r="R99" s="113"/>
      <c r="S99" s="113"/>
      <c r="T99" s="113"/>
      <c r="U99" s="113"/>
      <c r="V99" s="113"/>
      <c r="W99" s="113"/>
      <c r="X99" s="113"/>
      <c r="Y99" s="114"/>
    </row>
    <row r="100" spans="14:25" ht="14.25" thickBot="1">
      <c r="N100" s="120"/>
      <c r="O100" s="115"/>
      <c r="P100" s="116"/>
      <c r="Q100" s="116"/>
      <c r="R100" s="116"/>
      <c r="S100" s="116"/>
      <c r="T100" s="116"/>
      <c r="U100" s="116"/>
      <c r="V100" s="116"/>
      <c r="W100" s="116"/>
      <c r="X100" s="116"/>
      <c r="Y100" s="117"/>
    </row>
    <row r="101" spans="14:25" ht="13.5" customHeight="1"/>
    <row r="102" spans="14:25" ht="13.5" customHeight="1" thickBot="1"/>
    <row r="103" spans="14:25" ht="13.5" customHeight="1">
      <c r="N103" s="94" t="s">
        <v>140</v>
      </c>
      <c r="O103" s="31" t="s">
        <v>134</v>
      </c>
      <c r="P103" s="153" t="s">
        <v>78</v>
      </c>
      <c r="Q103" s="154"/>
      <c r="R103" s="154"/>
      <c r="S103" s="154"/>
      <c r="T103" s="154"/>
      <c r="U103" s="154"/>
      <c r="V103" s="154"/>
      <c r="W103" s="154"/>
      <c r="X103" s="154"/>
      <c r="Y103" s="155"/>
    </row>
    <row r="104" spans="14:25" ht="13.5" customHeight="1">
      <c r="N104" s="95"/>
      <c r="O104" s="25" t="str">
        <f>通用!B3</f>
        <v>通用头</v>
      </c>
      <c r="P104" s="101" t="str">
        <f>通用!B5</f>
        <v>通用头一般由开始标志、有效数据大小、请求类型、一般命令、子命令五部分组成,一共有17个字节。</v>
      </c>
      <c r="Q104" s="102"/>
      <c r="R104" s="102"/>
      <c r="S104" s="102"/>
      <c r="T104" s="102"/>
      <c r="U104" s="102"/>
      <c r="V104" s="102"/>
      <c r="W104" s="102"/>
      <c r="X104" s="102"/>
      <c r="Y104" s="103"/>
    </row>
    <row r="105" spans="14:25" ht="13.5" customHeight="1">
      <c r="N105" s="95"/>
      <c r="O105" s="26" t="str">
        <f t="shared" ref="O105:P110" si="7">O8</f>
        <v>proto</v>
      </c>
      <c r="P105" s="101" t="str">
        <f t="shared" si="7"/>
        <v>[proto]</v>
      </c>
      <c r="Q105" s="102"/>
      <c r="R105" s="102"/>
      <c r="S105" s="102"/>
      <c r="T105" s="102"/>
      <c r="U105" s="102"/>
      <c r="V105" s="102"/>
      <c r="W105" s="102"/>
      <c r="X105" s="102"/>
      <c r="Y105" s="103"/>
    </row>
    <row r="106" spans="14:25" ht="13.5" customHeight="1">
      <c r="N106" s="95"/>
      <c r="O106" s="26" t="str">
        <f t="shared" si="7"/>
        <v>有效数据大小</v>
      </c>
      <c r="P106" s="101" t="str">
        <f t="shared" si="7"/>
        <v>保留位一般为该包负载bufer的大小；当数据大小为非1、0的数时，表示当前数据有效，其他值为本次数据无效</v>
      </c>
      <c r="Q106" s="102"/>
      <c r="R106" s="102"/>
      <c r="S106" s="102"/>
      <c r="T106" s="102"/>
      <c r="U106" s="102"/>
      <c r="V106" s="102"/>
      <c r="W106" s="102"/>
      <c r="X106" s="102"/>
      <c r="Y106" s="103"/>
    </row>
    <row r="107" spans="14:25" ht="13.5" customHeight="1">
      <c r="N107" s="95"/>
      <c r="O107" s="26" t="str">
        <f t="shared" si="7"/>
        <v>请求类型</v>
      </c>
      <c r="P107" s="101" t="str">
        <f t="shared" si="7"/>
        <v>0x02</v>
      </c>
      <c r="Q107" s="102"/>
      <c r="R107" s="102"/>
      <c r="S107" s="102"/>
      <c r="T107" s="102"/>
      <c r="U107" s="102"/>
      <c r="V107" s="102"/>
      <c r="W107" s="102"/>
      <c r="X107" s="102"/>
      <c r="Y107" s="103"/>
    </row>
    <row r="108" spans="14:25" ht="13.5" customHeight="1">
      <c r="N108" s="95"/>
      <c r="O108" s="26" t="str">
        <f t="shared" si="7"/>
        <v>一般命令</v>
      </c>
      <c r="P108" s="101" t="str">
        <f t="shared" si="7"/>
        <v>返回请求命令</v>
      </c>
      <c r="Q108" s="102"/>
      <c r="R108" s="102"/>
      <c r="S108" s="102"/>
      <c r="T108" s="102"/>
      <c r="U108" s="102"/>
      <c r="V108" s="102"/>
      <c r="W108" s="102"/>
      <c r="X108" s="102"/>
      <c r="Y108" s="103"/>
    </row>
    <row r="109" spans="14:25" ht="13.5" customHeight="1">
      <c r="N109" s="95"/>
      <c r="O109" s="26" t="str">
        <f t="shared" si="7"/>
        <v>子命令</v>
      </c>
      <c r="P109" s="101" t="str">
        <f t="shared" si="7"/>
        <v>返回请求命令</v>
      </c>
      <c r="Q109" s="102"/>
      <c r="R109" s="102"/>
      <c r="S109" s="102"/>
      <c r="T109" s="102"/>
      <c r="U109" s="102"/>
      <c r="V109" s="102"/>
      <c r="W109" s="102"/>
      <c r="X109" s="102"/>
      <c r="Y109" s="103"/>
    </row>
    <row r="110" spans="14:25" ht="13.5" customHeight="1">
      <c r="N110" s="95"/>
      <c r="O110" s="26" t="str">
        <f t="shared" si="7"/>
        <v>完成码</v>
      </c>
      <c r="P110" s="101" t="str">
        <f t="shared" si="7"/>
        <v>data17 一般0x00表示本次数据解析成功，0x01表示失败。</v>
      </c>
      <c r="Q110" s="102"/>
      <c r="R110" s="102"/>
      <c r="S110" s="102"/>
      <c r="T110" s="102"/>
      <c r="U110" s="102"/>
      <c r="V110" s="102"/>
      <c r="W110" s="102"/>
      <c r="X110" s="102"/>
      <c r="Y110" s="103"/>
    </row>
    <row r="111" spans="14:25" ht="13.5" customHeight="1">
      <c r="N111" s="95"/>
      <c r="O111" s="26" t="s">
        <v>215</v>
      </c>
      <c r="P111" s="101" t="s">
        <v>142</v>
      </c>
      <c r="Q111" s="102"/>
      <c r="R111" s="102"/>
      <c r="S111" s="102"/>
      <c r="T111" s="102"/>
      <c r="U111" s="102"/>
      <c r="V111" s="102"/>
      <c r="W111" s="102"/>
      <c r="X111" s="102"/>
      <c r="Y111" s="103"/>
    </row>
    <row r="112" spans="14:25" ht="13.5" customHeight="1">
      <c r="N112" s="95"/>
      <c r="O112" s="26" t="s">
        <v>87</v>
      </c>
      <c r="P112" s="101" t="s">
        <v>141</v>
      </c>
      <c r="Q112" s="102"/>
      <c r="R112" s="102"/>
      <c r="S112" s="102"/>
      <c r="T112" s="102"/>
      <c r="U112" s="102"/>
      <c r="V112" s="102"/>
      <c r="W112" s="102"/>
      <c r="X112" s="102"/>
      <c r="Y112" s="103"/>
    </row>
    <row r="113" spans="14:25" ht="14.25" customHeight="1">
      <c r="N113" s="95"/>
      <c r="O113" s="109" t="s">
        <v>216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1"/>
    </row>
    <row r="114" spans="14:25">
      <c r="N114" s="95"/>
      <c r="O114" s="112"/>
      <c r="P114" s="113"/>
      <c r="Q114" s="113"/>
      <c r="R114" s="113"/>
      <c r="S114" s="113"/>
      <c r="T114" s="113"/>
      <c r="U114" s="113"/>
      <c r="V114" s="113"/>
      <c r="W114" s="113"/>
      <c r="X114" s="113"/>
      <c r="Y114" s="114"/>
    </row>
    <row r="115" spans="14:25" ht="14.25" thickBot="1">
      <c r="N115" s="96"/>
      <c r="O115" s="115"/>
      <c r="P115" s="116"/>
      <c r="Q115" s="116"/>
      <c r="R115" s="116"/>
      <c r="S115" s="116"/>
      <c r="T115" s="116"/>
      <c r="U115" s="116"/>
      <c r="V115" s="116"/>
      <c r="W115" s="116"/>
      <c r="X115" s="116"/>
      <c r="Y115" s="117"/>
    </row>
    <row r="116" spans="14:25" ht="13.5" customHeight="1"/>
    <row r="117" spans="14:25" ht="13.5" customHeight="1" thickBot="1"/>
    <row r="118" spans="14:25" ht="13.5" customHeight="1">
      <c r="N118" s="94" t="s">
        <v>144</v>
      </c>
      <c r="O118" s="31" t="s">
        <v>145</v>
      </c>
      <c r="P118" s="153" t="s">
        <v>78</v>
      </c>
      <c r="Q118" s="154"/>
      <c r="R118" s="154"/>
      <c r="S118" s="154"/>
      <c r="T118" s="154"/>
      <c r="U118" s="154"/>
      <c r="V118" s="154"/>
      <c r="W118" s="154"/>
      <c r="X118" s="154"/>
      <c r="Y118" s="155"/>
    </row>
    <row r="119" spans="14:25" ht="13.5" customHeight="1">
      <c r="N119" s="95"/>
      <c r="O119" s="25" t="str">
        <f>通用!B3</f>
        <v>通用头</v>
      </c>
      <c r="P119" s="101" t="str">
        <f>通用!B5</f>
        <v>通用头一般由开始标志、有效数据大小、请求类型、一般命令、子命令五部分组成,一共有17个字节。</v>
      </c>
      <c r="Q119" s="102"/>
      <c r="R119" s="102"/>
      <c r="S119" s="102"/>
      <c r="T119" s="102"/>
      <c r="U119" s="102"/>
      <c r="V119" s="102"/>
      <c r="W119" s="102"/>
      <c r="X119" s="102"/>
      <c r="Y119" s="103"/>
    </row>
    <row r="120" spans="14:25" ht="13.5" customHeight="1">
      <c r="N120" s="95"/>
      <c r="O120" s="26" t="str">
        <f t="shared" ref="O120:P125" si="8">O8</f>
        <v>proto</v>
      </c>
      <c r="P120" s="101" t="str">
        <f t="shared" si="8"/>
        <v>[proto]</v>
      </c>
      <c r="Q120" s="102"/>
      <c r="R120" s="102"/>
      <c r="S120" s="102"/>
      <c r="T120" s="102"/>
      <c r="U120" s="102"/>
      <c r="V120" s="102"/>
      <c r="W120" s="102"/>
      <c r="X120" s="102"/>
      <c r="Y120" s="103"/>
    </row>
    <row r="121" spans="14:25" ht="13.5" customHeight="1">
      <c r="N121" s="95"/>
      <c r="O121" s="26" t="str">
        <f t="shared" si="8"/>
        <v>有效数据大小</v>
      </c>
      <c r="P121" s="101" t="str">
        <f t="shared" si="8"/>
        <v>保留位一般为该包负载bufer的大小；当数据大小为非1、0的数时，表示当前数据有效，其他值为本次数据无效</v>
      </c>
      <c r="Q121" s="102"/>
      <c r="R121" s="102"/>
      <c r="S121" s="102"/>
      <c r="T121" s="102"/>
      <c r="U121" s="102"/>
      <c r="V121" s="102"/>
      <c r="W121" s="102"/>
      <c r="X121" s="102"/>
      <c r="Y121" s="103"/>
    </row>
    <row r="122" spans="14:25" ht="13.5" customHeight="1">
      <c r="N122" s="95"/>
      <c r="O122" s="26" t="str">
        <f t="shared" si="8"/>
        <v>请求类型</v>
      </c>
      <c r="P122" s="101" t="str">
        <f t="shared" si="8"/>
        <v>0x02</v>
      </c>
      <c r="Q122" s="102"/>
      <c r="R122" s="102"/>
      <c r="S122" s="102"/>
      <c r="T122" s="102"/>
      <c r="U122" s="102"/>
      <c r="V122" s="102"/>
      <c r="W122" s="102"/>
      <c r="X122" s="102"/>
      <c r="Y122" s="103"/>
    </row>
    <row r="123" spans="14:25" ht="13.5" customHeight="1">
      <c r="N123" s="95"/>
      <c r="O123" s="26" t="str">
        <f t="shared" si="8"/>
        <v>一般命令</v>
      </c>
      <c r="P123" s="101" t="str">
        <f t="shared" si="8"/>
        <v>返回请求命令</v>
      </c>
      <c r="Q123" s="102"/>
      <c r="R123" s="102"/>
      <c r="S123" s="102"/>
      <c r="T123" s="102"/>
      <c r="U123" s="102"/>
      <c r="V123" s="102"/>
      <c r="W123" s="102"/>
      <c r="X123" s="102"/>
      <c r="Y123" s="103"/>
    </row>
    <row r="124" spans="14:25" ht="13.5" customHeight="1">
      <c r="N124" s="95"/>
      <c r="O124" s="26" t="str">
        <f t="shared" si="8"/>
        <v>子命令</v>
      </c>
      <c r="P124" s="101" t="str">
        <f t="shared" si="8"/>
        <v>返回请求命令</v>
      </c>
      <c r="Q124" s="102"/>
      <c r="R124" s="102"/>
      <c r="S124" s="102"/>
      <c r="T124" s="102"/>
      <c r="U124" s="102"/>
      <c r="V124" s="102"/>
      <c r="W124" s="102"/>
      <c r="X124" s="102"/>
      <c r="Y124" s="103"/>
    </row>
    <row r="125" spans="14:25" ht="13.5" customHeight="1">
      <c r="N125" s="95"/>
      <c r="O125" s="26" t="str">
        <f t="shared" si="8"/>
        <v>完成码</v>
      </c>
      <c r="P125" s="101" t="str">
        <f t="shared" si="8"/>
        <v>data17 一般0x00表示本次数据解析成功，0x01表示失败。</v>
      </c>
      <c r="Q125" s="102"/>
      <c r="R125" s="102"/>
      <c r="S125" s="102"/>
      <c r="T125" s="102"/>
      <c r="U125" s="102"/>
      <c r="V125" s="102"/>
      <c r="W125" s="102"/>
      <c r="X125" s="102"/>
      <c r="Y125" s="103"/>
    </row>
    <row r="126" spans="14:25" ht="14.25" customHeight="1">
      <c r="N126" s="95"/>
      <c r="O126" s="34" t="s">
        <v>175</v>
      </c>
      <c r="P126" s="101" t="s">
        <v>177</v>
      </c>
      <c r="Q126" s="102"/>
      <c r="R126" s="102"/>
      <c r="S126" s="102"/>
      <c r="T126" s="102"/>
      <c r="U126" s="102"/>
      <c r="V126" s="102"/>
      <c r="W126" s="102"/>
      <c r="X126" s="102"/>
      <c r="Y126" s="103"/>
    </row>
    <row r="127" spans="14:25" ht="13.5" customHeight="1">
      <c r="N127" s="95"/>
      <c r="O127" s="109"/>
      <c r="P127" s="110"/>
      <c r="Q127" s="110"/>
      <c r="R127" s="110"/>
      <c r="S127" s="110"/>
      <c r="T127" s="110"/>
      <c r="U127" s="110"/>
      <c r="V127" s="110"/>
      <c r="W127" s="110"/>
      <c r="X127" s="110"/>
      <c r="Y127" s="111"/>
    </row>
    <row r="128" spans="14:25" ht="14.25" customHeight="1">
      <c r="N128" s="95"/>
      <c r="O128" s="112"/>
      <c r="P128" s="113"/>
      <c r="Q128" s="113"/>
      <c r="R128" s="113"/>
      <c r="S128" s="113"/>
      <c r="T128" s="113"/>
      <c r="U128" s="113"/>
      <c r="V128" s="113"/>
      <c r="W128" s="113"/>
      <c r="X128" s="113"/>
      <c r="Y128" s="114"/>
    </row>
    <row r="129" spans="14:25" ht="13.5" customHeight="1" thickBot="1">
      <c r="N129" s="96"/>
      <c r="O129" s="115"/>
      <c r="P129" s="116"/>
      <c r="Q129" s="116"/>
      <c r="R129" s="116"/>
      <c r="S129" s="116"/>
      <c r="T129" s="116"/>
      <c r="U129" s="116"/>
      <c r="V129" s="116"/>
      <c r="W129" s="116"/>
      <c r="X129" s="116"/>
      <c r="Y129" s="117"/>
    </row>
    <row r="130" spans="14:25" ht="13.5" customHeight="1"/>
    <row r="131" spans="14:25" ht="13.5" customHeight="1" thickBot="1"/>
    <row r="132" spans="14:25" ht="13.5" customHeight="1">
      <c r="N132" s="94" t="s">
        <v>148</v>
      </c>
      <c r="O132" s="31" t="s">
        <v>149</v>
      </c>
      <c r="P132" s="153" t="s">
        <v>78</v>
      </c>
      <c r="Q132" s="154"/>
      <c r="R132" s="154"/>
      <c r="S132" s="154"/>
      <c r="T132" s="154"/>
      <c r="U132" s="154"/>
      <c r="V132" s="154"/>
      <c r="W132" s="154"/>
      <c r="X132" s="154"/>
      <c r="Y132" s="155"/>
    </row>
    <row r="133" spans="14:25" ht="13.5" customHeight="1">
      <c r="N133" s="95"/>
      <c r="O133" s="25" t="str">
        <f>通用!B3</f>
        <v>通用头</v>
      </c>
      <c r="P133" s="101" t="str">
        <f>通用!B5</f>
        <v>通用头一般由开始标志、有效数据大小、请求类型、一般命令、子命令五部分组成,一共有17个字节。</v>
      </c>
      <c r="Q133" s="102"/>
      <c r="R133" s="102"/>
      <c r="S133" s="102"/>
      <c r="T133" s="102"/>
      <c r="U133" s="102"/>
      <c r="V133" s="102"/>
      <c r="W133" s="102"/>
      <c r="X133" s="102"/>
      <c r="Y133" s="103"/>
    </row>
    <row r="134" spans="14:25" ht="13.5" customHeight="1">
      <c r="N134" s="95"/>
      <c r="O134" s="26" t="str">
        <f t="shared" ref="O134:P139" si="9">O8</f>
        <v>proto</v>
      </c>
      <c r="P134" s="101" t="str">
        <f t="shared" si="9"/>
        <v>[proto]</v>
      </c>
      <c r="Q134" s="102"/>
      <c r="R134" s="102"/>
      <c r="S134" s="102"/>
      <c r="T134" s="102"/>
      <c r="U134" s="102"/>
      <c r="V134" s="102"/>
      <c r="W134" s="102"/>
      <c r="X134" s="102"/>
      <c r="Y134" s="103"/>
    </row>
    <row r="135" spans="14:25" ht="13.5" customHeight="1">
      <c r="N135" s="95"/>
      <c r="O135" s="26" t="str">
        <f t="shared" si="9"/>
        <v>有效数据大小</v>
      </c>
      <c r="P135" s="101" t="str">
        <f t="shared" si="9"/>
        <v>保留位一般为该包负载bufer的大小；当数据大小为非1、0的数时，表示当前数据有效，其他值为本次数据无效</v>
      </c>
      <c r="Q135" s="102"/>
      <c r="R135" s="102"/>
      <c r="S135" s="102"/>
      <c r="T135" s="102"/>
      <c r="U135" s="102"/>
      <c r="V135" s="102"/>
      <c r="W135" s="102"/>
      <c r="X135" s="102"/>
      <c r="Y135" s="103"/>
    </row>
    <row r="136" spans="14:25" ht="13.5" customHeight="1">
      <c r="N136" s="95"/>
      <c r="O136" s="26" t="str">
        <f t="shared" si="9"/>
        <v>请求类型</v>
      </c>
      <c r="P136" s="101" t="str">
        <f t="shared" si="9"/>
        <v>0x02</v>
      </c>
      <c r="Q136" s="102"/>
      <c r="R136" s="102"/>
      <c r="S136" s="102"/>
      <c r="T136" s="102"/>
      <c r="U136" s="102"/>
      <c r="V136" s="102"/>
      <c r="W136" s="102"/>
      <c r="X136" s="102"/>
      <c r="Y136" s="103"/>
    </row>
    <row r="137" spans="14:25" ht="13.5" customHeight="1">
      <c r="N137" s="95"/>
      <c r="O137" s="26" t="str">
        <f t="shared" si="9"/>
        <v>一般命令</v>
      </c>
      <c r="P137" s="101" t="str">
        <f t="shared" si="9"/>
        <v>返回请求命令</v>
      </c>
      <c r="Q137" s="102"/>
      <c r="R137" s="102"/>
      <c r="S137" s="102"/>
      <c r="T137" s="102"/>
      <c r="U137" s="102"/>
      <c r="V137" s="102"/>
      <c r="W137" s="102"/>
      <c r="X137" s="102"/>
      <c r="Y137" s="103"/>
    </row>
    <row r="138" spans="14:25" ht="13.5" customHeight="1">
      <c r="N138" s="95"/>
      <c r="O138" s="26" t="str">
        <f t="shared" si="9"/>
        <v>子命令</v>
      </c>
      <c r="P138" s="101" t="str">
        <f t="shared" si="9"/>
        <v>返回请求命令</v>
      </c>
      <c r="Q138" s="102"/>
      <c r="R138" s="102"/>
      <c r="S138" s="102"/>
      <c r="T138" s="102"/>
      <c r="U138" s="102"/>
      <c r="V138" s="102"/>
      <c r="W138" s="102"/>
      <c r="X138" s="102"/>
      <c r="Y138" s="103"/>
    </row>
    <row r="139" spans="14:25" ht="13.5" customHeight="1">
      <c r="N139" s="95"/>
      <c r="O139" s="26" t="str">
        <f t="shared" si="9"/>
        <v>完成码</v>
      </c>
      <c r="P139" s="101" t="str">
        <f t="shared" si="9"/>
        <v>data17 一般0x00表示本次数据解析成功，0x01表示失败。</v>
      </c>
      <c r="Q139" s="102"/>
      <c r="R139" s="102"/>
      <c r="S139" s="102"/>
      <c r="T139" s="102"/>
      <c r="U139" s="102"/>
      <c r="V139" s="102"/>
      <c r="W139" s="102"/>
      <c r="X139" s="102"/>
      <c r="Y139" s="103"/>
    </row>
    <row r="140" spans="14:25" ht="13.5" customHeight="1">
      <c r="N140" s="95"/>
      <c r="O140" s="32" t="s">
        <v>215</v>
      </c>
      <c r="P140" s="101" t="s">
        <v>121</v>
      </c>
      <c r="Q140" s="102"/>
      <c r="R140" s="102"/>
      <c r="S140" s="102"/>
      <c r="T140" s="102"/>
      <c r="U140" s="102"/>
      <c r="V140" s="102"/>
      <c r="W140" s="102"/>
      <c r="X140" s="102"/>
      <c r="Y140" s="103"/>
    </row>
    <row r="141" spans="14:25" ht="14.25" customHeight="1">
      <c r="N141" s="95"/>
      <c r="O141" s="32" t="s">
        <v>87</v>
      </c>
      <c r="P141" s="101" t="s">
        <v>150</v>
      </c>
      <c r="Q141" s="102"/>
      <c r="R141" s="102"/>
      <c r="S141" s="102"/>
      <c r="T141" s="102"/>
      <c r="U141" s="102"/>
      <c r="V141" s="102"/>
      <c r="W141" s="102"/>
      <c r="X141" s="102"/>
      <c r="Y141" s="103"/>
    </row>
    <row r="142" spans="14:25" ht="13.5" customHeight="1">
      <c r="N142" s="95"/>
      <c r="O142" s="32" t="s">
        <v>89</v>
      </c>
      <c r="P142" s="101" t="s">
        <v>151</v>
      </c>
      <c r="Q142" s="102"/>
      <c r="R142" s="102"/>
      <c r="S142" s="102"/>
      <c r="T142" s="102"/>
      <c r="U142" s="102"/>
      <c r="V142" s="102"/>
      <c r="W142" s="102"/>
      <c r="X142" s="102"/>
      <c r="Y142" s="193"/>
    </row>
    <row r="143" spans="14:25" ht="14.25" customHeight="1">
      <c r="N143" s="95"/>
      <c r="O143" s="32" t="s">
        <v>91</v>
      </c>
      <c r="P143" s="101" t="s">
        <v>152</v>
      </c>
      <c r="Q143" s="102"/>
      <c r="R143" s="102"/>
      <c r="S143" s="102"/>
      <c r="T143" s="102"/>
      <c r="U143" s="102"/>
      <c r="V143" s="102"/>
      <c r="W143" s="102"/>
      <c r="X143" s="102"/>
      <c r="Y143" s="193"/>
    </row>
    <row r="144" spans="14:25">
      <c r="N144" s="95"/>
      <c r="O144" s="109" t="s">
        <v>217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1"/>
    </row>
    <row r="145" spans="14:25">
      <c r="N145" s="95"/>
      <c r="O145" s="112"/>
      <c r="P145" s="113"/>
      <c r="Q145" s="113"/>
      <c r="R145" s="113"/>
      <c r="S145" s="113"/>
      <c r="T145" s="113"/>
      <c r="U145" s="113"/>
      <c r="V145" s="113"/>
      <c r="W145" s="113"/>
      <c r="X145" s="113"/>
      <c r="Y145" s="114"/>
    </row>
    <row r="146" spans="14:25" ht="14.25" thickBot="1">
      <c r="N146" s="96"/>
      <c r="O146" s="115"/>
      <c r="P146" s="116"/>
      <c r="Q146" s="116"/>
      <c r="R146" s="116"/>
      <c r="S146" s="116"/>
      <c r="T146" s="116"/>
      <c r="U146" s="116"/>
      <c r="V146" s="116"/>
      <c r="W146" s="116"/>
      <c r="X146" s="116"/>
      <c r="Y146" s="117"/>
    </row>
    <row r="148" spans="14:25" ht="14.25" thickBot="1"/>
    <row r="149" spans="14:25">
      <c r="N149" s="94" t="s">
        <v>180</v>
      </c>
      <c r="O149" s="31" t="s">
        <v>179</v>
      </c>
      <c r="P149" s="153" t="s">
        <v>78</v>
      </c>
      <c r="Q149" s="154"/>
      <c r="R149" s="154"/>
      <c r="S149" s="154"/>
      <c r="T149" s="154"/>
      <c r="U149" s="154"/>
      <c r="V149" s="154"/>
      <c r="W149" s="154"/>
      <c r="X149" s="154"/>
      <c r="Y149" s="155"/>
    </row>
    <row r="150" spans="14:25">
      <c r="N150" s="95"/>
      <c r="O150" s="25" t="str">
        <f>通用!B3</f>
        <v>通用头</v>
      </c>
      <c r="P150" s="101" t="str">
        <f>通用!B5</f>
        <v>通用头一般由开始标志、有效数据大小、请求类型、一般命令、子命令五部分组成,一共有17个字节。</v>
      </c>
      <c r="Q150" s="102"/>
      <c r="R150" s="102"/>
      <c r="S150" s="102"/>
      <c r="T150" s="102"/>
      <c r="U150" s="102"/>
      <c r="V150" s="102"/>
      <c r="W150" s="102"/>
      <c r="X150" s="102"/>
      <c r="Y150" s="103"/>
    </row>
    <row r="151" spans="14:25">
      <c r="N151" s="95"/>
      <c r="O151" s="26" t="str">
        <f>O8</f>
        <v>proto</v>
      </c>
      <c r="P151" s="101" t="str">
        <f>P8</f>
        <v>[proto]</v>
      </c>
      <c r="Q151" s="102"/>
      <c r="R151" s="102"/>
      <c r="S151" s="102"/>
      <c r="T151" s="102"/>
      <c r="U151" s="102"/>
      <c r="V151" s="102"/>
      <c r="W151" s="102"/>
      <c r="X151" s="102"/>
      <c r="Y151" s="103"/>
    </row>
    <row r="152" spans="14:25">
      <c r="N152" s="95"/>
      <c r="O152" s="26" t="str">
        <f t="shared" ref="O152:P156" si="10">O9</f>
        <v>有效数据大小</v>
      </c>
      <c r="P152" s="101" t="str">
        <f t="shared" si="10"/>
        <v>保留位一般为该包负载bufer的大小；当数据大小为非1、0的数时，表示当前数据有效，其他值为本次数据无效</v>
      </c>
      <c r="Q152" s="102"/>
      <c r="R152" s="102"/>
      <c r="S152" s="102"/>
      <c r="T152" s="102"/>
      <c r="U152" s="102"/>
      <c r="V152" s="102"/>
      <c r="W152" s="102"/>
      <c r="X152" s="102"/>
      <c r="Y152" s="103"/>
    </row>
    <row r="153" spans="14:25">
      <c r="N153" s="95"/>
      <c r="O153" s="26" t="str">
        <f t="shared" si="10"/>
        <v>请求类型</v>
      </c>
      <c r="P153" s="101" t="str">
        <f t="shared" si="10"/>
        <v>0x02</v>
      </c>
      <c r="Q153" s="102"/>
      <c r="R153" s="102"/>
      <c r="S153" s="102"/>
      <c r="T153" s="102"/>
      <c r="U153" s="102"/>
      <c r="V153" s="102"/>
      <c r="W153" s="102"/>
      <c r="X153" s="102"/>
      <c r="Y153" s="103"/>
    </row>
    <row r="154" spans="14:25">
      <c r="N154" s="95"/>
      <c r="O154" s="26" t="str">
        <f t="shared" si="10"/>
        <v>一般命令</v>
      </c>
      <c r="P154" s="101" t="str">
        <f t="shared" si="10"/>
        <v>返回请求命令</v>
      </c>
      <c r="Q154" s="102"/>
      <c r="R154" s="102"/>
      <c r="S154" s="102"/>
      <c r="T154" s="102"/>
      <c r="U154" s="102"/>
      <c r="V154" s="102"/>
      <c r="W154" s="102"/>
      <c r="X154" s="102"/>
      <c r="Y154" s="103"/>
    </row>
    <row r="155" spans="14:25">
      <c r="N155" s="95"/>
      <c r="O155" s="26" t="str">
        <f t="shared" si="10"/>
        <v>子命令</v>
      </c>
      <c r="P155" s="101" t="str">
        <f t="shared" si="10"/>
        <v>返回请求命令</v>
      </c>
      <c r="Q155" s="102"/>
      <c r="R155" s="102"/>
      <c r="S155" s="102"/>
      <c r="T155" s="102"/>
      <c r="U155" s="102"/>
      <c r="V155" s="102"/>
      <c r="W155" s="102"/>
      <c r="X155" s="102"/>
      <c r="Y155" s="103"/>
    </row>
    <row r="156" spans="14:25">
      <c r="N156" s="95"/>
      <c r="O156" s="26" t="str">
        <f t="shared" si="10"/>
        <v>完成码</v>
      </c>
      <c r="P156" s="101" t="str">
        <f t="shared" si="10"/>
        <v>data17 一般0x00表示本次数据解析成功，0x01表示失败。</v>
      </c>
      <c r="Q156" s="102"/>
      <c r="R156" s="102"/>
      <c r="S156" s="102"/>
      <c r="T156" s="102"/>
      <c r="U156" s="102"/>
      <c r="V156" s="102"/>
      <c r="W156" s="102"/>
      <c r="X156" s="102"/>
      <c r="Y156" s="103"/>
    </row>
    <row r="157" spans="14:25">
      <c r="N157" s="95"/>
      <c r="O157" s="34" t="s">
        <v>175</v>
      </c>
      <c r="P157" s="101" t="s">
        <v>178</v>
      </c>
      <c r="Q157" s="102"/>
      <c r="R157" s="102"/>
      <c r="S157" s="102"/>
      <c r="T157" s="102"/>
      <c r="U157" s="102"/>
      <c r="V157" s="102"/>
      <c r="W157" s="102"/>
      <c r="X157" s="102"/>
      <c r="Y157" s="103"/>
    </row>
    <row r="158" spans="14:25">
      <c r="N158" s="95"/>
      <c r="O158" s="109"/>
      <c r="P158" s="110"/>
      <c r="Q158" s="110"/>
      <c r="R158" s="110"/>
      <c r="S158" s="110"/>
      <c r="T158" s="110"/>
      <c r="U158" s="110"/>
      <c r="V158" s="110"/>
      <c r="W158" s="110"/>
      <c r="X158" s="110"/>
      <c r="Y158" s="111"/>
    </row>
    <row r="159" spans="14:25">
      <c r="N159" s="95"/>
      <c r="O159" s="112"/>
      <c r="P159" s="113"/>
      <c r="Q159" s="113"/>
      <c r="R159" s="113"/>
      <c r="S159" s="113"/>
      <c r="T159" s="113"/>
      <c r="U159" s="113"/>
      <c r="V159" s="113"/>
      <c r="W159" s="113"/>
      <c r="X159" s="113"/>
      <c r="Y159" s="114"/>
    </row>
    <row r="160" spans="14:25" ht="14.25" thickBot="1">
      <c r="N160" s="96"/>
      <c r="O160" s="115"/>
      <c r="P160" s="116"/>
      <c r="Q160" s="116"/>
      <c r="R160" s="116"/>
      <c r="S160" s="116"/>
      <c r="T160" s="116"/>
      <c r="U160" s="116"/>
      <c r="V160" s="116"/>
      <c r="W160" s="116"/>
      <c r="X160" s="116"/>
      <c r="Y160" s="117"/>
    </row>
    <row r="162" spans="14:25" ht="14.25" thickBot="1"/>
    <row r="163" spans="14:25" ht="13.5" customHeight="1">
      <c r="N163" s="94" t="s">
        <v>189</v>
      </c>
      <c r="O163" s="31" t="s">
        <v>190</v>
      </c>
      <c r="P163" s="153" t="s">
        <v>78</v>
      </c>
      <c r="Q163" s="154"/>
      <c r="R163" s="154"/>
      <c r="S163" s="154"/>
      <c r="T163" s="154"/>
      <c r="U163" s="154"/>
      <c r="V163" s="154"/>
      <c r="W163" s="154"/>
      <c r="X163" s="154"/>
      <c r="Y163" s="155"/>
    </row>
    <row r="164" spans="14:25" ht="13.5" customHeight="1">
      <c r="N164" s="95"/>
      <c r="O164" s="25" t="str">
        <f>通用!B3</f>
        <v>通用头</v>
      </c>
      <c r="P164" s="101" t="str">
        <f>通用!B5</f>
        <v>通用头一般由开始标志、有效数据大小、请求类型、一般命令、子命令五部分组成,一共有17个字节。</v>
      </c>
      <c r="Q164" s="102"/>
      <c r="R164" s="102"/>
      <c r="S164" s="102"/>
      <c r="T164" s="102"/>
      <c r="U164" s="102"/>
      <c r="V164" s="102"/>
      <c r="W164" s="102"/>
      <c r="X164" s="102"/>
      <c r="Y164" s="103"/>
    </row>
    <row r="165" spans="14:25" ht="13.5" customHeight="1">
      <c r="N165" s="95"/>
      <c r="O165" s="26" t="str">
        <f>O8</f>
        <v>proto</v>
      </c>
      <c r="P165" s="101" t="str">
        <f>P8</f>
        <v>[proto]</v>
      </c>
      <c r="Q165" s="102"/>
      <c r="R165" s="102"/>
      <c r="S165" s="102"/>
      <c r="T165" s="102"/>
      <c r="U165" s="102"/>
      <c r="V165" s="102"/>
      <c r="W165" s="102"/>
      <c r="X165" s="102"/>
      <c r="Y165" s="103"/>
    </row>
    <row r="166" spans="14:25" ht="13.5" customHeight="1">
      <c r="N166" s="95"/>
      <c r="O166" s="26" t="str">
        <f t="shared" ref="O166:P168" si="11">O9</f>
        <v>有效数据大小</v>
      </c>
      <c r="P166" s="101" t="str">
        <f t="shared" si="11"/>
        <v>保留位一般为该包负载bufer的大小；当数据大小为非1、0的数时，表示当前数据有效，其他值为本次数据无效</v>
      </c>
      <c r="Q166" s="102"/>
      <c r="R166" s="102"/>
      <c r="S166" s="102"/>
      <c r="T166" s="102"/>
      <c r="U166" s="102"/>
      <c r="V166" s="102"/>
      <c r="W166" s="102"/>
      <c r="X166" s="102"/>
      <c r="Y166" s="103"/>
    </row>
    <row r="167" spans="14:25" ht="13.5" customHeight="1">
      <c r="N167" s="95"/>
      <c r="O167" s="26" t="str">
        <f t="shared" si="11"/>
        <v>请求类型</v>
      </c>
      <c r="P167" s="101" t="str">
        <f t="shared" si="11"/>
        <v>0x02</v>
      </c>
      <c r="Q167" s="102"/>
      <c r="R167" s="102"/>
      <c r="S167" s="102"/>
      <c r="T167" s="102"/>
      <c r="U167" s="102"/>
      <c r="V167" s="102"/>
      <c r="W167" s="102"/>
      <c r="X167" s="102"/>
      <c r="Y167" s="103"/>
    </row>
    <row r="168" spans="14:25" ht="13.5" customHeight="1">
      <c r="N168" s="95"/>
      <c r="O168" s="26" t="str">
        <f t="shared" si="11"/>
        <v>一般命令</v>
      </c>
      <c r="P168" s="101" t="str">
        <f t="shared" si="11"/>
        <v>返回请求命令</v>
      </c>
      <c r="Q168" s="102"/>
      <c r="R168" s="102"/>
      <c r="S168" s="102"/>
      <c r="T168" s="102"/>
      <c r="U168" s="102"/>
      <c r="V168" s="102"/>
      <c r="W168" s="102"/>
      <c r="X168" s="102"/>
      <c r="Y168" s="103"/>
    </row>
    <row r="169" spans="14:25" ht="13.5" customHeight="1">
      <c r="N169" s="95"/>
      <c r="O169" s="26" t="str">
        <f>O12</f>
        <v>子命令</v>
      </c>
      <c r="P169" s="101" t="str">
        <f t="shared" ref="P169:P170" si="12">P12</f>
        <v>返回请求命令</v>
      </c>
      <c r="Q169" s="102"/>
      <c r="R169" s="102"/>
      <c r="S169" s="102"/>
      <c r="T169" s="102"/>
      <c r="U169" s="102"/>
      <c r="V169" s="102"/>
      <c r="W169" s="102"/>
      <c r="X169" s="102"/>
      <c r="Y169" s="103"/>
    </row>
    <row r="170" spans="14:25" ht="13.5" customHeight="1">
      <c r="N170" s="95"/>
      <c r="O170" s="26" t="str">
        <f>O13</f>
        <v>完成码</v>
      </c>
      <c r="P170" s="101" t="str">
        <f t="shared" si="12"/>
        <v>data17 一般0x00表示本次数据解析成功，0x01表示失败。</v>
      </c>
      <c r="Q170" s="102"/>
      <c r="R170" s="102"/>
      <c r="S170" s="102"/>
      <c r="T170" s="102"/>
      <c r="U170" s="102"/>
      <c r="V170" s="102"/>
      <c r="W170" s="102"/>
      <c r="X170" s="102"/>
      <c r="Y170" s="103"/>
    </row>
    <row r="171" spans="14:25" ht="13.5" customHeight="1">
      <c r="N171" s="95"/>
      <c r="O171" s="32" t="s">
        <v>218</v>
      </c>
      <c r="P171" s="101" t="s">
        <v>191</v>
      </c>
      <c r="Q171" s="102"/>
      <c r="R171" s="102"/>
      <c r="S171" s="102"/>
      <c r="T171" s="102"/>
      <c r="U171" s="102"/>
      <c r="V171" s="102"/>
      <c r="W171" s="102"/>
      <c r="X171" s="102"/>
      <c r="Y171" s="103"/>
    </row>
    <row r="172" spans="14:25" ht="13.5" customHeight="1">
      <c r="N172" s="95"/>
      <c r="O172" s="32" t="s">
        <v>199</v>
      </c>
      <c r="P172" s="101" t="s">
        <v>193</v>
      </c>
      <c r="Q172" s="102"/>
      <c r="R172" s="102"/>
      <c r="S172" s="102"/>
      <c r="T172" s="102"/>
      <c r="U172" s="102"/>
      <c r="V172" s="102"/>
      <c r="W172" s="102"/>
      <c r="X172" s="102"/>
      <c r="Y172" s="103"/>
    </row>
    <row r="173" spans="14:25" ht="13.5" customHeight="1">
      <c r="N173" s="95"/>
      <c r="O173" s="32" t="s">
        <v>219</v>
      </c>
      <c r="P173" s="101" t="s">
        <v>192</v>
      </c>
      <c r="Q173" s="102"/>
      <c r="R173" s="102"/>
      <c r="S173" s="102"/>
      <c r="T173" s="102"/>
      <c r="U173" s="102"/>
      <c r="V173" s="102"/>
      <c r="W173" s="102"/>
      <c r="X173" s="102"/>
      <c r="Y173" s="103"/>
    </row>
    <row r="174" spans="14:25" ht="13.5" customHeight="1">
      <c r="N174" s="95"/>
      <c r="O174" s="32" t="s">
        <v>220</v>
      </c>
      <c r="P174" s="101" t="s">
        <v>194</v>
      </c>
      <c r="Q174" s="102"/>
      <c r="R174" s="102"/>
      <c r="S174" s="102"/>
      <c r="T174" s="102"/>
      <c r="U174" s="102"/>
      <c r="V174" s="102"/>
      <c r="W174" s="102"/>
      <c r="X174" s="102"/>
      <c r="Y174" s="103"/>
    </row>
    <row r="175" spans="14:25" ht="13.5" customHeight="1">
      <c r="N175" s="95"/>
      <c r="O175" s="32" t="s">
        <v>221</v>
      </c>
      <c r="P175" s="101" t="s">
        <v>195</v>
      </c>
      <c r="Q175" s="102"/>
      <c r="R175" s="102"/>
      <c r="S175" s="102"/>
      <c r="T175" s="102"/>
      <c r="U175" s="102"/>
      <c r="V175" s="102"/>
      <c r="W175" s="102"/>
      <c r="X175" s="102"/>
      <c r="Y175" s="103"/>
    </row>
    <row r="176" spans="14:25" ht="13.5" customHeight="1">
      <c r="N176" s="95"/>
      <c r="O176" s="32" t="s">
        <v>222</v>
      </c>
      <c r="P176" s="101" t="s">
        <v>196</v>
      </c>
      <c r="Q176" s="102"/>
      <c r="R176" s="102"/>
      <c r="S176" s="102"/>
      <c r="T176" s="102"/>
      <c r="U176" s="102"/>
      <c r="V176" s="102"/>
      <c r="W176" s="102"/>
      <c r="X176" s="102"/>
      <c r="Y176" s="103"/>
    </row>
    <row r="177" spans="14:25" ht="14.25" customHeight="1">
      <c r="N177" s="95"/>
      <c r="O177" s="32" t="s">
        <v>200</v>
      </c>
      <c r="P177" s="101" t="s">
        <v>197</v>
      </c>
      <c r="Q177" s="102"/>
      <c r="R177" s="102"/>
      <c r="S177" s="102"/>
      <c r="T177" s="102"/>
      <c r="U177" s="102"/>
      <c r="V177" s="102"/>
      <c r="W177" s="102"/>
      <c r="X177" s="102"/>
      <c r="Y177" s="103"/>
    </row>
    <row r="178" spans="14:25">
      <c r="N178" s="95"/>
      <c r="O178" s="32" t="s">
        <v>223</v>
      </c>
      <c r="P178" s="101" t="s">
        <v>198</v>
      </c>
      <c r="Q178" s="102"/>
      <c r="R178" s="102"/>
      <c r="S178" s="102"/>
      <c r="T178" s="102"/>
      <c r="U178" s="102"/>
      <c r="V178" s="102"/>
      <c r="W178" s="102"/>
      <c r="X178" s="102"/>
      <c r="Y178" s="103"/>
    </row>
    <row r="179" spans="14:25">
      <c r="N179" s="95"/>
      <c r="O179" s="110" t="s">
        <v>201</v>
      </c>
      <c r="P179" s="110"/>
      <c r="Q179" s="110"/>
      <c r="R179" s="110"/>
      <c r="S179" s="110"/>
      <c r="T179" s="110"/>
      <c r="U179" s="110"/>
      <c r="V179" s="110"/>
      <c r="W179" s="110"/>
      <c r="X179" s="110"/>
      <c r="Y179" s="111"/>
    </row>
    <row r="180" spans="14:25">
      <c r="N180" s="95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4"/>
    </row>
    <row r="181" spans="14:25" ht="14.25" thickBot="1">
      <c r="N181" s="9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7"/>
    </row>
    <row r="183" spans="14:25" ht="14.25" thickBot="1"/>
    <row r="184" spans="14:25" ht="13.5" customHeight="1">
      <c r="N184" s="94" t="s">
        <v>208</v>
      </c>
      <c r="O184" s="31" t="s">
        <v>246</v>
      </c>
      <c r="P184" s="153" t="s">
        <v>78</v>
      </c>
      <c r="Q184" s="154"/>
      <c r="R184" s="154"/>
      <c r="S184" s="154"/>
      <c r="T184" s="154"/>
      <c r="U184" s="154"/>
      <c r="V184" s="154"/>
      <c r="W184" s="154"/>
      <c r="X184" s="154"/>
      <c r="Y184" s="155"/>
    </row>
    <row r="185" spans="14:25" ht="13.5" customHeight="1">
      <c r="N185" s="95"/>
      <c r="O185" s="25" t="str">
        <f>通用!B3</f>
        <v>通用头</v>
      </c>
      <c r="P185" s="101" t="str">
        <f>通用!B5</f>
        <v>通用头一般由开始标志、有效数据大小、请求类型、一般命令、子命令五部分组成,一共有17个字节。</v>
      </c>
      <c r="Q185" s="102"/>
      <c r="R185" s="102"/>
      <c r="S185" s="102"/>
      <c r="T185" s="102"/>
      <c r="U185" s="102"/>
      <c r="V185" s="102"/>
      <c r="W185" s="102"/>
      <c r="X185" s="102"/>
      <c r="Y185" s="103"/>
    </row>
    <row r="186" spans="14:25" ht="13.5" customHeight="1">
      <c r="N186" s="95"/>
      <c r="O186" s="26" t="str">
        <f>O8</f>
        <v>proto</v>
      </c>
      <c r="P186" s="101" t="str">
        <f>P8</f>
        <v>[proto]</v>
      </c>
      <c r="Q186" s="102"/>
      <c r="R186" s="102"/>
      <c r="S186" s="102"/>
      <c r="T186" s="102"/>
      <c r="U186" s="102"/>
      <c r="V186" s="102"/>
      <c r="W186" s="102"/>
      <c r="X186" s="102"/>
      <c r="Y186" s="103"/>
    </row>
    <row r="187" spans="14:25" ht="13.5" customHeight="1">
      <c r="N187" s="95"/>
      <c r="O187" s="26" t="str">
        <f t="shared" ref="O187:P191" si="13">O9</f>
        <v>有效数据大小</v>
      </c>
      <c r="P187" s="101" t="str">
        <f>P9</f>
        <v>保留位一般为该包负载bufer的大小；当数据大小为非1、0的数时，表示当前数据有效，其他值为本次数据无效</v>
      </c>
      <c r="Q187" s="102"/>
      <c r="R187" s="102"/>
      <c r="S187" s="102"/>
      <c r="T187" s="102"/>
      <c r="U187" s="102"/>
      <c r="V187" s="102"/>
      <c r="W187" s="102"/>
      <c r="X187" s="102"/>
      <c r="Y187" s="103"/>
    </row>
    <row r="188" spans="14:25" ht="13.5" customHeight="1">
      <c r="N188" s="95"/>
      <c r="O188" s="26" t="str">
        <f t="shared" si="13"/>
        <v>请求类型</v>
      </c>
      <c r="P188" s="101" t="str">
        <f>P10</f>
        <v>0x02</v>
      </c>
      <c r="Q188" s="102"/>
      <c r="R188" s="102"/>
      <c r="S188" s="102"/>
      <c r="T188" s="102"/>
      <c r="U188" s="102"/>
      <c r="V188" s="102"/>
      <c r="W188" s="102"/>
      <c r="X188" s="102"/>
      <c r="Y188" s="103"/>
    </row>
    <row r="189" spans="14:25" ht="13.5" customHeight="1">
      <c r="N189" s="95"/>
      <c r="O189" s="26" t="str">
        <f t="shared" si="13"/>
        <v>一般命令</v>
      </c>
      <c r="P189" s="101" t="str">
        <f t="shared" si="13"/>
        <v>返回请求命令</v>
      </c>
      <c r="Q189" s="102"/>
      <c r="R189" s="102"/>
      <c r="S189" s="102"/>
      <c r="T189" s="102"/>
      <c r="U189" s="102"/>
      <c r="V189" s="102"/>
      <c r="W189" s="102"/>
      <c r="X189" s="102"/>
      <c r="Y189" s="103"/>
    </row>
    <row r="190" spans="14:25" ht="13.5" customHeight="1">
      <c r="N190" s="95"/>
      <c r="O190" s="26" t="str">
        <f t="shared" si="13"/>
        <v>子命令</v>
      </c>
      <c r="P190" s="101" t="str">
        <f t="shared" si="13"/>
        <v>返回请求命令</v>
      </c>
      <c r="Q190" s="102"/>
      <c r="R190" s="102"/>
      <c r="S190" s="102"/>
      <c r="T190" s="102"/>
      <c r="U190" s="102"/>
      <c r="V190" s="102"/>
      <c r="W190" s="102"/>
      <c r="X190" s="102"/>
      <c r="Y190" s="103"/>
    </row>
    <row r="191" spans="14:25" ht="13.5" customHeight="1">
      <c r="N191" s="95"/>
      <c r="O191" s="26" t="str">
        <f t="shared" si="13"/>
        <v>完成码</v>
      </c>
      <c r="P191" s="101" t="str">
        <f t="shared" si="13"/>
        <v>data17 一般0x00表示本次数据解析成功，0x01表示失败。</v>
      </c>
      <c r="Q191" s="102"/>
      <c r="R191" s="102"/>
      <c r="S191" s="102"/>
      <c r="T191" s="102"/>
      <c r="U191" s="102"/>
      <c r="V191" s="102"/>
      <c r="W191" s="102"/>
      <c r="X191" s="102"/>
      <c r="Y191" s="103"/>
    </row>
    <row r="192" spans="14:25" ht="13.5" customHeight="1">
      <c r="N192" s="95"/>
      <c r="O192" s="32" t="s">
        <v>224</v>
      </c>
      <c r="P192" s="101" t="s">
        <v>225</v>
      </c>
      <c r="Q192" s="102"/>
      <c r="R192" s="102"/>
      <c r="S192" s="102"/>
      <c r="T192" s="102"/>
      <c r="U192" s="102"/>
      <c r="V192" s="102"/>
      <c r="W192" s="102"/>
      <c r="X192" s="102"/>
      <c r="Y192" s="103"/>
    </row>
    <row r="193" spans="14:25" ht="13.5" customHeight="1">
      <c r="N193" s="95"/>
      <c r="O193" s="32" t="s">
        <v>87</v>
      </c>
      <c r="P193" s="191" t="s">
        <v>226</v>
      </c>
      <c r="Q193" s="191"/>
      <c r="R193" s="191"/>
      <c r="S193" s="191"/>
      <c r="T193" s="191"/>
      <c r="U193" s="191"/>
      <c r="V193" s="191"/>
      <c r="W193" s="191"/>
      <c r="X193" s="191"/>
      <c r="Y193" s="192"/>
    </row>
    <row r="194" spans="14:25" ht="13.5" customHeight="1">
      <c r="N194" s="95"/>
      <c r="O194" s="32" t="s">
        <v>89</v>
      </c>
      <c r="P194" s="191"/>
      <c r="Q194" s="191"/>
      <c r="R194" s="191"/>
      <c r="S194" s="191"/>
      <c r="T194" s="191"/>
      <c r="U194" s="191"/>
      <c r="V194" s="191"/>
      <c r="W194" s="191"/>
      <c r="X194" s="191"/>
      <c r="Y194" s="192"/>
    </row>
    <row r="195" spans="14:25" ht="13.5" customHeight="1">
      <c r="N195" s="95"/>
      <c r="O195" s="32" t="s">
        <v>91</v>
      </c>
      <c r="P195" s="131" t="s">
        <v>227</v>
      </c>
      <c r="Q195" s="131"/>
      <c r="R195" s="131"/>
      <c r="S195" s="131"/>
      <c r="T195" s="131"/>
      <c r="U195" s="131"/>
      <c r="V195" s="131"/>
      <c r="W195" s="131"/>
      <c r="X195" s="131"/>
      <c r="Y195" s="132"/>
    </row>
    <row r="196" spans="14:25" ht="13.5" customHeight="1">
      <c r="N196" s="95"/>
      <c r="O196" s="32" t="s">
        <v>93</v>
      </c>
      <c r="P196" s="191" t="s">
        <v>228</v>
      </c>
      <c r="Q196" s="191"/>
      <c r="R196" s="191"/>
      <c r="S196" s="191"/>
      <c r="T196" s="191"/>
      <c r="U196" s="191"/>
      <c r="V196" s="191"/>
      <c r="W196" s="191"/>
      <c r="X196" s="191"/>
      <c r="Y196" s="192"/>
    </row>
    <row r="197" spans="14:25" ht="13.5" customHeight="1">
      <c r="N197" s="95"/>
      <c r="O197" s="32" t="s">
        <v>95</v>
      </c>
      <c r="P197" s="191"/>
      <c r="Q197" s="191"/>
      <c r="R197" s="191"/>
      <c r="S197" s="191"/>
      <c r="T197" s="191"/>
      <c r="U197" s="191"/>
      <c r="V197" s="191"/>
      <c r="W197" s="191"/>
      <c r="X197" s="191"/>
      <c r="Y197" s="192"/>
    </row>
    <row r="198" spans="14:25" ht="14.25" customHeight="1">
      <c r="N198" s="95"/>
      <c r="O198" s="32" t="s">
        <v>97</v>
      </c>
      <c r="P198" s="131" t="s">
        <v>229</v>
      </c>
      <c r="Q198" s="131"/>
      <c r="R198" s="131"/>
      <c r="S198" s="131"/>
      <c r="T198" s="131"/>
      <c r="U198" s="131"/>
      <c r="V198" s="131"/>
      <c r="W198" s="131"/>
      <c r="X198" s="131"/>
      <c r="Y198" s="132"/>
    </row>
    <row r="199" spans="14:25" ht="13.5" customHeight="1">
      <c r="N199" s="95"/>
      <c r="O199" s="32" t="s">
        <v>156</v>
      </c>
      <c r="P199" s="194" t="s">
        <v>230</v>
      </c>
      <c r="Q199" s="195"/>
      <c r="R199" s="195"/>
      <c r="S199" s="195"/>
      <c r="T199" s="195"/>
      <c r="U199" s="195"/>
      <c r="V199" s="195"/>
      <c r="W199" s="195"/>
      <c r="X199" s="195"/>
      <c r="Y199" s="196"/>
    </row>
    <row r="200" spans="14:25" ht="13.5" customHeight="1">
      <c r="N200" s="95"/>
      <c r="O200" s="32" t="s">
        <v>158</v>
      </c>
      <c r="P200" s="197"/>
      <c r="Q200" s="198"/>
      <c r="R200" s="198"/>
      <c r="S200" s="198"/>
      <c r="T200" s="198"/>
      <c r="U200" s="198"/>
      <c r="V200" s="198"/>
      <c r="W200" s="198"/>
      <c r="X200" s="198"/>
      <c r="Y200" s="199"/>
    </row>
    <row r="201" spans="14:25" ht="13.5" customHeight="1">
      <c r="N201" s="95"/>
      <c r="O201" s="32" t="s">
        <v>159</v>
      </c>
      <c r="P201" s="197"/>
      <c r="Q201" s="198"/>
      <c r="R201" s="198"/>
      <c r="S201" s="198"/>
      <c r="T201" s="198"/>
      <c r="U201" s="198"/>
      <c r="V201" s="198"/>
      <c r="W201" s="198"/>
      <c r="X201" s="198"/>
      <c r="Y201" s="199"/>
    </row>
    <row r="202" spans="14:25" ht="13.5" customHeight="1">
      <c r="N202" s="95"/>
      <c r="O202" s="32" t="s">
        <v>160</v>
      </c>
      <c r="P202" s="200"/>
      <c r="Q202" s="201"/>
      <c r="R202" s="201"/>
      <c r="S202" s="201"/>
      <c r="T202" s="201"/>
      <c r="U202" s="201"/>
      <c r="V202" s="201"/>
      <c r="W202" s="201"/>
      <c r="X202" s="201"/>
      <c r="Y202" s="202"/>
    </row>
    <row r="203" spans="14:25" ht="13.5" customHeight="1">
      <c r="N203" s="95"/>
      <c r="O203" s="32" t="s">
        <v>161</v>
      </c>
      <c r="P203" s="186" t="s">
        <v>231</v>
      </c>
      <c r="Q203" s="186"/>
      <c r="R203" s="186"/>
      <c r="S203" s="186"/>
      <c r="T203" s="186"/>
      <c r="U203" s="186"/>
      <c r="V203" s="186"/>
      <c r="W203" s="186"/>
      <c r="X203" s="186"/>
      <c r="Y203" s="187"/>
    </row>
    <row r="204" spans="14:25" ht="13.5" customHeight="1">
      <c r="N204" s="95"/>
      <c r="O204" s="32" t="s">
        <v>251</v>
      </c>
      <c r="P204" s="185" t="s">
        <v>232</v>
      </c>
      <c r="Q204" s="185" t="s">
        <v>233</v>
      </c>
      <c r="R204" s="188" t="s">
        <v>235</v>
      </c>
      <c r="S204" s="189"/>
      <c r="T204" s="189"/>
      <c r="U204" s="189"/>
      <c r="V204" s="189"/>
      <c r="W204" s="189"/>
      <c r="X204" s="189"/>
      <c r="Y204" s="190"/>
    </row>
    <row r="205" spans="14:25" ht="13.5" customHeight="1">
      <c r="N205" s="95"/>
      <c r="O205" s="32" t="s">
        <v>252</v>
      </c>
      <c r="P205" s="167"/>
      <c r="Q205" s="167"/>
      <c r="R205" s="188" t="s">
        <v>237</v>
      </c>
      <c r="S205" s="189"/>
      <c r="T205" s="189"/>
      <c r="U205" s="189"/>
      <c r="V205" s="189"/>
      <c r="W205" s="189"/>
      <c r="X205" s="189"/>
      <c r="Y205" s="190"/>
    </row>
    <row r="206" spans="14:25" ht="13.5" customHeight="1">
      <c r="N206" s="95"/>
      <c r="O206" s="32" t="s">
        <v>253</v>
      </c>
      <c r="P206" s="167"/>
      <c r="Q206" s="167"/>
      <c r="R206" s="188" t="s">
        <v>185</v>
      </c>
      <c r="S206" s="189"/>
      <c r="T206" s="189"/>
      <c r="U206" s="189"/>
      <c r="V206" s="189"/>
      <c r="W206" s="189"/>
      <c r="X206" s="189"/>
      <c r="Y206" s="190"/>
    </row>
    <row r="207" spans="14:25" ht="13.5" customHeight="1">
      <c r="N207" s="95"/>
      <c r="O207" s="32" t="s">
        <v>254</v>
      </c>
      <c r="P207" s="167"/>
      <c r="Q207" s="167"/>
      <c r="R207" s="188" t="s">
        <v>238</v>
      </c>
      <c r="S207" s="189"/>
      <c r="T207" s="189"/>
      <c r="U207" s="189"/>
      <c r="V207" s="189"/>
      <c r="W207" s="189"/>
      <c r="X207" s="189"/>
      <c r="Y207" s="190"/>
    </row>
    <row r="208" spans="14:25" ht="13.5" customHeight="1">
      <c r="N208" s="95"/>
      <c r="O208" s="32" t="s">
        <v>255</v>
      </c>
      <c r="P208" s="167"/>
      <c r="Q208" s="167" t="s">
        <v>234</v>
      </c>
      <c r="R208" s="188" t="s">
        <v>239</v>
      </c>
      <c r="S208" s="189"/>
      <c r="T208" s="189"/>
      <c r="U208" s="189"/>
      <c r="V208" s="189"/>
      <c r="W208" s="189"/>
      <c r="X208" s="189"/>
      <c r="Y208" s="190"/>
    </row>
    <row r="209" spans="14:25" ht="13.5" customHeight="1">
      <c r="N209" s="95"/>
      <c r="O209" s="32" t="s">
        <v>256</v>
      </c>
      <c r="P209" s="167"/>
      <c r="Q209" s="167"/>
      <c r="R209" s="188" t="s">
        <v>240</v>
      </c>
      <c r="S209" s="189"/>
      <c r="T209" s="189"/>
      <c r="U209" s="189"/>
      <c r="V209" s="189"/>
      <c r="W209" s="189"/>
      <c r="X209" s="189"/>
      <c r="Y209" s="190"/>
    </row>
    <row r="210" spans="14:25" ht="13.5" customHeight="1">
      <c r="N210" s="95"/>
      <c r="O210" s="32" t="s">
        <v>257</v>
      </c>
      <c r="P210" s="167"/>
      <c r="Q210" s="167"/>
      <c r="R210" s="188" t="s">
        <v>241</v>
      </c>
      <c r="S210" s="189"/>
      <c r="T210" s="189"/>
      <c r="U210" s="189"/>
      <c r="V210" s="189"/>
      <c r="W210" s="189"/>
      <c r="X210" s="189"/>
      <c r="Y210" s="190"/>
    </row>
    <row r="211" spans="14:25" ht="13.5" customHeight="1">
      <c r="N211" s="95"/>
      <c r="O211" s="32" t="s">
        <v>258</v>
      </c>
      <c r="P211" s="167"/>
      <c r="Q211" s="167"/>
      <c r="R211" s="188" t="s">
        <v>242</v>
      </c>
      <c r="S211" s="189"/>
      <c r="T211" s="189"/>
      <c r="U211" s="189"/>
      <c r="V211" s="189"/>
      <c r="W211" s="189"/>
      <c r="X211" s="189"/>
      <c r="Y211" s="190"/>
    </row>
    <row r="212" spans="14:25" ht="14.25" customHeight="1">
      <c r="N212" s="95"/>
      <c r="O212" s="110" t="s">
        <v>236</v>
      </c>
      <c r="P212" s="110"/>
      <c r="Q212" s="110"/>
      <c r="R212" s="110"/>
      <c r="S212" s="110"/>
      <c r="T212" s="110"/>
      <c r="U212" s="110"/>
      <c r="V212" s="110"/>
      <c r="W212" s="110"/>
      <c r="X212" s="110"/>
      <c r="Y212" s="111"/>
    </row>
    <row r="213" spans="14:25">
      <c r="N213" s="95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4"/>
    </row>
    <row r="214" spans="14:25" ht="14.25" thickBot="1">
      <c r="N214" s="9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7"/>
    </row>
    <row r="216" spans="14:25" ht="14.25" thickBot="1"/>
    <row r="217" spans="14:25" ht="13.5" customHeight="1">
      <c r="N217" s="94" t="s">
        <v>262</v>
      </c>
      <c r="O217" s="39" t="s">
        <v>279</v>
      </c>
      <c r="P217" s="153" t="s">
        <v>1</v>
      </c>
      <c r="Q217" s="154"/>
      <c r="R217" s="154"/>
      <c r="S217" s="154"/>
      <c r="T217" s="154"/>
      <c r="U217" s="154"/>
      <c r="V217" s="154"/>
      <c r="W217" s="154"/>
      <c r="X217" s="154"/>
      <c r="Y217" s="155"/>
    </row>
    <row r="218" spans="14:25" ht="13.5" customHeight="1">
      <c r="N218" s="95"/>
      <c r="O218" s="25" t="str">
        <f>通用!B3</f>
        <v>通用头</v>
      </c>
      <c r="P218" s="101" t="str">
        <f>通用!B5</f>
        <v>通用头一般由开始标志、有效数据大小、请求类型、一般命令、子命令五部分组成,一共有17个字节。</v>
      </c>
      <c r="Q218" s="102"/>
      <c r="R218" s="102"/>
      <c r="S218" s="102"/>
      <c r="T218" s="102"/>
      <c r="U218" s="102"/>
      <c r="V218" s="102"/>
      <c r="W218" s="102"/>
      <c r="X218" s="102"/>
      <c r="Y218" s="103"/>
    </row>
    <row r="219" spans="14:25" ht="13.5" customHeight="1">
      <c r="N219" s="95"/>
      <c r="O219" s="26" t="s">
        <v>263</v>
      </c>
      <c r="P219" s="123" t="s">
        <v>264</v>
      </c>
      <c r="Q219" s="102"/>
      <c r="R219" s="102"/>
      <c r="S219" s="102"/>
      <c r="T219" s="102"/>
      <c r="U219" s="102"/>
      <c r="V219" s="102"/>
      <c r="W219" s="102"/>
      <c r="X219" s="102"/>
      <c r="Y219" s="103"/>
    </row>
    <row r="220" spans="14:25" ht="13.5" customHeight="1">
      <c r="N220" s="95"/>
      <c r="O220" s="26" t="s">
        <v>265</v>
      </c>
      <c r="P220" s="101"/>
      <c r="Q220" s="102"/>
      <c r="R220" s="102"/>
      <c r="S220" s="102"/>
      <c r="T220" s="102"/>
      <c r="U220" s="102"/>
      <c r="V220" s="102"/>
      <c r="W220" s="102"/>
      <c r="X220" s="102"/>
      <c r="Y220" s="103"/>
    </row>
    <row r="221" spans="14:25" ht="13.5" customHeight="1">
      <c r="N221" s="95"/>
      <c r="O221" s="26" t="s">
        <v>266</v>
      </c>
      <c r="P221" s="101" t="s">
        <v>267</v>
      </c>
      <c r="Q221" s="102"/>
      <c r="R221" s="102"/>
      <c r="S221" s="102"/>
      <c r="T221" s="102"/>
      <c r="U221" s="102"/>
      <c r="V221" s="102"/>
      <c r="W221" s="102"/>
      <c r="X221" s="102"/>
      <c r="Y221" s="103"/>
    </row>
    <row r="222" spans="14:25" ht="13.5" customHeight="1">
      <c r="N222" s="95"/>
      <c r="O222" s="26" t="s">
        <v>268</v>
      </c>
      <c r="P222" s="101" t="s">
        <v>274</v>
      </c>
      <c r="Q222" s="102"/>
      <c r="R222" s="102"/>
      <c r="S222" s="102"/>
      <c r="T222" s="102"/>
      <c r="U222" s="102"/>
      <c r="V222" s="102"/>
      <c r="W222" s="102"/>
      <c r="X222" s="102"/>
      <c r="Y222" s="103"/>
    </row>
    <row r="223" spans="14:25" ht="13.5" customHeight="1">
      <c r="N223" s="95"/>
      <c r="O223" s="26" t="s">
        <v>269</v>
      </c>
      <c r="P223" s="101" t="s">
        <v>273</v>
      </c>
      <c r="Q223" s="102"/>
      <c r="R223" s="102"/>
      <c r="S223" s="102"/>
      <c r="T223" s="102"/>
      <c r="U223" s="102"/>
      <c r="V223" s="102"/>
      <c r="W223" s="102"/>
      <c r="X223" s="102"/>
      <c r="Y223" s="103"/>
    </row>
    <row r="224" spans="14:25" ht="13.5" customHeight="1">
      <c r="N224" s="95"/>
      <c r="O224" s="26" t="s">
        <v>270</v>
      </c>
      <c r="P224" s="101" t="s">
        <v>272</v>
      </c>
      <c r="Q224" s="102"/>
      <c r="R224" s="102"/>
      <c r="S224" s="102"/>
      <c r="T224" s="102"/>
      <c r="U224" s="102"/>
      <c r="V224" s="102"/>
      <c r="W224" s="102"/>
      <c r="X224" s="102"/>
      <c r="Y224" s="103"/>
    </row>
    <row r="225" spans="14:25" ht="13.5" customHeight="1">
      <c r="N225" s="95"/>
      <c r="O225" s="35" t="s">
        <v>280</v>
      </c>
      <c r="P225" s="101" t="s">
        <v>275</v>
      </c>
      <c r="Q225" s="102"/>
      <c r="R225" s="102"/>
      <c r="S225" s="102"/>
      <c r="T225" s="102"/>
      <c r="U225" s="102"/>
      <c r="V225" s="102"/>
      <c r="W225" s="102"/>
      <c r="X225" s="102"/>
      <c r="Y225" s="103"/>
    </row>
    <row r="226" spans="14:25" ht="13.5" customHeight="1">
      <c r="N226" s="95"/>
      <c r="O226" s="37" t="s">
        <v>281</v>
      </c>
      <c r="P226" s="101" t="s">
        <v>276</v>
      </c>
      <c r="Q226" s="102"/>
      <c r="R226" s="102"/>
      <c r="S226" s="102"/>
      <c r="T226" s="102"/>
      <c r="U226" s="102"/>
      <c r="V226" s="102"/>
      <c r="W226" s="102"/>
      <c r="X226" s="102"/>
      <c r="Y226" s="103"/>
    </row>
    <row r="227" spans="14:25" ht="13.5" customHeight="1">
      <c r="N227" s="95"/>
      <c r="O227" s="37" t="s">
        <v>282</v>
      </c>
      <c r="P227" s="101" t="s">
        <v>277</v>
      </c>
      <c r="Q227" s="102"/>
      <c r="R227" s="102"/>
      <c r="S227" s="102"/>
      <c r="T227" s="102"/>
      <c r="U227" s="102"/>
      <c r="V227" s="102"/>
      <c r="W227" s="102"/>
      <c r="X227" s="102"/>
      <c r="Y227" s="103"/>
    </row>
    <row r="228" spans="14:25" ht="13.5" customHeight="1">
      <c r="N228" s="95"/>
      <c r="O228" s="36" t="s">
        <v>283</v>
      </c>
      <c r="P228" s="131" t="s">
        <v>278</v>
      </c>
      <c r="Q228" s="131"/>
      <c r="R228" s="131"/>
      <c r="S228" s="131"/>
      <c r="T228" s="131"/>
      <c r="U228" s="131"/>
      <c r="V228" s="131"/>
      <c r="W228" s="131"/>
      <c r="X228" s="131"/>
      <c r="Y228" s="132"/>
    </row>
    <row r="229" spans="14:25" ht="13.5" customHeight="1">
      <c r="N229" s="95"/>
      <c r="O229" s="110" t="s">
        <v>236</v>
      </c>
      <c r="P229" s="110"/>
      <c r="Q229" s="110"/>
      <c r="R229" s="110"/>
      <c r="S229" s="110"/>
      <c r="T229" s="110"/>
      <c r="U229" s="110"/>
      <c r="V229" s="110"/>
      <c r="W229" s="110"/>
      <c r="X229" s="110"/>
      <c r="Y229" s="111"/>
    </row>
    <row r="230" spans="14:25" ht="13.5" customHeight="1">
      <c r="N230" s="95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4"/>
    </row>
    <row r="231" spans="14:25" ht="14.25" customHeight="1" thickBot="1">
      <c r="N231" s="9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7"/>
    </row>
    <row r="232" spans="14:25" ht="13.5" customHeight="1">
      <c r="N232" s="38"/>
    </row>
    <row r="233" spans="14:25" ht="13.5" customHeight="1">
      <c r="N233" s="38"/>
    </row>
    <row r="234" spans="14:25" ht="13.5" customHeight="1">
      <c r="N234" s="38"/>
    </row>
    <row r="235" spans="14:25" ht="13.5" customHeight="1">
      <c r="N235" s="38"/>
    </row>
    <row r="236" spans="14:25" ht="13.5" customHeight="1">
      <c r="N236" s="38"/>
    </row>
    <row r="237" spans="14:25" ht="13.5" customHeight="1">
      <c r="N237" s="38"/>
    </row>
    <row r="238" spans="14:25" ht="13.5" customHeight="1">
      <c r="N238" s="38"/>
    </row>
    <row r="239" spans="14:25" ht="13.5" customHeight="1">
      <c r="N239" s="38"/>
    </row>
    <row r="240" spans="14:25" ht="13.5" customHeight="1">
      <c r="N240" s="38"/>
    </row>
    <row r="241" spans="14:14" ht="13.5" customHeight="1">
      <c r="N241" s="38"/>
    </row>
    <row r="242" spans="14:14" ht="13.5" customHeight="1">
      <c r="N242" s="38"/>
    </row>
    <row r="243" spans="14:14" ht="13.5" customHeight="1">
      <c r="N243" s="38"/>
    </row>
    <row r="244" spans="14:14" ht="13.5" customHeight="1">
      <c r="N244" s="38"/>
    </row>
    <row r="245" spans="14:14" ht="13.5" customHeight="1">
      <c r="N245" s="38"/>
    </row>
    <row r="246" spans="14:14" ht="13.5" customHeight="1">
      <c r="N246" s="38"/>
    </row>
    <row r="247" spans="14:14" ht="14.25" customHeight="1"/>
  </sheetData>
  <mergeCells count="251"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8"/>
  <sheetViews>
    <sheetView zoomScale="85" zoomScaleNormal="85" workbookViewId="0">
      <selection activeCell="J27" sqref="J27"/>
    </sheetView>
  </sheetViews>
  <sheetFormatPr defaultRowHeight="13.5"/>
  <cols>
    <col min="2" max="2" width="12.25" customWidth="1"/>
    <col min="14" max="14" width="13.75" customWidth="1"/>
    <col min="15" max="15" width="11.625" customWidth="1"/>
  </cols>
  <sheetData>
    <row r="2" spans="2:25" ht="14.25" thickBot="1"/>
    <row r="3" spans="2:25">
      <c r="B3" s="67" t="s">
        <v>41</v>
      </c>
      <c r="C3" s="68"/>
      <c r="D3" s="68"/>
      <c r="E3" s="68"/>
      <c r="F3" s="68"/>
      <c r="G3" s="68"/>
      <c r="H3" s="68"/>
      <c r="I3" s="68"/>
      <c r="J3" s="68"/>
      <c r="K3" s="69"/>
      <c r="N3" s="97" t="s">
        <v>45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spans="2:25">
      <c r="B4" s="70"/>
      <c r="C4" s="71"/>
      <c r="D4" s="71"/>
      <c r="E4" s="71"/>
      <c r="F4" s="71"/>
      <c r="G4" s="71"/>
      <c r="H4" s="71"/>
      <c r="I4" s="71"/>
      <c r="J4" s="71"/>
      <c r="K4" s="72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spans="2:25" ht="14.25" thickBot="1">
      <c r="B5" s="208" t="s">
        <v>99</v>
      </c>
      <c r="C5" s="209"/>
      <c r="D5" s="209"/>
      <c r="E5" s="209"/>
      <c r="F5" s="209"/>
      <c r="G5" s="209"/>
      <c r="H5" s="209"/>
      <c r="I5" s="209"/>
      <c r="J5" s="209"/>
      <c r="K5" s="210"/>
    </row>
    <row r="6" spans="2:25">
      <c r="B6" s="211"/>
      <c r="C6" s="212"/>
      <c r="D6" s="212"/>
      <c r="E6" s="212"/>
      <c r="F6" s="212"/>
      <c r="G6" s="212"/>
      <c r="H6" s="212"/>
      <c r="I6" s="212"/>
      <c r="J6" s="212"/>
      <c r="K6" s="213"/>
      <c r="N6" s="94" t="s">
        <v>72</v>
      </c>
      <c r="O6" s="31" t="s">
        <v>102</v>
      </c>
      <c r="P6" s="107" t="s">
        <v>78</v>
      </c>
      <c r="Q6" s="107"/>
      <c r="R6" s="107"/>
      <c r="S6" s="107"/>
      <c r="T6" s="107"/>
      <c r="U6" s="107"/>
      <c r="V6" s="107"/>
      <c r="W6" s="107"/>
      <c r="X6" s="107"/>
      <c r="Y6" s="108"/>
    </row>
    <row r="7" spans="2:25">
      <c r="B7" s="4" t="s">
        <v>80</v>
      </c>
      <c r="C7" s="146" t="s">
        <v>9</v>
      </c>
      <c r="D7" s="146"/>
      <c r="E7" s="146"/>
      <c r="F7" s="146"/>
      <c r="G7" s="146"/>
      <c r="H7" s="146"/>
      <c r="I7" s="146"/>
      <c r="J7" s="146"/>
      <c r="K7" s="147"/>
      <c r="N7" s="144"/>
      <c r="O7" s="25" t="str">
        <f>通用!B3</f>
        <v>通用头</v>
      </c>
      <c r="P7" s="131" t="str">
        <f>通用!B5</f>
        <v>通用头一般由开始标志、有效数据大小、请求类型、一般命令、子命令五部分组成,一共有17个字节。</v>
      </c>
      <c r="Q7" s="131"/>
      <c r="R7" s="131"/>
      <c r="S7" s="131"/>
      <c r="T7" s="131"/>
      <c r="U7" s="131"/>
      <c r="V7" s="131"/>
      <c r="W7" s="131"/>
      <c r="X7" s="131"/>
      <c r="Y7" s="132"/>
    </row>
    <row r="8" spans="2:25">
      <c r="B8" s="2" t="s">
        <v>100</v>
      </c>
      <c r="C8" s="148" t="s">
        <v>118</v>
      </c>
      <c r="D8" s="148"/>
      <c r="E8" s="148"/>
      <c r="F8" s="148"/>
      <c r="G8" s="148"/>
      <c r="H8" s="148"/>
      <c r="I8" s="148"/>
      <c r="J8" s="148"/>
      <c r="K8" s="149"/>
      <c r="N8" s="144"/>
      <c r="O8" s="26" t="s">
        <v>10</v>
      </c>
      <c r="P8" s="123" t="s">
        <v>77</v>
      </c>
      <c r="Q8" s="124"/>
      <c r="R8" s="124"/>
      <c r="S8" s="124"/>
      <c r="T8" s="124"/>
      <c r="U8" s="124"/>
      <c r="V8" s="124"/>
      <c r="W8" s="124"/>
      <c r="X8" s="124"/>
      <c r="Y8" s="125"/>
    </row>
    <row r="9" spans="2:25">
      <c r="B9" s="2" t="s">
        <v>82</v>
      </c>
      <c r="C9" s="148" t="s">
        <v>110</v>
      </c>
      <c r="D9" s="148"/>
      <c r="E9" s="148"/>
      <c r="F9" s="148"/>
      <c r="G9" s="148"/>
      <c r="H9" s="148"/>
      <c r="I9" s="148"/>
      <c r="J9" s="148"/>
      <c r="K9" s="149"/>
      <c r="N9" s="144"/>
      <c r="O9" s="26" t="s">
        <v>8</v>
      </c>
      <c r="P9" s="126" t="s">
        <v>117</v>
      </c>
      <c r="Q9" s="127"/>
      <c r="R9" s="127"/>
      <c r="S9" s="127"/>
      <c r="T9" s="127"/>
      <c r="U9" s="127"/>
      <c r="V9" s="127"/>
      <c r="W9" s="127"/>
      <c r="X9" s="127"/>
      <c r="Y9" s="128"/>
    </row>
    <row r="10" spans="2:25">
      <c r="B10" s="29" t="s">
        <v>101</v>
      </c>
      <c r="C10" s="203" t="s">
        <v>113</v>
      </c>
      <c r="D10" s="203"/>
      <c r="E10" s="203"/>
      <c r="F10" s="203"/>
      <c r="G10" s="203"/>
      <c r="H10" s="203"/>
      <c r="I10" s="203"/>
      <c r="J10" s="203"/>
      <c r="K10" s="204"/>
      <c r="N10" s="144"/>
      <c r="O10" s="27" t="s">
        <v>13</v>
      </c>
      <c r="P10" s="101" t="s">
        <v>65</v>
      </c>
      <c r="Q10" s="102"/>
      <c r="R10" s="102"/>
      <c r="S10" s="102"/>
      <c r="T10" s="102"/>
      <c r="U10" s="102"/>
      <c r="V10" s="102"/>
      <c r="W10" s="102"/>
      <c r="X10" s="102"/>
      <c r="Y10" s="103"/>
    </row>
    <row r="11" spans="2:25">
      <c r="B11" s="30" t="s">
        <v>86</v>
      </c>
      <c r="C11" s="203"/>
      <c r="D11" s="203"/>
      <c r="E11" s="203"/>
      <c r="F11" s="203"/>
      <c r="G11" s="203"/>
      <c r="H11" s="203"/>
      <c r="I11" s="203"/>
      <c r="J11" s="203"/>
      <c r="K11" s="204"/>
      <c r="N11" s="144"/>
      <c r="O11" s="27" t="s">
        <v>15</v>
      </c>
      <c r="P11" s="101" t="s">
        <v>66</v>
      </c>
      <c r="Q11" s="102"/>
      <c r="R11" s="102"/>
      <c r="S11" s="102"/>
      <c r="T11" s="102"/>
      <c r="U11" s="102"/>
      <c r="V11" s="102"/>
      <c r="W11" s="102"/>
      <c r="X11" s="102"/>
      <c r="Y11" s="103"/>
    </row>
    <row r="12" spans="2:25">
      <c r="B12" s="30" t="s">
        <v>88</v>
      </c>
      <c r="C12" s="203"/>
      <c r="D12" s="203"/>
      <c r="E12" s="203"/>
      <c r="F12" s="203"/>
      <c r="G12" s="203"/>
      <c r="H12" s="203"/>
      <c r="I12" s="203"/>
      <c r="J12" s="203"/>
      <c r="K12" s="204"/>
      <c r="N12" s="144"/>
      <c r="O12" s="27" t="s">
        <v>16</v>
      </c>
      <c r="P12" s="101" t="s">
        <v>74</v>
      </c>
      <c r="Q12" s="102"/>
      <c r="R12" s="102"/>
      <c r="S12" s="102"/>
      <c r="T12" s="102"/>
      <c r="U12" s="102"/>
      <c r="V12" s="102"/>
      <c r="W12" s="102"/>
      <c r="X12" s="102"/>
      <c r="Y12" s="103"/>
    </row>
    <row r="13" spans="2:25">
      <c r="B13" s="30" t="s">
        <v>90</v>
      </c>
      <c r="C13" s="203"/>
      <c r="D13" s="203"/>
      <c r="E13" s="203"/>
      <c r="F13" s="203"/>
      <c r="G13" s="203"/>
      <c r="H13" s="203"/>
      <c r="I13" s="203"/>
      <c r="J13" s="203"/>
      <c r="K13" s="204"/>
      <c r="N13" s="144"/>
      <c r="O13" s="26" t="s">
        <v>68</v>
      </c>
      <c r="P13" s="98" t="s">
        <v>127</v>
      </c>
      <c r="Q13" s="99"/>
      <c r="R13" s="99"/>
      <c r="S13" s="99"/>
      <c r="T13" s="99"/>
      <c r="U13" s="99"/>
      <c r="V13" s="99"/>
      <c r="W13" s="99"/>
      <c r="X13" s="99"/>
      <c r="Y13" s="100"/>
    </row>
    <row r="14" spans="2:25">
      <c r="B14" s="30" t="s">
        <v>92</v>
      </c>
      <c r="C14" s="167" t="s">
        <v>112</v>
      </c>
      <c r="D14" s="167"/>
      <c r="E14" s="167"/>
      <c r="F14" s="167"/>
      <c r="G14" s="167"/>
      <c r="H14" s="167"/>
      <c r="I14" s="167"/>
      <c r="J14" s="167"/>
      <c r="K14" s="168"/>
      <c r="N14" s="144"/>
      <c r="O14" s="110" t="s">
        <v>103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1"/>
    </row>
    <row r="15" spans="2:25">
      <c r="B15" s="30" t="s">
        <v>94</v>
      </c>
      <c r="C15" s="167"/>
      <c r="D15" s="167"/>
      <c r="E15" s="167"/>
      <c r="F15" s="167"/>
      <c r="G15" s="167"/>
      <c r="H15" s="167"/>
      <c r="I15" s="167"/>
      <c r="J15" s="167"/>
      <c r="K15" s="168"/>
      <c r="N15" s="144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4"/>
    </row>
    <row r="16" spans="2:25" ht="14.25" thickBot="1">
      <c r="B16" s="30" t="s">
        <v>96</v>
      </c>
      <c r="C16" s="167"/>
      <c r="D16" s="167"/>
      <c r="E16" s="167"/>
      <c r="F16" s="167"/>
      <c r="G16" s="167"/>
      <c r="H16" s="167"/>
      <c r="I16" s="167"/>
      <c r="J16" s="167"/>
      <c r="K16" s="168"/>
      <c r="N16" s="145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7"/>
    </row>
    <row r="17" spans="2:11">
      <c r="B17" s="30" t="s">
        <v>98</v>
      </c>
      <c r="C17" s="167"/>
      <c r="D17" s="167"/>
      <c r="E17" s="167"/>
      <c r="F17" s="167"/>
      <c r="G17" s="167"/>
      <c r="H17" s="167"/>
      <c r="I17" s="167"/>
      <c r="J17" s="167"/>
      <c r="K17" s="168"/>
    </row>
    <row r="18" spans="2:11" ht="14.25" thickBot="1">
      <c r="B18" s="205" t="s">
        <v>286</v>
      </c>
      <c r="C18" s="206"/>
      <c r="D18" s="206"/>
      <c r="E18" s="206"/>
      <c r="F18" s="206"/>
      <c r="G18" s="206"/>
      <c r="H18" s="206"/>
      <c r="I18" s="206"/>
      <c r="J18" s="206"/>
      <c r="K18" s="207"/>
    </row>
  </sheetData>
  <mergeCells count="19">
    <mergeCell ref="N3:Y4"/>
    <mergeCell ref="N6:N16"/>
    <mergeCell ref="P6:Y6"/>
    <mergeCell ref="P7:Y7"/>
    <mergeCell ref="P8:Y8"/>
    <mergeCell ref="P9:Y9"/>
    <mergeCell ref="P10:Y10"/>
    <mergeCell ref="P11:Y11"/>
    <mergeCell ref="P12:Y12"/>
    <mergeCell ref="P13:Y13"/>
    <mergeCell ref="O14:Y16"/>
    <mergeCell ref="C10:K13"/>
    <mergeCell ref="C14:K17"/>
    <mergeCell ref="B18:K18"/>
    <mergeCell ref="B3:K4"/>
    <mergeCell ref="B5:K6"/>
    <mergeCell ref="C7:K7"/>
    <mergeCell ref="C8:K8"/>
    <mergeCell ref="C9:K9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7:Y7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13" sqref="K13"/>
    </sheetView>
  </sheetViews>
  <sheetFormatPr defaultRowHeight="13.5"/>
  <cols>
    <col min="1" max="1" width="10.5" bestFit="1" customWidth="1"/>
  </cols>
  <sheetData>
    <row r="1" spans="1:2" s="11" customFormat="1">
      <c r="A1" s="10" t="s">
        <v>42</v>
      </c>
      <c r="B1" s="10" t="s">
        <v>43</v>
      </c>
    </row>
    <row r="2" spans="1:2">
      <c r="A2" s="8">
        <v>43566</v>
      </c>
      <c r="B2" t="s">
        <v>44</v>
      </c>
    </row>
    <row r="3" spans="1:2">
      <c r="A3" s="8">
        <v>43567</v>
      </c>
      <c r="B3" t="s">
        <v>48</v>
      </c>
    </row>
    <row r="4" spans="1:2">
      <c r="A4" s="8">
        <v>43570</v>
      </c>
      <c r="B4" t="s">
        <v>51</v>
      </c>
    </row>
    <row r="5" spans="1:2">
      <c r="A5" s="8">
        <v>43571</v>
      </c>
      <c r="B5" t="s">
        <v>105</v>
      </c>
    </row>
    <row r="6" spans="1:2">
      <c r="A6" s="8">
        <v>43572</v>
      </c>
      <c r="B6" t="s">
        <v>114</v>
      </c>
    </row>
    <row r="7" spans="1:2">
      <c r="A7" s="8">
        <v>43576</v>
      </c>
      <c r="B7" t="s">
        <v>243</v>
      </c>
    </row>
    <row r="8" spans="1:2">
      <c r="A8" s="8">
        <v>43580</v>
      </c>
      <c r="B8" t="s">
        <v>285</v>
      </c>
    </row>
    <row r="9" spans="1:2">
      <c r="A9" s="8">
        <v>43581</v>
      </c>
      <c r="B9" t="s">
        <v>284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2019-04-26T18:18:16Z</dcterms:modified>
</cp:coreProperties>
</file>