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izan\Documents\"/>
    </mc:Choice>
  </mc:AlternateContent>
  <bookViews>
    <workbookView xWindow="0" yWindow="0" windowWidth="20460" windowHeight="7680" firstSheet="21" activeTab="26"/>
  </bookViews>
  <sheets>
    <sheet name="15-Oct-19" sheetId="2" r:id="rId1"/>
    <sheet name="15-Nov-19" sheetId="4" r:id="rId2"/>
    <sheet name="10-Dec-19" sheetId="5" r:id="rId3"/>
    <sheet name="05-Jan-2020" sheetId="6" r:id="rId4"/>
    <sheet name="09-Feb-2020" sheetId="7" r:id="rId5"/>
    <sheet name="08-Mar-2020" sheetId="9" r:id="rId6"/>
    <sheet name="01-Jun-2020" sheetId="10" r:id="rId7"/>
    <sheet name="14-Jul-2020" sheetId="11" r:id="rId8"/>
    <sheet name="08-Aug-2020" sheetId="12" r:id="rId9"/>
    <sheet name="12-Sep_2020" sheetId="13" r:id="rId10"/>
    <sheet name="10-Oct-2020" sheetId="14" r:id="rId11"/>
    <sheet name="10-Nov-2020" sheetId="15" r:id="rId12"/>
    <sheet name="10-Dec-2020" sheetId="16" r:id="rId13"/>
    <sheet name="10-Jan-2021" sheetId="17" r:id="rId14"/>
    <sheet name="10-Feb-2021" sheetId="18" r:id="rId15"/>
    <sheet name="10-Mar-2021" sheetId="19" r:id="rId16"/>
    <sheet name="10-Apr-2021" sheetId="20" r:id="rId17"/>
    <sheet name="10-May-2021" sheetId="21" r:id="rId18"/>
    <sheet name="10-June-2021" sheetId="22" r:id="rId19"/>
    <sheet name="10-July-2021 " sheetId="23" r:id="rId20"/>
    <sheet name="10-Aug-2021" sheetId="24" r:id="rId21"/>
    <sheet name="10-Sep-2021" sheetId="25" r:id="rId22"/>
    <sheet name="10-Oct-21" sheetId="26" r:id="rId23"/>
    <sheet name="10-Nov-21" sheetId="27" r:id="rId24"/>
    <sheet name="10-Dec-21" sheetId="28" r:id="rId25"/>
    <sheet name="10-Jan-2022" sheetId="29" r:id="rId26"/>
    <sheet name="10-Feb-2022" sheetId="30" r:id="rId27"/>
    <sheet name="Sheet1" sheetId="1" r:id="rId28"/>
    <sheet name="Sheet3" sheetId="3" r:id="rId29"/>
    <sheet name="Defaulters" sheetId="8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30" l="1"/>
  <c r="F24" i="30"/>
  <c r="G24" i="30" s="1"/>
  <c r="K24" i="30" s="1"/>
  <c r="F23" i="30"/>
  <c r="G23" i="30" s="1"/>
  <c r="K23" i="30" s="1"/>
  <c r="F22" i="30"/>
  <c r="G22" i="30" s="1"/>
  <c r="K22" i="30" s="1"/>
  <c r="G21" i="30"/>
  <c r="K21" i="30" s="1"/>
  <c r="F21" i="30"/>
  <c r="F20" i="30"/>
  <c r="G20" i="30" s="1"/>
  <c r="K20" i="30" s="1"/>
  <c r="F19" i="30"/>
  <c r="G19" i="30" s="1"/>
  <c r="K19" i="30" s="1"/>
  <c r="F18" i="30"/>
  <c r="G18" i="30" s="1"/>
  <c r="K18" i="30" s="1"/>
  <c r="G17" i="30"/>
  <c r="K17" i="30" s="1"/>
  <c r="F17" i="30"/>
  <c r="F16" i="30"/>
  <c r="G16" i="30" s="1"/>
  <c r="K16" i="30" s="1"/>
  <c r="F15" i="30"/>
  <c r="G15" i="30" s="1"/>
  <c r="K15" i="30" s="1"/>
  <c r="F14" i="30"/>
  <c r="G14" i="30" s="1"/>
  <c r="K14" i="30" s="1"/>
  <c r="G13" i="30"/>
  <c r="K13" i="30" s="1"/>
  <c r="F13" i="30"/>
  <c r="F12" i="30"/>
  <c r="G12" i="30" s="1"/>
  <c r="K12" i="30" s="1"/>
  <c r="F11" i="30"/>
  <c r="G11" i="30" s="1"/>
  <c r="K11" i="30" s="1"/>
  <c r="F10" i="30"/>
  <c r="G10" i="30" s="1"/>
  <c r="K10" i="30" s="1"/>
  <c r="K8" i="30"/>
  <c r="F8" i="30"/>
  <c r="F7" i="30"/>
  <c r="G7" i="30" s="1"/>
  <c r="K7" i="30" s="1"/>
  <c r="F6" i="30"/>
  <c r="G6" i="30" s="1"/>
  <c r="K6" i="30" s="1"/>
  <c r="G5" i="30"/>
  <c r="K5" i="30" s="1"/>
  <c r="F5" i="30"/>
  <c r="F4" i="30"/>
  <c r="G4" i="30" s="1"/>
  <c r="K4" i="30" s="1"/>
  <c r="K25" i="29" l="1"/>
  <c r="F24" i="29"/>
  <c r="G24" i="29" s="1"/>
  <c r="K24" i="29" s="1"/>
  <c r="F23" i="29"/>
  <c r="G23" i="29" s="1"/>
  <c r="K23" i="29" s="1"/>
  <c r="G22" i="29"/>
  <c r="K22" i="29" s="1"/>
  <c r="F22" i="29"/>
  <c r="F21" i="29"/>
  <c r="G21" i="29" s="1"/>
  <c r="K21" i="29" s="1"/>
  <c r="F20" i="29"/>
  <c r="G20" i="29" s="1"/>
  <c r="K20" i="29" s="1"/>
  <c r="K19" i="29"/>
  <c r="G19" i="29"/>
  <c r="F19" i="29"/>
  <c r="G18" i="29"/>
  <c r="K18" i="29" s="1"/>
  <c r="F18" i="29"/>
  <c r="F17" i="29"/>
  <c r="G17" i="29" s="1"/>
  <c r="K17" i="29" s="1"/>
  <c r="F16" i="29"/>
  <c r="G16" i="29" s="1"/>
  <c r="K16" i="29" s="1"/>
  <c r="K15" i="29"/>
  <c r="G15" i="29"/>
  <c r="F15" i="29"/>
  <c r="G14" i="29"/>
  <c r="K14" i="29" s="1"/>
  <c r="F14" i="29"/>
  <c r="F13" i="29"/>
  <c r="G13" i="29" s="1"/>
  <c r="K13" i="29" s="1"/>
  <c r="F12" i="29"/>
  <c r="G12" i="29" s="1"/>
  <c r="K12" i="29" s="1"/>
  <c r="K11" i="29"/>
  <c r="G11" i="29"/>
  <c r="F11" i="29"/>
  <c r="G10" i="29"/>
  <c r="K10" i="29" s="1"/>
  <c r="F10" i="29"/>
  <c r="K8" i="29"/>
  <c r="F8" i="29"/>
  <c r="K7" i="29"/>
  <c r="G7" i="29"/>
  <c r="F7" i="29"/>
  <c r="G6" i="29"/>
  <c r="K6" i="29" s="1"/>
  <c r="F6" i="29"/>
  <c r="F5" i="29"/>
  <c r="G5" i="29" s="1"/>
  <c r="K5" i="29" s="1"/>
  <c r="F4" i="29"/>
  <c r="G4" i="29" s="1"/>
  <c r="K4" i="29" s="1"/>
  <c r="G17" i="28" l="1"/>
  <c r="K25" i="28" l="1"/>
  <c r="K24" i="28"/>
  <c r="G24" i="28"/>
  <c r="F24" i="28"/>
  <c r="F23" i="28"/>
  <c r="G23" i="28" s="1"/>
  <c r="K23" i="28" s="1"/>
  <c r="F22" i="28"/>
  <c r="G22" i="28" s="1"/>
  <c r="K22" i="28" s="1"/>
  <c r="F21" i="28"/>
  <c r="G21" i="28" s="1"/>
  <c r="K21" i="28" s="1"/>
  <c r="K20" i="28"/>
  <c r="G20" i="28"/>
  <c r="F20" i="28"/>
  <c r="G19" i="28"/>
  <c r="K19" i="28" s="1"/>
  <c r="F19" i="28"/>
  <c r="F18" i="28"/>
  <c r="G18" i="28" s="1"/>
  <c r="K18" i="28" s="1"/>
  <c r="F17" i="28"/>
  <c r="K17" i="28" s="1"/>
  <c r="K16" i="28"/>
  <c r="G16" i="28"/>
  <c r="F16" i="28"/>
  <c r="G15" i="28"/>
  <c r="K15" i="28" s="1"/>
  <c r="F15" i="28"/>
  <c r="F14" i="28"/>
  <c r="G14" i="28" s="1"/>
  <c r="K14" i="28" s="1"/>
  <c r="F13" i="28"/>
  <c r="G13" i="28" s="1"/>
  <c r="K13" i="28" s="1"/>
  <c r="K12" i="28"/>
  <c r="G12" i="28"/>
  <c r="F12" i="28"/>
  <c r="G11" i="28"/>
  <c r="K11" i="28" s="1"/>
  <c r="F11" i="28"/>
  <c r="F10" i="28"/>
  <c r="G10" i="28" s="1"/>
  <c r="K10" i="28" s="1"/>
  <c r="K8" i="28"/>
  <c r="F8" i="28"/>
  <c r="G7" i="28"/>
  <c r="K7" i="28" s="1"/>
  <c r="F7" i="28"/>
  <c r="F6" i="28"/>
  <c r="G6" i="28" s="1"/>
  <c r="K6" i="28" s="1"/>
  <c r="F5" i="28"/>
  <c r="G5" i="28" s="1"/>
  <c r="K5" i="28" s="1"/>
  <c r="K4" i="28"/>
  <c r="G4" i="28"/>
  <c r="F4" i="28"/>
  <c r="F23" i="27" l="1"/>
  <c r="K25" i="27"/>
  <c r="F24" i="27"/>
  <c r="G24" i="27" s="1"/>
  <c r="K24" i="27" s="1"/>
  <c r="G23" i="27"/>
  <c r="K23" i="27" s="1"/>
  <c r="G22" i="27"/>
  <c r="K22" i="27" s="1"/>
  <c r="F22" i="27"/>
  <c r="F21" i="27"/>
  <c r="G21" i="27" s="1"/>
  <c r="K21" i="27" s="1"/>
  <c r="K20" i="27"/>
  <c r="G20" i="27"/>
  <c r="F20" i="27"/>
  <c r="K19" i="27"/>
  <c r="G19" i="27"/>
  <c r="F19" i="27"/>
  <c r="G18" i="27"/>
  <c r="K18" i="27" s="1"/>
  <c r="F18" i="27"/>
  <c r="F17" i="27"/>
  <c r="G17" i="27" s="1"/>
  <c r="K17" i="27" s="1"/>
  <c r="F16" i="27"/>
  <c r="G16" i="27" s="1"/>
  <c r="K16" i="27" s="1"/>
  <c r="K15" i="27"/>
  <c r="G15" i="27"/>
  <c r="F15" i="27"/>
  <c r="G14" i="27"/>
  <c r="K14" i="27" s="1"/>
  <c r="F14" i="27"/>
  <c r="F13" i="27"/>
  <c r="G13" i="27" s="1"/>
  <c r="K13" i="27" s="1"/>
  <c r="K12" i="27"/>
  <c r="G12" i="27"/>
  <c r="F12" i="27"/>
  <c r="K11" i="27"/>
  <c r="G11" i="27"/>
  <c r="F11" i="27"/>
  <c r="F10" i="27"/>
  <c r="G10" i="27" s="1"/>
  <c r="K10" i="27" s="1"/>
  <c r="K8" i="27"/>
  <c r="F8" i="27"/>
  <c r="G7" i="27"/>
  <c r="K7" i="27" s="1"/>
  <c r="F7" i="27"/>
  <c r="F6" i="27"/>
  <c r="G6" i="27" s="1"/>
  <c r="K6" i="27" s="1"/>
  <c r="F5" i="27"/>
  <c r="G5" i="27" s="1"/>
  <c r="K5" i="27" s="1"/>
  <c r="F4" i="27"/>
  <c r="G4" i="27" s="1"/>
  <c r="K4" i="27" s="1"/>
  <c r="K25" i="26" l="1"/>
  <c r="G24" i="26"/>
  <c r="K24" i="26" s="1"/>
  <c r="F24" i="26"/>
  <c r="G23" i="26"/>
  <c r="K23" i="26" s="1"/>
  <c r="F22" i="26"/>
  <c r="G22" i="26" s="1"/>
  <c r="K22" i="26" s="1"/>
  <c r="F21" i="26"/>
  <c r="G21" i="26" s="1"/>
  <c r="K21" i="26" s="1"/>
  <c r="G20" i="26"/>
  <c r="K20" i="26" s="1"/>
  <c r="F20" i="26"/>
  <c r="F19" i="26"/>
  <c r="G19" i="26" s="1"/>
  <c r="K19" i="26" s="1"/>
  <c r="F18" i="26"/>
  <c r="G18" i="26" s="1"/>
  <c r="K18" i="26" s="1"/>
  <c r="F17" i="26"/>
  <c r="G17" i="26" s="1"/>
  <c r="K17" i="26" s="1"/>
  <c r="G16" i="26"/>
  <c r="K16" i="26" s="1"/>
  <c r="F16" i="26"/>
  <c r="F15" i="26"/>
  <c r="G15" i="26" s="1"/>
  <c r="K15" i="26" s="1"/>
  <c r="F14" i="26"/>
  <c r="G14" i="26" s="1"/>
  <c r="K14" i="26" s="1"/>
  <c r="F13" i="26"/>
  <c r="G13" i="26" s="1"/>
  <c r="K13" i="26" s="1"/>
  <c r="G12" i="26"/>
  <c r="K12" i="26" s="1"/>
  <c r="F12" i="26"/>
  <c r="F11" i="26"/>
  <c r="G11" i="26" s="1"/>
  <c r="K11" i="26" s="1"/>
  <c r="F10" i="26"/>
  <c r="G10" i="26" s="1"/>
  <c r="K10" i="26" s="1"/>
  <c r="K8" i="26"/>
  <c r="F8" i="26"/>
  <c r="F7" i="26"/>
  <c r="G7" i="26" s="1"/>
  <c r="K7" i="26" s="1"/>
  <c r="F6" i="26"/>
  <c r="G6" i="26" s="1"/>
  <c r="K6" i="26" s="1"/>
  <c r="F5" i="26"/>
  <c r="G5" i="26" s="1"/>
  <c r="K5" i="26" s="1"/>
  <c r="G4" i="26"/>
  <c r="K4" i="26" s="1"/>
  <c r="F4" i="26"/>
  <c r="K25" i="25" l="1"/>
  <c r="F24" i="25"/>
  <c r="G24" i="25" s="1"/>
  <c r="K24" i="25" s="1"/>
  <c r="F23" i="25"/>
  <c r="G23" i="25" s="1"/>
  <c r="K23" i="25" s="1"/>
  <c r="F22" i="25"/>
  <c r="G22" i="25" s="1"/>
  <c r="K22" i="25" s="1"/>
  <c r="G21" i="25"/>
  <c r="K21" i="25" s="1"/>
  <c r="F21" i="25"/>
  <c r="F20" i="25"/>
  <c r="G20" i="25" s="1"/>
  <c r="K20" i="25" s="1"/>
  <c r="F19" i="25"/>
  <c r="G19" i="25" s="1"/>
  <c r="K19" i="25" s="1"/>
  <c r="F18" i="25"/>
  <c r="G18" i="25" s="1"/>
  <c r="K18" i="25" s="1"/>
  <c r="F17" i="25"/>
  <c r="G17" i="25" s="1"/>
  <c r="K17" i="25" s="1"/>
  <c r="F16" i="25"/>
  <c r="G16" i="25" s="1"/>
  <c r="K16" i="25" s="1"/>
  <c r="F15" i="25"/>
  <c r="G15" i="25" s="1"/>
  <c r="K15" i="25" s="1"/>
  <c r="F14" i="25"/>
  <c r="G14" i="25" s="1"/>
  <c r="K14" i="25" s="1"/>
  <c r="G13" i="25"/>
  <c r="K13" i="25" s="1"/>
  <c r="F13" i="25"/>
  <c r="F12" i="25"/>
  <c r="G12" i="25" s="1"/>
  <c r="K12" i="25" s="1"/>
  <c r="F11" i="25"/>
  <c r="G11" i="25" s="1"/>
  <c r="K11" i="25" s="1"/>
  <c r="F10" i="25"/>
  <c r="G10" i="25" s="1"/>
  <c r="K10" i="25" s="1"/>
  <c r="K8" i="25"/>
  <c r="F8" i="25"/>
  <c r="F7" i="25"/>
  <c r="G7" i="25" s="1"/>
  <c r="K7" i="25" s="1"/>
  <c r="F6" i="25"/>
  <c r="G6" i="25" s="1"/>
  <c r="K6" i="25" s="1"/>
  <c r="G5" i="25"/>
  <c r="K5" i="25" s="1"/>
  <c r="F5" i="25"/>
  <c r="F4" i="25"/>
  <c r="G4" i="25" s="1"/>
  <c r="K4" i="25" s="1"/>
  <c r="K23" i="24" l="1"/>
  <c r="K25" i="24"/>
  <c r="G24" i="24"/>
  <c r="K24" i="24" s="1"/>
  <c r="F24" i="24"/>
  <c r="F23" i="24"/>
  <c r="G23" i="24" s="1"/>
  <c r="G22" i="24"/>
  <c r="K22" i="24" s="1"/>
  <c r="F22" i="24"/>
  <c r="F21" i="24"/>
  <c r="G21" i="24" s="1"/>
  <c r="K21" i="24" s="1"/>
  <c r="G20" i="24"/>
  <c r="K20" i="24" s="1"/>
  <c r="F20" i="24"/>
  <c r="F19" i="24"/>
  <c r="G19" i="24" s="1"/>
  <c r="K19" i="24" s="1"/>
  <c r="G18" i="24"/>
  <c r="K18" i="24" s="1"/>
  <c r="F18" i="24"/>
  <c r="F17" i="24"/>
  <c r="G17" i="24" s="1"/>
  <c r="K17" i="24" s="1"/>
  <c r="G16" i="24"/>
  <c r="K16" i="24" s="1"/>
  <c r="F16" i="24"/>
  <c r="F15" i="24"/>
  <c r="G15" i="24" s="1"/>
  <c r="K15" i="24" s="1"/>
  <c r="G14" i="24"/>
  <c r="K14" i="24" s="1"/>
  <c r="F14" i="24"/>
  <c r="F13" i="24"/>
  <c r="G13" i="24" s="1"/>
  <c r="K13" i="24" s="1"/>
  <c r="G12" i="24"/>
  <c r="K12" i="24" s="1"/>
  <c r="F12" i="24"/>
  <c r="F11" i="24"/>
  <c r="G11" i="24" s="1"/>
  <c r="K11" i="24" s="1"/>
  <c r="G10" i="24"/>
  <c r="K10" i="24" s="1"/>
  <c r="F10" i="24"/>
  <c r="K8" i="24"/>
  <c r="F8" i="24"/>
  <c r="F7" i="24"/>
  <c r="G7" i="24" s="1"/>
  <c r="K7" i="24" s="1"/>
  <c r="G6" i="24"/>
  <c r="K6" i="24" s="1"/>
  <c r="F6" i="24"/>
  <c r="F5" i="24"/>
  <c r="G5" i="24" s="1"/>
  <c r="K5" i="24" s="1"/>
  <c r="G4" i="24"/>
  <c r="K4" i="24" s="1"/>
  <c r="F4" i="24"/>
  <c r="K25" i="23" l="1"/>
  <c r="K24" i="23"/>
  <c r="G24" i="23"/>
  <c r="F24" i="23"/>
  <c r="G23" i="23"/>
  <c r="K23" i="23" s="1"/>
  <c r="F23" i="23"/>
  <c r="F22" i="23"/>
  <c r="G22" i="23" s="1"/>
  <c r="K22" i="23" s="1"/>
  <c r="K21" i="23"/>
  <c r="G21" i="23"/>
  <c r="F21" i="23"/>
  <c r="K20" i="23"/>
  <c r="G20" i="23"/>
  <c r="F20" i="23"/>
  <c r="G19" i="23"/>
  <c r="K19" i="23" s="1"/>
  <c r="F19" i="23"/>
  <c r="F18" i="23"/>
  <c r="G18" i="23" s="1"/>
  <c r="K18" i="23" s="1"/>
  <c r="F17" i="23"/>
  <c r="G17" i="23" s="1"/>
  <c r="K17" i="23" s="1"/>
  <c r="K16" i="23"/>
  <c r="G16" i="23"/>
  <c r="F16" i="23"/>
  <c r="G15" i="23"/>
  <c r="K15" i="23" s="1"/>
  <c r="F15" i="23"/>
  <c r="F14" i="23"/>
  <c r="G14" i="23" s="1"/>
  <c r="K14" i="23" s="1"/>
  <c r="K13" i="23"/>
  <c r="G13" i="23"/>
  <c r="F13" i="23"/>
  <c r="K12" i="23"/>
  <c r="G12" i="23"/>
  <c r="F12" i="23"/>
  <c r="G11" i="23"/>
  <c r="K11" i="23" s="1"/>
  <c r="F11" i="23"/>
  <c r="F10" i="23"/>
  <c r="G10" i="23" s="1"/>
  <c r="K10" i="23" s="1"/>
  <c r="K8" i="23"/>
  <c r="F8" i="23"/>
  <c r="F7" i="23"/>
  <c r="G7" i="23" s="1"/>
  <c r="K7" i="23" s="1"/>
  <c r="F6" i="23"/>
  <c r="G6" i="23" s="1"/>
  <c r="K6" i="23" s="1"/>
  <c r="K5" i="23"/>
  <c r="G5" i="23"/>
  <c r="F5" i="23"/>
  <c r="G4" i="23"/>
  <c r="K4" i="23" s="1"/>
  <c r="F4" i="23"/>
  <c r="K25" i="22" l="1"/>
  <c r="F24" i="22"/>
  <c r="G24" i="22" s="1"/>
  <c r="K24" i="22" s="1"/>
  <c r="F23" i="22"/>
  <c r="G23" i="22" s="1"/>
  <c r="K23" i="22" s="1"/>
  <c r="F22" i="22"/>
  <c r="G22" i="22" s="1"/>
  <c r="K22" i="22" s="1"/>
  <c r="G21" i="22"/>
  <c r="K21" i="22" s="1"/>
  <c r="F21" i="22"/>
  <c r="F20" i="22"/>
  <c r="G20" i="22" s="1"/>
  <c r="K20" i="22" s="1"/>
  <c r="F19" i="22"/>
  <c r="G19" i="22" s="1"/>
  <c r="K19" i="22" s="1"/>
  <c r="F18" i="22"/>
  <c r="G18" i="22" s="1"/>
  <c r="K18" i="22" s="1"/>
  <c r="F17" i="22"/>
  <c r="G17" i="22" s="1"/>
  <c r="K17" i="22" s="1"/>
  <c r="F16" i="22"/>
  <c r="G16" i="22" s="1"/>
  <c r="K16" i="22" s="1"/>
  <c r="F15" i="22"/>
  <c r="G15" i="22" s="1"/>
  <c r="K15" i="22" s="1"/>
  <c r="F14" i="22"/>
  <c r="G14" i="22" s="1"/>
  <c r="K14" i="22" s="1"/>
  <c r="G13" i="22"/>
  <c r="K13" i="22" s="1"/>
  <c r="F13" i="22"/>
  <c r="F12" i="22"/>
  <c r="G12" i="22" s="1"/>
  <c r="K12" i="22" s="1"/>
  <c r="F11" i="22"/>
  <c r="G11" i="22" s="1"/>
  <c r="K11" i="22" s="1"/>
  <c r="F10" i="22"/>
  <c r="G10" i="22" s="1"/>
  <c r="K10" i="22" s="1"/>
  <c r="K8" i="22"/>
  <c r="F8" i="22"/>
  <c r="F7" i="22"/>
  <c r="G7" i="22" s="1"/>
  <c r="K7" i="22" s="1"/>
  <c r="F6" i="22"/>
  <c r="G6" i="22" s="1"/>
  <c r="K6" i="22" s="1"/>
  <c r="G5" i="22"/>
  <c r="K5" i="22" s="1"/>
  <c r="F5" i="22"/>
  <c r="F4" i="22"/>
  <c r="G4" i="22" s="1"/>
  <c r="K4" i="22" s="1"/>
  <c r="F25" i="21" l="1"/>
  <c r="G25" i="21"/>
  <c r="K25" i="21"/>
  <c r="F24" i="21"/>
  <c r="G24" i="21"/>
  <c r="K24" i="21"/>
  <c r="F23" i="21"/>
  <c r="G23" i="21"/>
  <c r="K23" i="21"/>
  <c r="F22" i="21"/>
  <c r="G22" i="21"/>
  <c r="K22" i="21"/>
  <c r="F21" i="21"/>
  <c r="G21" i="21"/>
  <c r="K21" i="21"/>
  <c r="F20" i="21"/>
  <c r="G20" i="21"/>
  <c r="K20" i="21"/>
  <c r="F19" i="21"/>
  <c r="G19" i="21"/>
  <c r="K19" i="21"/>
  <c r="F18" i="21"/>
  <c r="G18" i="21"/>
  <c r="K18" i="21"/>
  <c r="F17" i="21"/>
  <c r="G17" i="21"/>
  <c r="K17" i="21"/>
  <c r="F16" i="21"/>
  <c r="G16" i="21"/>
  <c r="K16" i="21"/>
  <c r="F15" i="21"/>
  <c r="G15" i="21"/>
  <c r="K15" i="21"/>
  <c r="F14" i="21"/>
  <c r="G14" i="21"/>
  <c r="K14" i="21"/>
  <c r="F13" i="21"/>
  <c r="G13" i="21"/>
  <c r="K13" i="21"/>
  <c r="F12" i="21"/>
  <c r="G12" i="21"/>
  <c r="K12" i="21"/>
  <c r="F11" i="21"/>
  <c r="G11" i="21"/>
  <c r="K11" i="21"/>
  <c r="F10" i="21"/>
  <c r="G10" i="21"/>
  <c r="K10" i="21"/>
  <c r="K8" i="21"/>
  <c r="F8" i="21"/>
  <c r="F7" i="21"/>
  <c r="G7" i="21"/>
  <c r="K7" i="21"/>
  <c r="F6" i="21"/>
  <c r="G6" i="21"/>
  <c r="K6" i="21"/>
  <c r="F5" i="21"/>
  <c r="G5" i="21"/>
  <c r="K5" i="21"/>
  <c r="F4" i="21"/>
  <c r="G4" i="21"/>
  <c r="K4" i="21"/>
  <c r="G25" i="20"/>
  <c r="K25" i="20"/>
  <c r="F25" i="20"/>
  <c r="F24" i="20"/>
  <c r="G24" i="20"/>
  <c r="K24" i="20"/>
  <c r="G23" i="20"/>
  <c r="K23" i="20"/>
  <c r="F23" i="20"/>
  <c r="F22" i="20"/>
  <c r="G22" i="20"/>
  <c r="K22" i="20"/>
  <c r="G21" i="20"/>
  <c r="K21" i="20"/>
  <c r="F21" i="20"/>
  <c r="F20" i="20"/>
  <c r="G20" i="20"/>
  <c r="K20" i="20"/>
  <c r="G19" i="20"/>
  <c r="K19" i="20"/>
  <c r="F19" i="20"/>
  <c r="F18" i="20"/>
  <c r="G18" i="20"/>
  <c r="K18" i="20"/>
  <c r="F17" i="20"/>
  <c r="G17" i="20"/>
  <c r="K17" i="20"/>
  <c r="F16" i="20"/>
  <c r="G16" i="20"/>
  <c r="K16" i="20"/>
  <c r="G15" i="20"/>
  <c r="K15" i="20"/>
  <c r="F15" i="20"/>
  <c r="F14" i="20"/>
  <c r="G14" i="20"/>
  <c r="K14" i="20"/>
  <c r="G13" i="20"/>
  <c r="K13" i="20"/>
  <c r="F13" i="20"/>
  <c r="F12" i="20"/>
  <c r="G12" i="20"/>
  <c r="K12" i="20"/>
  <c r="G11" i="20"/>
  <c r="K11" i="20"/>
  <c r="F11" i="20"/>
  <c r="F10" i="20"/>
  <c r="G10" i="20"/>
  <c r="K10" i="20"/>
  <c r="K8" i="20"/>
  <c r="F8" i="20"/>
  <c r="G7" i="20"/>
  <c r="K7" i="20"/>
  <c r="F7" i="20"/>
  <c r="F6" i="20"/>
  <c r="G6" i="20"/>
  <c r="K6" i="20"/>
  <c r="G5" i="20"/>
  <c r="K5" i="20"/>
  <c r="F5" i="20"/>
  <c r="F4" i="20"/>
  <c r="G4" i="20"/>
  <c r="K4" i="20"/>
  <c r="K18" i="19"/>
  <c r="G25" i="19"/>
  <c r="K25" i="19"/>
  <c r="F25" i="19"/>
  <c r="F24" i="19"/>
  <c r="G24" i="19"/>
  <c r="K24" i="19"/>
  <c r="G23" i="19"/>
  <c r="K23" i="19"/>
  <c r="F23" i="19"/>
  <c r="F22" i="19"/>
  <c r="G22" i="19"/>
  <c r="K22" i="19"/>
  <c r="G21" i="19"/>
  <c r="K21" i="19"/>
  <c r="F21" i="19"/>
  <c r="F20" i="19"/>
  <c r="G20" i="19"/>
  <c r="K20" i="19"/>
  <c r="G19" i="19"/>
  <c r="K19" i="19"/>
  <c r="F19" i="19"/>
  <c r="F18" i="19"/>
  <c r="G18" i="19"/>
  <c r="F17" i="19"/>
  <c r="G17" i="19"/>
  <c r="K17" i="19"/>
  <c r="F16" i="19"/>
  <c r="G16" i="19"/>
  <c r="K16" i="19"/>
  <c r="G15" i="19"/>
  <c r="K15" i="19"/>
  <c r="F15" i="19"/>
  <c r="F14" i="19"/>
  <c r="G14" i="19"/>
  <c r="K14" i="19"/>
  <c r="G13" i="19"/>
  <c r="K13" i="19"/>
  <c r="F13" i="19"/>
  <c r="F12" i="19"/>
  <c r="G12" i="19"/>
  <c r="K12" i="19"/>
  <c r="G11" i="19"/>
  <c r="K11" i="19"/>
  <c r="F11" i="19"/>
  <c r="F10" i="19"/>
  <c r="G10" i="19"/>
  <c r="K10" i="19"/>
  <c r="K8" i="19"/>
  <c r="F8" i="19"/>
  <c r="G7" i="19"/>
  <c r="K7" i="19"/>
  <c r="F7" i="19"/>
  <c r="F6" i="19"/>
  <c r="G6" i="19"/>
  <c r="K6" i="19"/>
  <c r="G5" i="19"/>
  <c r="K5" i="19"/>
  <c r="F5" i="19"/>
  <c r="F4" i="19"/>
  <c r="G4" i="19"/>
  <c r="K4" i="19"/>
  <c r="F25" i="18"/>
  <c r="G25" i="18"/>
  <c r="K25" i="18"/>
  <c r="F24" i="18"/>
  <c r="G24" i="18"/>
  <c r="K24" i="18"/>
  <c r="F23" i="18"/>
  <c r="G23" i="18"/>
  <c r="K23" i="18"/>
  <c r="G22" i="18"/>
  <c r="K22" i="18"/>
  <c r="F22" i="18"/>
  <c r="F21" i="18"/>
  <c r="G21" i="18"/>
  <c r="K21" i="18"/>
  <c r="F20" i="18"/>
  <c r="G20" i="18"/>
  <c r="K20" i="18"/>
  <c r="F19" i="18"/>
  <c r="G19" i="18"/>
  <c r="K19" i="18"/>
  <c r="F18" i="18"/>
  <c r="G18" i="18"/>
  <c r="K18" i="18"/>
  <c r="F17" i="18"/>
  <c r="G17" i="18"/>
  <c r="K17" i="18"/>
  <c r="F16" i="18"/>
  <c r="G16" i="18"/>
  <c r="K16" i="18"/>
  <c r="F15" i="18"/>
  <c r="G15" i="18"/>
  <c r="K15" i="18"/>
  <c r="F14" i="18"/>
  <c r="G14" i="18"/>
  <c r="K14" i="18"/>
  <c r="F13" i="18"/>
  <c r="G13" i="18"/>
  <c r="K13" i="18"/>
  <c r="F12" i="18"/>
  <c r="G12" i="18"/>
  <c r="K12" i="18"/>
  <c r="F11" i="18"/>
  <c r="G11" i="18"/>
  <c r="K11" i="18"/>
  <c r="F10" i="18"/>
  <c r="G10" i="18"/>
  <c r="K10" i="18"/>
  <c r="K8" i="18"/>
  <c r="F8" i="18"/>
  <c r="F7" i="18"/>
  <c r="G7" i="18"/>
  <c r="K7" i="18"/>
  <c r="G6" i="18"/>
  <c r="K6" i="18"/>
  <c r="F6" i="18"/>
  <c r="F5" i="18"/>
  <c r="G5" i="18"/>
  <c r="K5" i="18"/>
  <c r="F4" i="18"/>
  <c r="G4" i="18"/>
  <c r="K4" i="18"/>
  <c r="G25" i="17"/>
  <c r="K25" i="17"/>
  <c r="F25" i="17"/>
  <c r="F24" i="17"/>
  <c r="G24" i="17"/>
  <c r="K24" i="17"/>
  <c r="G23" i="17"/>
  <c r="K23" i="17"/>
  <c r="F23" i="17"/>
  <c r="F22" i="17"/>
  <c r="G22" i="17"/>
  <c r="K22" i="17"/>
  <c r="G21" i="17"/>
  <c r="K21" i="17"/>
  <c r="F21" i="17"/>
  <c r="F20" i="17"/>
  <c r="G20" i="17"/>
  <c r="K20" i="17"/>
  <c r="G19" i="17"/>
  <c r="K19" i="17"/>
  <c r="F19" i="17"/>
  <c r="F18" i="17"/>
  <c r="G18" i="17"/>
  <c r="K18" i="17"/>
  <c r="G17" i="17"/>
  <c r="K17" i="17"/>
  <c r="F17" i="17"/>
  <c r="F16" i="17"/>
  <c r="G16" i="17"/>
  <c r="K16" i="17"/>
  <c r="G15" i="17"/>
  <c r="K15" i="17"/>
  <c r="F15" i="17"/>
  <c r="F14" i="17"/>
  <c r="G14" i="17"/>
  <c r="K14" i="17"/>
  <c r="G13" i="17"/>
  <c r="K13" i="17"/>
  <c r="F13" i="17"/>
  <c r="F12" i="17"/>
  <c r="G12" i="17"/>
  <c r="K12" i="17"/>
  <c r="G11" i="17"/>
  <c r="K11" i="17"/>
  <c r="F11" i="17"/>
  <c r="F10" i="17"/>
  <c r="G10" i="17"/>
  <c r="K10" i="17"/>
  <c r="K8" i="17"/>
  <c r="F8" i="17"/>
  <c r="G7" i="17"/>
  <c r="K7" i="17"/>
  <c r="F7" i="17"/>
  <c r="F6" i="17"/>
  <c r="G6" i="17"/>
  <c r="K6" i="17"/>
  <c r="G5" i="17"/>
  <c r="K5" i="17"/>
  <c r="F5" i="17"/>
  <c r="F4" i="17"/>
  <c r="G4" i="17"/>
  <c r="K4" i="17"/>
  <c r="F25" i="16"/>
  <c r="G25" i="16"/>
  <c r="K25" i="16"/>
  <c r="K24" i="16"/>
  <c r="G24" i="16"/>
  <c r="F24" i="16"/>
  <c r="G23" i="16"/>
  <c r="K23" i="16"/>
  <c r="F23" i="16"/>
  <c r="F22" i="16"/>
  <c r="G22" i="16"/>
  <c r="K22" i="16"/>
  <c r="F21" i="16"/>
  <c r="G21" i="16"/>
  <c r="K21" i="16"/>
  <c r="K20" i="16"/>
  <c r="G20" i="16"/>
  <c r="F20" i="16"/>
  <c r="G19" i="16"/>
  <c r="K19" i="16"/>
  <c r="F19" i="16"/>
  <c r="F18" i="16"/>
  <c r="G18" i="16"/>
  <c r="K18" i="16"/>
  <c r="F17" i="16"/>
  <c r="G17" i="16"/>
  <c r="K17" i="16"/>
  <c r="F16" i="16"/>
  <c r="G16" i="16"/>
  <c r="K16" i="16"/>
  <c r="G15" i="16"/>
  <c r="K15" i="16"/>
  <c r="F15" i="16"/>
  <c r="F14" i="16"/>
  <c r="G14" i="16"/>
  <c r="K14" i="16"/>
  <c r="F13" i="16"/>
  <c r="G13" i="16"/>
  <c r="K13" i="16"/>
  <c r="F12" i="16"/>
  <c r="G12" i="16"/>
  <c r="K12" i="16"/>
  <c r="G11" i="16"/>
  <c r="K11" i="16"/>
  <c r="F11" i="16"/>
  <c r="F10" i="16"/>
  <c r="G10" i="16"/>
  <c r="K10" i="16"/>
  <c r="K8" i="16"/>
  <c r="F8" i="16"/>
  <c r="G7" i="16"/>
  <c r="K7" i="16"/>
  <c r="F7" i="16"/>
  <c r="F6" i="16"/>
  <c r="G6" i="16"/>
  <c r="K6" i="16"/>
  <c r="F5" i="16"/>
  <c r="G5" i="16"/>
  <c r="K5" i="16"/>
  <c r="K4" i="16"/>
  <c r="G4" i="16"/>
  <c r="F4" i="16"/>
  <c r="F25" i="15"/>
  <c r="G25" i="15"/>
  <c r="K25" i="15"/>
  <c r="K24" i="15"/>
  <c r="G24" i="15"/>
  <c r="F24" i="15"/>
  <c r="G23" i="15"/>
  <c r="K23" i="15"/>
  <c r="F23" i="15"/>
  <c r="F22" i="15"/>
  <c r="G22" i="15"/>
  <c r="K22" i="15"/>
  <c r="F21" i="15"/>
  <c r="G21" i="15"/>
  <c r="K21" i="15"/>
  <c r="K20" i="15"/>
  <c r="G20" i="15"/>
  <c r="F20" i="15"/>
  <c r="G19" i="15"/>
  <c r="K19" i="15"/>
  <c r="F19" i="15"/>
  <c r="F18" i="15"/>
  <c r="G18" i="15"/>
  <c r="K18" i="15"/>
  <c r="F17" i="15"/>
  <c r="G17" i="15"/>
  <c r="K17" i="15"/>
  <c r="F16" i="15"/>
  <c r="G16" i="15"/>
  <c r="K16" i="15"/>
  <c r="G15" i="15"/>
  <c r="K15" i="15"/>
  <c r="F15" i="15"/>
  <c r="F14" i="15"/>
  <c r="G14" i="15"/>
  <c r="K14" i="15"/>
  <c r="F13" i="15"/>
  <c r="G13" i="15"/>
  <c r="K13" i="15"/>
  <c r="F12" i="15"/>
  <c r="G12" i="15"/>
  <c r="K12" i="15"/>
  <c r="G11" i="15"/>
  <c r="K11" i="15"/>
  <c r="F11" i="15"/>
  <c r="F10" i="15"/>
  <c r="G10" i="15"/>
  <c r="K10" i="15"/>
  <c r="K8" i="15"/>
  <c r="F8" i="15"/>
  <c r="G7" i="15"/>
  <c r="K7" i="15"/>
  <c r="F7" i="15"/>
  <c r="F6" i="15"/>
  <c r="G6" i="15"/>
  <c r="K6" i="15"/>
  <c r="F5" i="15"/>
  <c r="G5" i="15"/>
  <c r="K5" i="15"/>
  <c r="K4" i="15"/>
  <c r="G4" i="15"/>
  <c r="F4" i="15"/>
  <c r="K4" i="14"/>
  <c r="F25" i="14"/>
  <c r="G25" i="14"/>
  <c r="K25" i="14"/>
  <c r="F24" i="14"/>
  <c r="G24" i="14"/>
  <c r="K24" i="14"/>
  <c r="G23" i="14"/>
  <c r="K23" i="14"/>
  <c r="F23" i="14"/>
  <c r="F22" i="14"/>
  <c r="G22" i="14"/>
  <c r="K22" i="14"/>
  <c r="F21" i="14"/>
  <c r="G21" i="14"/>
  <c r="K21" i="14"/>
  <c r="F20" i="14"/>
  <c r="G20" i="14"/>
  <c r="K20" i="14"/>
  <c r="G19" i="14"/>
  <c r="K19" i="14"/>
  <c r="F19" i="14"/>
  <c r="F18" i="14"/>
  <c r="G18" i="14"/>
  <c r="K18" i="14"/>
  <c r="F17" i="14"/>
  <c r="G17" i="14"/>
  <c r="K17" i="14"/>
  <c r="F16" i="14"/>
  <c r="G16" i="14"/>
  <c r="K16" i="14"/>
  <c r="G15" i="14"/>
  <c r="K15" i="14"/>
  <c r="F15" i="14"/>
  <c r="F14" i="14"/>
  <c r="G14" i="14"/>
  <c r="K14" i="14"/>
  <c r="F13" i="14"/>
  <c r="G13" i="14"/>
  <c r="K13" i="14"/>
  <c r="F12" i="14"/>
  <c r="G12" i="14"/>
  <c r="K12" i="14"/>
  <c r="G11" i="14"/>
  <c r="K11" i="14"/>
  <c r="F11" i="14"/>
  <c r="F10" i="14"/>
  <c r="G10" i="14"/>
  <c r="K10" i="14"/>
  <c r="K8" i="14"/>
  <c r="F8" i="14"/>
  <c r="G7" i="14"/>
  <c r="K7" i="14"/>
  <c r="F7" i="14"/>
  <c r="F6" i="14"/>
  <c r="G6" i="14"/>
  <c r="K6" i="14"/>
  <c r="F5" i="14"/>
  <c r="G5" i="14"/>
  <c r="K5" i="14"/>
  <c r="G4" i="14"/>
  <c r="F4" i="14"/>
  <c r="K17" i="13"/>
  <c r="F25" i="13"/>
  <c r="G25" i="13"/>
  <c r="K25" i="13"/>
  <c r="G24" i="13"/>
  <c r="K24" i="13"/>
  <c r="F24" i="13"/>
  <c r="F23" i="13"/>
  <c r="G23" i="13"/>
  <c r="K23" i="13"/>
  <c r="F22" i="13"/>
  <c r="G22" i="13"/>
  <c r="K22" i="13"/>
  <c r="F21" i="13"/>
  <c r="G21" i="13"/>
  <c r="K21" i="13"/>
  <c r="G20" i="13"/>
  <c r="K20" i="13"/>
  <c r="F20" i="13"/>
  <c r="F19" i="13"/>
  <c r="G19" i="13"/>
  <c r="K19" i="13"/>
  <c r="F18" i="13"/>
  <c r="G18" i="13"/>
  <c r="K18" i="13"/>
  <c r="F17" i="13"/>
  <c r="G17" i="13"/>
  <c r="F16" i="13"/>
  <c r="G16" i="13"/>
  <c r="K16" i="13"/>
  <c r="F15" i="13"/>
  <c r="G15" i="13"/>
  <c r="K15" i="13"/>
  <c r="F14" i="13"/>
  <c r="G14" i="13"/>
  <c r="K14" i="13"/>
  <c r="F13" i="13"/>
  <c r="G13" i="13"/>
  <c r="K13" i="13"/>
  <c r="F12" i="13"/>
  <c r="G12" i="13"/>
  <c r="K12" i="13"/>
  <c r="F11" i="13"/>
  <c r="G11" i="13"/>
  <c r="K11" i="13"/>
  <c r="F10" i="13"/>
  <c r="G10" i="13"/>
  <c r="K10" i="13"/>
  <c r="K8" i="13"/>
  <c r="F8" i="13"/>
  <c r="F7" i="13"/>
  <c r="G7" i="13"/>
  <c r="K7" i="13"/>
  <c r="F6" i="13"/>
  <c r="G6" i="13"/>
  <c r="K6" i="13"/>
  <c r="F5" i="13"/>
  <c r="G5" i="13"/>
  <c r="K5" i="13"/>
  <c r="G4" i="13"/>
  <c r="K4" i="13"/>
  <c r="F4" i="13"/>
  <c r="K7" i="12"/>
  <c r="G25" i="12"/>
  <c r="K25" i="12"/>
  <c r="F25" i="12"/>
  <c r="F24" i="12"/>
  <c r="G24" i="12"/>
  <c r="K24" i="12"/>
  <c r="F23" i="12"/>
  <c r="G23" i="12"/>
  <c r="K23" i="12"/>
  <c r="G22" i="12"/>
  <c r="K22" i="12"/>
  <c r="F22" i="12"/>
  <c r="F21" i="12"/>
  <c r="G21" i="12"/>
  <c r="K21" i="12"/>
  <c r="G20" i="12"/>
  <c r="K20" i="12"/>
  <c r="F20" i="12"/>
  <c r="F19" i="12"/>
  <c r="G19" i="12"/>
  <c r="K19" i="12"/>
  <c r="G18" i="12"/>
  <c r="K18" i="12"/>
  <c r="F18" i="12"/>
  <c r="F17" i="12"/>
  <c r="G17" i="12"/>
  <c r="K17" i="12"/>
  <c r="G16" i="12"/>
  <c r="K16" i="12"/>
  <c r="F16" i="12"/>
  <c r="F15" i="12"/>
  <c r="G15" i="12"/>
  <c r="K15" i="12"/>
  <c r="G14" i="12"/>
  <c r="K14" i="12"/>
  <c r="F14" i="12"/>
  <c r="F13" i="12"/>
  <c r="G13" i="12"/>
  <c r="K13" i="12"/>
  <c r="F12" i="12"/>
  <c r="G12" i="12"/>
  <c r="K12" i="12"/>
  <c r="F11" i="12"/>
  <c r="G11" i="12"/>
  <c r="K11" i="12"/>
  <c r="G10" i="12"/>
  <c r="K10" i="12"/>
  <c r="F10" i="12"/>
  <c r="K8" i="12"/>
  <c r="F8" i="12"/>
  <c r="F7" i="12"/>
  <c r="G7" i="12"/>
  <c r="G6" i="12"/>
  <c r="K6" i="12"/>
  <c r="F6" i="12"/>
  <c r="F5" i="12"/>
  <c r="G5" i="12"/>
  <c r="K5" i="12"/>
  <c r="G4" i="12"/>
  <c r="K4" i="12"/>
  <c r="F4" i="12"/>
  <c r="H23" i="11"/>
  <c r="K7" i="11"/>
  <c r="K8" i="11"/>
  <c r="F25" i="11"/>
  <c r="G25" i="11"/>
  <c r="K25" i="11"/>
  <c r="G24" i="11"/>
  <c r="K24" i="11"/>
  <c r="F24" i="11"/>
  <c r="F23" i="11"/>
  <c r="G23" i="11"/>
  <c r="K23" i="11"/>
  <c r="G22" i="11"/>
  <c r="K22" i="11"/>
  <c r="F22" i="11"/>
  <c r="F21" i="11"/>
  <c r="G21" i="11"/>
  <c r="K21" i="11"/>
  <c r="F20" i="11"/>
  <c r="G20" i="11"/>
  <c r="K20" i="11"/>
  <c r="F19" i="11"/>
  <c r="G19" i="11"/>
  <c r="K19" i="11"/>
  <c r="G18" i="11"/>
  <c r="K18" i="11"/>
  <c r="F18" i="11"/>
  <c r="F17" i="11"/>
  <c r="G17" i="11"/>
  <c r="K17" i="11"/>
  <c r="F16" i="11"/>
  <c r="G16" i="11"/>
  <c r="K16" i="11"/>
  <c r="F15" i="11"/>
  <c r="G15" i="11"/>
  <c r="K15" i="11"/>
  <c r="G14" i="11"/>
  <c r="K14" i="11"/>
  <c r="F14" i="11"/>
  <c r="F13" i="11"/>
  <c r="G13" i="11"/>
  <c r="K13" i="11"/>
  <c r="F12" i="11"/>
  <c r="G12" i="11"/>
  <c r="K12" i="11"/>
  <c r="F11" i="11"/>
  <c r="G11" i="11"/>
  <c r="K11" i="11"/>
  <c r="G10" i="11"/>
  <c r="K10" i="11"/>
  <c r="F10" i="11"/>
  <c r="F8" i="11"/>
  <c r="F7" i="11"/>
  <c r="G7" i="11"/>
  <c r="G6" i="11"/>
  <c r="K6" i="11"/>
  <c r="F6" i="11"/>
  <c r="F5" i="11"/>
  <c r="G5" i="11"/>
  <c r="K5" i="11"/>
  <c r="G4" i="11"/>
  <c r="K4" i="11"/>
  <c r="F4" i="11"/>
  <c r="K8" i="10"/>
  <c r="F25" i="10"/>
  <c r="G25" i="10"/>
  <c r="K25" i="10"/>
  <c r="G24" i="10"/>
  <c r="K24" i="10"/>
  <c r="F24" i="10"/>
  <c r="F23" i="10"/>
  <c r="G23" i="10"/>
  <c r="K23" i="10"/>
  <c r="G22" i="10"/>
  <c r="K22" i="10"/>
  <c r="F22" i="10"/>
  <c r="F21" i="10"/>
  <c r="G21" i="10"/>
  <c r="K21" i="10"/>
  <c r="F20" i="10"/>
  <c r="G20" i="10"/>
  <c r="K20" i="10"/>
  <c r="F19" i="10"/>
  <c r="G19" i="10"/>
  <c r="K19" i="10"/>
  <c r="G18" i="10"/>
  <c r="K18" i="10"/>
  <c r="F18" i="10"/>
  <c r="F17" i="10"/>
  <c r="G17" i="10"/>
  <c r="K17" i="10"/>
  <c r="G16" i="10"/>
  <c r="K16" i="10"/>
  <c r="F16" i="10"/>
  <c r="F15" i="10"/>
  <c r="G15" i="10"/>
  <c r="K15" i="10"/>
  <c r="G14" i="10"/>
  <c r="K14" i="10"/>
  <c r="F14" i="10"/>
  <c r="F13" i="10"/>
  <c r="G13" i="10"/>
  <c r="K13" i="10"/>
  <c r="F12" i="10"/>
  <c r="G12" i="10"/>
  <c r="K12" i="10"/>
  <c r="F11" i="10"/>
  <c r="G11" i="10"/>
  <c r="K11" i="10"/>
  <c r="G10" i="10"/>
  <c r="K10" i="10"/>
  <c r="F10" i="10"/>
  <c r="F8" i="10"/>
  <c r="F7" i="10"/>
  <c r="G7" i="10"/>
  <c r="K7" i="10"/>
  <c r="G6" i="10"/>
  <c r="K6" i="10"/>
  <c r="F6" i="10"/>
  <c r="F5" i="10"/>
  <c r="G5" i="10"/>
  <c r="K5" i="10"/>
  <c r="G4" i="10"/>
  <c r="K4" i="10"/>
  <c r="F4" i="10"/>
  <c r="K10" i="9"/>
  <c r="K7" i="9"/>
  <c r="K4" i="9"/>
  <c r="K5" i="9"/>
  <c r="K6" i="9"/>
  <c r="F25" i="9"/>
  <c r="G25" i="9"/>
  <c r="K25" i="9"/>
  <c r="G24" i="9"/>
  <c r="K24" i="9"/>
  <c r="F24" i="9"/>
  <c r="F23" i="9"/>
  <c r="G23" i="9"/>
  <c r="K23" i="9"/>
  <c r="F22" i="9"/>
  <c r="G22" i="9"/>
  <c r="K22" i="9"/>
  <c r="F21" i="9"/>
  <c r="G21" i="9"/>
  <c r="K21" i="9"/>
  <c r="F20" i="9"/>
  <c r="G20" i="9"/>
  <c r="K20" i="9"/>
  <c r="F19" i="9"/>
  <c r="G19" i="9"/>
  <c r="K19" i="9"/>
  <c r="F18" i="9"/>
  <c r="G18" i="9"/>
  <c r="K18" i="9"/>
  <c r="F17" i="9"/>
  <c r="G17" i="9"/>
  <c r="K17" i="9"/>
  <c r="G16" i="9"/>
  <c r="K16" i="9"/>
  <c r="F16" i="9"/>
  <c r="F15" i="9"/>
  <c r="G15" i="9"/>
  <c r="K15" i="9"/>
  <c r="F14" i="9"/>
  <c r="G14" i="9"/>
  <c r="K14" i="9"/>
  <c r="F13" i="9"/>
  <c r="G13" i="9"/>
  <c r="K13" i="9"/>
  <c r="F12" i="9"/>
  <c r="G12" i="9"/>
  <c r="K12" i="9"/>
  <c r="F11" i="9"/>
  <c r="G11" i="9"/>
  <c r="K11" i="9"/>
  <c r="F10" i="9"/>
  <c r="G10" i="9"/>
  <c r="K8" i="9"/>
  <c r="F8" i="9"/>
  <c r="F7" i="9"/>
  <c r="G7" i="9"/>
  <c r="G6" i="9"/>
  <c r="F6" i="9"/>
  <c r="F5" i="9"/>
  <c r="G5" i="9"/>
  <c r="F4" i="9"/>
  <c r="G4" i="9"/>
  <c r="F26" i="7"/>
  <c r="G26" i="7"/>
  <c r="K26" i="7"/>
  <c r="F25" i="7"/>
  <c r="G25" i="7"/>
  <c r="K25" i="7"/>
  <c r="G24" i="7"/>
  <c r="K24" i="7"/>
  <c r="F24" i="7"/>
  <c r="F23" i="7"/>
  <c r="G23" i="7"/>
  <c r="K23" i="7"/>
  <c r="G22" i="7"/>
  <c r="K22" i="7"/>
  <c r="F22" i="7"/>
  <c r="F21" i="7"/>
  <c r="G21" i="7"/>
  <c r="K21" i="7"/>
  <c r="G20" i="7"/>
  <c r="K20" i="7"/>
  <c r="F20" i="7"/>
  <c r="F19" i="7"/>
  <c r="G19" i="7"/>
  <c r="K19" i="7"/>
  <c r="G18" i="7"/>
  <c r="K18" i="7"/>
  <c r="F18" i="7"/>
  <c r="F17" i="7"/>
  <c r="G17" i="7"/>
  <c r="K17" i="7"/>
  <c r="G16" i="7"/>
  <c r="K16" i="7"/>
  <c r="F16" i="7"/>
  <c r="F15" i="7"/>
  <c r="G15" i="7"/>
  <c r="K15" i="7"/>
  <c r="G14" i="7"/>
  <c r="K14" i="7"/>
  <c r="F14" i="7"/>
  <c r="F13" i="7"/>
  <c r="G13" i="7"/>
  <c r="K13" i="7"/>
  <c r="F12" i="7"/>
  <c r="G12" i="7"/>
  <c r="K12" i="7"/>
  <c r="F11" i="7"/>
  <c r="G11" i="7"/>
  <c r="K11" i="7"/>
  <c r="G10" i="7"/>
  <c r="K10" i="7"/>
  <c r="F10" i="7"/>
  <c r="K8" i="7"/>
  <c r="F8" i="7"/>
  <c r="F7" i="7"/>
  <c r="G7" i="7"/>
  <c r="K7" i="7"/>
  <c r="G6" i="7"/>
  <c r="K6" i="7"/>
  <c r="F6" i="7"/>
  <c r="F5" i="7"/>
  <c r="G5" i="7"/>
  <c r="K5" i="7"/>
  <c r="G4" i="7"/>
  <c r="K4" i="7"/>
  <c r="F4" i="7"/>
  <c r="G17" i="6"/>
  <c r="G26" i="6"/>
  <c r="K26" i="6"/>
  <c r="G25" i="6"/>
  <c r="K25" i="6"/>
  <c r="F25" i="6"/>
  <c r="F24" i="6"/>
  <c r="G24" i="6"/>
  <c r="K24" i="6"/>
  <c r="F23" i="6"/>
  <c r="G23" i="6"/>
  <c r="K23" i="6"/>
  <c r="F22" i="6"/>
  <c r="G22" i="6"/>
  <c r="K22" i="6"/>
  <c r="G21" i="6"/>
  <c r="K21" i="6"/>
  <c r="F21" i="6"/>
  <c r="F20" i="6"/>
  <c r="G20" i="6"/>
  <c r="K20" i="6"/>
  <c r="G19" i="6"/>
  <c r="K19" i="6"/>
  <c r="F19" i="6"/>
  <c r="F18" i="6"/>
  <c r="G18" i="6"/>
  <c r="K18" i="6"/>
  <c r="F17" i="6"/>
  <c r="K17" i="6"/>
  <c r="F16" i="6"/>
  <c r="G16" i="6"/>
  <c r="K16" i="6"/>
  <c r="G15" i="6"/>
  <c r="K15" i="6"/>
  <c r="F15" i="6"/>
  <c r="F14" i="6"/>
  <c r="G14" i="6"/>
  <c r="K14" i="6"/>
  <c r="G13" i="6"/>
  <c r="K13" i="6"/>
  <c r="F13" i="6"/>
  <c r="F12" i="6"/>
  <c r="G12" i="6"/>
  <c r="K12" i="6"/>
  <c r="F11" i="6"/>
  <c r="G11" i="6"/>
  <c r="K11" i="6"/>
  <c r="F10" i="6"/>
  <c r="G10" i="6"/>
  <c r="K10" i="6"/>
  <c r="K8" i="6"/>
  <c r="F8" i="6"/>
  <c r="F7" i="6"/>
  <c r="G7" i="6"/>
  <c r="K7" i="6"/>
  <c r="F6" i="6"/>
  <c r="G6" i="6"/>
  <c r="K6" i="6"/>
  <c r="G5" i="6"/>
  <c r="K5" i="6"/>
  <c r="F5" i="6"/>
  <c r="F4" i="6"/>
  <c r="G4" i="6"/>
  <c r="K4" i="6"/>
  <c r="G26" i="5"/>
  <c r="K26" i="5"/>
  <c r="F26" i="5"/>
  <c r="F25" i="5"/>
  <c r="G25" i="5"/>
  <c r="K25" i="5"/>
  <c r="F24" i="5"/>
  <c r="G24" i="5"/>
  <c r="K24" i="5"/>
  <c r="F23" i="5"/>
  <c r="G23" i="5"/>
  <c r="K23" i="5"/>
  <c r="F22" i="5"/>
  <c r="G22" i="5"/>
  <c r="K22" i="5"/>
  <c r="F21" i="5"/>
  <c r="G21" i="5"/>
  <c r="K21" i="5"/>
  <c r="F20" i="5"/>
  <c r="G20" i="5"/>
  <c r="K20" i="5"/>
  <c r="F19" i="5"/>
  <c r="G19" i="5"/>
  <c r="K19" i="5"/>
  <c r="F18" i="5"/>
  <c r="G18" i="5"/>
  <c r="K18" i="5"/>
  <c r="F17" i="5"/>
  <c r="G17" i="5"/>
  <c r="K17" i="5"/>
  <c r="F16" i="5"/>
  <c r="G16" i="5"/>
  <c r="K16" i="5"/>
  <c r="F15" i="5"/>
  <c r="G15" i="5"/>
  <c r="K15" i="5"/>
  <c r="F14" i="5"/>
  <c r="G14" i="5"/>
  <c r="K14" i="5"/>
  <c r="F13" i="5"/>
  <c r="G13" i="5"/>
  <c r="K13" i="5"/>
  <c r="F12" i="5"/>
  <c r="G12" i="5"/>
  <c r="K12" i="5"/>
  <c r="F11" i="5"/>
  <c r="G11" i="5"/>
  <c r="K11" i="5"/>
  <c r="F10" i="5"/>
  <c r="G10" i="5"/>
  <c r="K10" i="5"/>
  <c r="K8" i="5"/>
  <c r="F8" i="5"/>
  <c r="F7" i="5"/>
  <c r="G7" i="5"/>
  <c r="K7" i="5"/>
  <c r="F6" i="5"/>
  <c r="G6" i="5"/>
  <c r="K6" i="5"/>
  <c r="F5" i="5"/>
  <c r="G5" i="5"/>
  <c r="K5" i="5"/>
  <c r="F4" i="5"/>
  <c r="G4" i="5"/>
  <c r="K4" i="5"/>
  <c r="F26" i="4"/>
  <c r="G26" i="4"/>
  <c r="K26" i="4"/>
  <c r="F25" i="4"/>
  <c r="G25" i="4"/>
  <c r="K25" i="4"/>
  <c r="F24" i="4"/>
  <c r="G24" i="4"/>
  <c r="K24" i="4"/>
  <c r="F23" i="4"/>
  <c r="G23" i="4"/>
  <c r="K23" i="4"/>
  <c r="F22" i="4"/>
  <c r="G22" i="4"/>
  <c r="K22" i="4"/>
  <c r="F21" i="4"/>
  <c r="G21" i="4"/>
  <c r="K21" i="4"/>
  <c r="F20" i="4"/>
  <c r="G20" i="4"/>
  <c r="K20" i="4"/>
  <c r="G19" i="4"/>
  <c r="K19" i="4"/>
  <c r="F19" i="4"/>
  <c r="F18" i="4"/>
  <c r="G18" i="4"/>
  <c r="K18" i="4"/>
  <c r="F17" i="4"/>
  <c r="G17" i="4"/>
  <c r="K17" i="4"/>
  <c r="F16" i="4"/>
  <c r="G16" i="4"/>
  <c r="K16" i="4"/>
  <c r="F15" i="4"/>
  <c r="G15" i="4"/>
  <c r="K15" i="4"/>
  <c r="F14" i="4"/>
  <c r="G14" i="4"/>
  <c r="K14" i="4"/>
  <c r="F13" i="4"/>
  <c r="G13" i="4"/>
  <c r="K13" i="4"/>
  <c r="F12" i="4"/>
  <c r="G12" i="4"/>
  <c r="K12" i="4"/>
  <c r="F11" i="4"/>
  <c r="G11" i="4"/>
  <c r="K11" i="4"/>
  <c r="F10" i="4"/>
  <c r="G10" i="4"/>
  <c r="K10" i="4"/>
  <c r="K8" i="4"/>
  <c r="F8" i="4"/>
  <c r="F7" i="4"/>
  <c r="G7" i="4"/>
  <c r="K7" i="4"/>
  <c r="F6" i="4"/>
  <c r="G6" i="4"/>
  <c r="K6" i="4"/>
  <c r="F5" i="4"/>
  <c r="G5" i="4"/>
  <c r="K5" i="4"/>
  <c r="F4" i="4"/>
  <c r="G4" i="4"/>
  <c r="K4" i="4"/>
  <c r="K8" i="2"/>
  <c r="F5" i="2"/>
  <c r="F6" i="2"/>
  <c r="F7" i="2"/>
  <c r="F4" i="2"/>
  <c r="F27" i="2"/>
  <c r="G27" i="2"/>
  <c r="K27" i="2"/>
  <c r="G4" i="2"/>
  <c r="K4" i="2"/>
  <c r="F11" i="2"/>
  <c r="G11" i="2"/>
  <c r="K11" i="2"/>
  <c r="F12" i="2"/>
  <c r="G12" i="2"/>
  <c r="K12" i="2"/>
  <c r="F13" i="2"/>
  <c r="G13" i="2"/>
  <c r="K13" i="2"/>
  <c r="F14" i="2"/>
  <c r="G14" i="2"/>
  <c r="K14" i="2"/>
  <c r="F15" i="2"/>
  <c r="G15" i="2"/>
  <c r="K15" i="2"/>
  <c r="F16" i="2"/>
  <c r="G16" i="2"/>
  <c r="K16" i="2"/>
  <c r="F17" i="2"/>
  <c r="G17" i="2"/>
  <c r="K17" i="2"/>
  <c r="F18" i="2"/>
  <c r="G18" i="2"/>
  <c r="K18" i="2"/>
  <c r="F19" i="2"/>
  <c r="G19" i="2"/>
  <c r="K19" i="2"/>
  <c r="F20" i="2"/>
  <c r="G20" i="2"/>
  <c r="K20" i="2"/>
  <c r="F21" i="2"/>
  <c r="G21" i="2"/>
  <c r="K21" i="2"/>
  <c r="F22" i="2"/>
  <c r="G22" i="2"/>
  <c r="K22" i="2"/>
  <c r="F23" i="2"/>
  <c r="G23" i="2"/>
  <c r="K23" i="2"/>
  <c r="F24" i="2"/>
  <c r="G24" i="2"/>
  <c r="K24" i="2"/>
  <c r="F25" i="2"/>
  <c r="G25" i="2"/>
  <c r="K25" i="2"/>
  <c r="F26" i="2"/>
  <c r="G26" i="2"/>
  <c r="K26" i="2"/>
  <c r="F10" i="2"/>
  <c r="G10" i="2"/>
  <c r="K10" i="2"/>
  <c r="F8" i="2"/>
  <c r="G6" i="2"/>
  <c r="K6" i="2"/>
  <c r="G7" i="2"/>
  <c r="K7" i="2"/>
  <c r="G5" i="2"/>
  <c r="K5" i="2"/>
</calcChain>
</file>

<file path=xl/sharedStrings.xml><?xml version="1.0" encoding="utf-8"?>
<sst xmlns="http://schemas.openxmlformats.org/spreadsheetml/2006/main" count="1296" uniqueCount="98">
  <si>
    <t>office</t>
  </si>
  <si>
    <t>current reading</t>
  </si>
  <si>
    <t>last reading</t>
  </si>
  <si>
    <t>Dukan</t>
  </si>
  <si>
    <t>Munna bhai</t>
  </si>
  <si>
    <t>Total Uints</t>
  </si>
  <si>
    <t>Rate@__</t>
  </si>
  <si>
    <t>3rd floor</t>
  </si>
  <si>
    <t>2nd Floor</t>
  </si>
  <si>
    <t>1st floor</t>
  </si>
  <si>
    <t>grnd Floor</t>
  </si>
  <si>
    <t>Month : May (Reading Date : 2nd June)</t>
  </si>
  <si>
    <t>malda wala</t>
  </si>
  <si>
    <t>rent</t>
  </si>
  <si>
    <t>zeeshan</t>
  </si>
  <si>
    <t>tamim</t>
  </si>
  <si>
    <t>bapi</t>
  </si>
  <si>
    <t>ladki</t>
  </si>
  <si>
    <t>sanjay</t>
  </si>
  <si>
    <t>grnd floor</t>
  </si>
  <si>
    <t>bubai</t>
  </si>
  <si>
    <t>bubai da frnd</t>
  </si>
  <si>
    <t>showkat</t>
  </si>
  <si>
    <t>1st Floor</t>
  </si>
  <si>
    <t>nitish</t>
  </si>
  <si>
    <t>choudhury</t>
  </si>
  <si>
    <t>sauji</t>
  </si>
  <si>
    <t>ajay</t>
  </si>
  <si>
    <t>4th Floor</t>
  </si>
  <si>
    <t>Rent</t>
  </si>
  <si>
    <t>Faizan</t>
  </si>
  <si>
    <t>Raju da</t>
  </si>
  <si>
    <t>Saloon</t>
  </si>
  <si>
    <t>Floor</t>
  </si>
  <si>
    <t>Flat No</t>
  </si>
  <si>
    <t>Contact person</t>
  </si>
  <si>
    <t>Amount</t>
  </si>
  <si>
    <t>Rent-Bubai Da</t>
  </si>
  <si>
    <t>Medical</t>
  </si>
  <si>
    <t>Nitish da</t>
  </si>
  <si>
    <t>Gold</t>
  </si>
  <si>
    <t>Retail Shop</t>
  </si>
  <si>
    <t>Previous Unit</t>
  </si>
  <si>
    <t>Current Unit</t>
  </si>
  <si>
    <t>No.Of. Units</t>
  </si>
  <si>
    <t>Electricity charge</t>
  </si>
  <si>
    <t>Dues(if any)</t>
  </si>
  <si>
    <t>Maintainence</t>
  </si>
  <si>
    <t>Miscellaneous</t>
  </si>
  <si>
    <t xml:space="preserve">Month :
Date : </t>
  </si>
  <si>
    <t>Prince Palace</t>
  </si>
  <si>
    <t>Munna Bhai</t>
  </si>
  <si>
    <t>Zoheb Alam</t>
  </si>
  <si>
    <t>Sq. Feet</t>
  </si>
  <si>
    <t>Rate(@ ___)</t>
  </si>
  <si>
    <t>-</t>
  </si>
  <si>
    <t>Bubai Da</t>
  </si>
  <si>
    <t>505&amp;506</t>
  </si>
  <si>
    <t>Month : September
Reading Date : 13/10/2019</t>
  </si>
  <si>
    <t>Month : October
Reading Date : 15/11/2019</t>
  </si>
  <si>
    <t>Month : November
Reading Date : 10/12/2019</t>
  </si>
  <si>
    <t>Month : December
Reading Date : 05/01/2020</t>
  </si>
  <si>
    <t>Month : January
Reading Date : 09/02/2020</t>
  </si>
  <si>
    <t>Name</t>
  </si>
  <si>
    <t>Dues</t>
  </si>
  <si>
    <t>List Of Defaulters</t>
  </si>
  <si>
    <t>Rs.2010</t>
  </si>
  <si>
    <t>Rs.2100</t>
  </si>
  <si>
    <t>Rs.2220</t>
  </si>
  <si>
    <t>Month : February
Reading Date : 08/03/2020</t>
  </si>
  <si>
    <t>Late Fine</t>
  </si>
  <si>
    <t>Will take Reading</t>
  </si>
  <si>
    <t>Month : March,April,May
Reading Date : 01/06/2020</t>
  </si>
  <si>
    <t>2700
(1200+1200+300)</t>
  </si>
  <si>
    <t>Month : June
Reading Date : 05/07/2020</t>
  </si>
  <si>
    <t>Already paid</t>
  </si>
  <si>
    <t>Month : July
Reading Date : 08/08/2020</t>
  </si>
  <si>
    <t>Month : August
Reading Date : 12/09/2020</t>
  </si>
  <si>
    <t>Month : September
Reading Date : 10/10/2020</t>
  </si>
  <si>
    <t>Paid=2076</t>
  </si>
  <si>
    <t>Month : October
Reading Date : 10/11/2020</t>
  </si>
  <si>
    <t>Month : November
Reading Date : 10/12/2020</t>
  </si>
  <si>
    <t>Month :December
Reading Date : 10/01/2021</t>
  </si>
  <si>
    <t>Month :January
Reading Date : 10/02/2021</t>
  </si>
  <si>
    <t>Month :February
Reading Date : 10/03/2021</t>
  </si>
  <si>
    <t>Dispute Amt</t>
  </si>
  <si>
    <t>Month :March
Reading Date : 10/04/2021</t>
  </si>
  <si>
    <t>Month :April
Reading Date : 10/05/2021</t>
  </si>
  <si>
    <t>Month :May
Reading Date : 10/06/2021</t>
  </si>
  <si>
    <t>Pradip da</t>
  </si>
  <si>
    <t>Month : June
Reading Date : 10/07/2021</t>
  </si>
  <si>
    <t>Month : July
Reading Date : 10/08/2021</t>
  </si>
  <si>
    <t>Month : August
Reading Date : 10/09/2021</t>
  </si>
  <si>
    <t>Month : September
Reading Date : 10/10/2021</t>
  </si>
  <si>
    <t>Month : October
Reading Date : 10/11/2021</t>
  </si>
  <si>
    <t>Month : November
Reading Date : 05/12/2021</t>
  </si>
  <si>
    <t>Month : December
Reading Date : 10/01/2022</t>
  </si>
  <si>
    <t>Month : January
Reading Date : 10/02/2022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</si>
</sst>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Berlin Sans FB Demi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ate@__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ate@%20___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zoomScale="70" zoomScaleNormal="70" workbookViewId="0">
      <selection activeCell="K16" sqref="K16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6.85546875" bestFit="1" customWidth="1"/>
    <col min="5" max="5" width="15.28515625" bestFit="1" customWidth="1"/>
    <col min="6" max="6" width="15.42578125" bestFit="1" customWidth="1"/>
    <col min="7" max="7" width="22" bestFit="1" customWidth="1"/>
    <col min="8" max="8" width="17.28515625" bestFit="1" customWidth="1"/>
    <col min="9" max="9" width="15.28515625" bestFit="1" customWidth="1"/>
    <col min="10" max="10" width="0.140625" customWidth="1"/>
    <col min="11" max="11" width="18" customWidth="1"/>
  </cols>
  <sheetData>
    <row r="1" spans="1:11" ht="15" customHeight="1" x14ac:dyDescent="0.25">
      <c r="A1" s="112" t="s">
        <v>58</v>
      </c>
      <c r="B1" s="113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15.75" customHeight="1" thickBot="1" x14ac:dyDescent="0.3">
      <c r="A2" s="114"/>
      <c r="B2" s="115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10" t="s">
        <v>33</v>
      </c>
      <c r="B3" s="10" t="s">
        <v>34</v>
      </c>
      <c r="C3" s="10" t="s">
        <v>35</v>
      </c>
      <c r="D3" s="10" t="s">
        <v>42</v>
      </c>
      <c r="E3" s="10" t="s">
        <v>43</v>
      </c>
      <c r="F3" s="10" t="s">
        <v>44</v>
      </c>
      <c r="G3" s="10" t="s">
        <v>45</v>
      </c>
      <c r="H3" s="10" t="s">
        <v>47</v>
      </c>
      <c r="I3" s="10" t="s">
        <v>46</v>
      </c>
      <c r="J3" s="10" t="s">
        <v>48</v>
      </c>
      <c r="K3" s="10" t="s">
        <v>36</v>
      </c>
    </row>
    <row r="4" spans="1:11" x14ac:dyDescent="0.25">
      <c r="A4" s="111" t="s">
        <v>19</v>
      </c>
      <c r="B4" s="3">
        <v>501</v>
      </c>
      <c r="C4" s="3" t="s">
        <v>0</v>
      </c>
      <c r="D4" s="4">
        <v>10295</v>
      </c>
      <c r="E4" s="4">
        <v>10362</v>
      </c>
      <c r="F4" s="4">
        <f>E4-D4</f>
        <v>67</v>
      </c>
      <c r="G4" s="4">
        <f>10*F4</f>
        <v>670</v>
      </c>
      <c r="H4" s="4">
        <v>300</v>
      </c>
      <c r="I4" s="4">
        <v>250</v>
      </c>
      <c r="J4" s="4"/>
      <c r="K4" s="14">
        <f>G4+H4+I4</f>
        <v>1220</v>
      </c>
    </row>
    <row r="5" spans="1:11" x14ac:dyDescent="0.25">
      <c r="A5" s="111"/>
      <c r="B5" s="3">
        <v>502</v>
      </c>
      <c r="C5" s="3" t="s">
        <v>18</v>
      </c>
      <c r="D5" s="4">
        <v>1425</v>
      </c>
      <c r="E5" s="4">
        <v>1556</v>
      </c>
      <c r="F5" s="4">
        <f>E5-D5</f>
        <v>131</v>
      </c>
      <c r="G5" s="4">
        <f>10*F5</f>
        <v>1310</v>
      </c>
      <c r="H5" s="4">
        <v>300</v>
      </c>
      <c r="I5" s="4">
        <v>2560</v>
      </c>
      <c r="J5" s="4"/>
      <c r="K5" s="14">
        <f>G5+H5+I5</f>
        <v>4170</v>
      </c>
    </row>
    <row r="6" spans="1:11" x14ac:dyDescent="0.25">
      <c r="A6" s="111"/>
      <c r="B6" s="3">
        <v>503</v>
      </c>
      <c r="C6" s="3" t="s">
        <v>12</v>
      </c>
      <c r="D6" s="4">
        <v>0</v>
      </c>
      <c r="E6" s="4">
        <v>19</v>
      </c>
      <c r="F6" s="4">
        <f>E6-D6</f>
        <v>19</v>
      </c>
      <c r="G6" s="4">
        <f>10*F6</f>
        <v>190</v>
      </c>
      <c r="H6" s="4">
        <v>300</v>
      </c>
      <c r="I6" s="4">
        <v>300</v>
      </c>
      <c r="J6" s="4"/>
      <c r="K6" s="14">
        <f>G6+H6+I6</f>
        <v>790</v>
      </c>
    </row>
    <row r="7" spans="1:11" x14ac:dyDescent="0.25">
      <c r="A7" s="111"/>
      <c r="B7" s="3">
        <v>504</v>
      </c>
      <c r="C7" s="3" t="s">
        <v>13</v>
      </c>
      <c r="D7" s="4">
        <v>2118</v>
      </c>
      <c r="E7" s="4">
        <v>2271</v>
      </c>
      <c r="F7" s="4">
        <f>E7-D7</f>
        <v>153</v>
      </c>
      <c r="G7" s="4">
        <f>10*F7</f>
        <v>1530</v>
      </c>
      <c r="H7" s="4">
        <v>300</v>
      </c>
      <c r="I7" s="4">
        <v>10</v>
      </c>
      <c r="J7" s="4"/>
      <c r="K7" s="14">
        <f>G7+H7+I7</f>
        <v>1840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1471</v>
      </c>
      <c r="E8" s="122">
        <v>1941</v>
      </c>
      <c r="F8" s="122">
        <f>E8-D8</f>
        <v>470</v>
      </c>
      <c r="G8" s="122">
        <v>4700</v>
      </c>
      <c r="H8" s="122">
        <v>400</v>
      </c>
      <c r="I8" s="122">
        <v>5896</v>
      </c>
      <c r="J8" s="122"/>
      <c r="K8" s="109">
        <f>G8+H8+I8</f>
        <v>10996</v>
      </c>
    </row>
    <row r="9" spans="1:11" x14ac:dyDescent="0.25">
      <c r="A9" s="111"/>
      <c r="B9" s="121"/>
      <c r="C9" s="121"/>
      <c r="D9" s="123"/>
      <c r="E9" s="123"/>
      <c r="F9" s="123"/>
      <c r="G9" s="123"/>
      <c r="H9" s="123"/>
      <c r="I9" s="123"/>
      <c r="J9" s="123"/>
      <c r="K9" s="110"/>
    </row>
    <row r="10" spans="1:11" x14ac:dyDescent="0.25">
      <c r="A10" s="111"/>
      <c r="B10" s="3">
        <v>507</v>
      </c>
      <c r="C10" s="3" t="s">
        <v>21</v>
      </c>
      <c r="D10" s="4">
        <v>0</v>
      </c>
      <c r="E10" s="4">
        <v>0</v>
      </c>
      <c r="F10" s="4">
        <f>E10-D10</f>
        <v>0</v>
      </c>
      <c r="G10" s="4">
        <f>10*F10</f>
        <v>0</v>
      </c>
      <c r="H10" s="4">
        <v>300</v>
      </c>
      <c r="I10" s="4">
        <v>600</v>
      </c>
      <c r="J10" s="4"/>
      <c r="K10" s="14">
        <f>G10+H10+I10</f>
        <v>900</v>
      </c>
    </row>
    <row r="11" spans="1:11" x14ac:dyDescent="0.25">
      <c r="A11" s="111"/>
      <c r="B11" s="3">
        <v>508</v>
      </c>
      <c r="C11" s="3" t="s">
        <v>22</v>
      </c>
      <c r="D11" s="4">
        <v>187</v>
      </c>
      <c r="E11" s="4">
        <v>187</v>
      </c>
      <c r="F11" s="4">
        <f t="shared" ref="F11:F27" si="0">E11-D11</f>
        <v>0</v>
      </c>
      <c r="G11" s="4">
        <f t="shared" ref="G11:G23" si="1">10*F11</f>
        <v>0</v>
      </c>
      <c r="H11" s="4">
        <v>300</v>
      </c>
      <c r="I11" s="4">
        <v>930</v>
      </c>
      <c r="J11" s="4"/>
      <c r="K11" s="14">
        <f t="shared" ref="K11:K27" si="2">G11+H11+I11</f>
        <v>1230</v>
      </c>
    </row>
    <row r="12" spans="1:11" x14ac:dyDescent="0.25">
      <c r="A12" s="111" t="s">
        <v>8</v>
      </c>
      <c r="B12" s="3">
        <v>509</v>
      </c>
      <c r="C12" s="3" t="s">
        <v>24</v>
      </c>
      <c r="D12" s="4">
        <v>1704</v>
      </c>
      <c r="E12" s="4">
        <v>1847</v>
      </c>
      <c r="F12" s="4">
        <f t="shared" si="0"/>
        <v>143</v>
      </c>
      <c r="G12" s="4">
        <f t="shared" si="1"/>
        <v>1430</v>
      </c>
      <c r="H12" s="4">
        <v>300</v>
      </c>
      <c r="I12" s="4">
        <v>2186</v>
      </c>
      <c r="J12" s="4"/>
      <c r="K12" s="14">
        <f t="shared" si="2"/>
        <v>3916</v>
      </c>
    </row>
    <row r="13" spans="1:11" x14ac:dyDescent="0.25">
      <c r="A13" s="111"/>
      <c r="B13" s="3">
        <v>510</v>
      </c>
      <c r="C13" s="3" t="s">
        <v>25</v>
      </c>
      <c r="D13" s="4">
        <v>24</v>
      </c>
      <c r="E13" s="4">
        <v>30</v>
      </c>
      <c r="F13" s="4">
        <f t="shared" si="0"/>
        <v>6</v>
      </c>
      <c r="G13" s="4">
        <f t="shared" si="1"/>
        <v>60</v>
      </c>
      <c r="H13" s="4">
        <v>400</v>
      </c>
      <c r="I13" s="4">
        <v>420</v>
      </c>
      <c r="J13" s="4"/>
      <c r="K13" s="14">
        <f t="shared" si="2"/>
        <v>880</v>
      </c>
    </row>
    <row r="14" spans="1:11" x14ac:dyDescent="0.25">
      <c r="A14" s="111"/>
      <c r="B14" s="3">
        <v>511</v>
      </c>
      <c r="C14" s="3" t="s">
        <v>26</v>
      </c>
      <c r="D14" s="4">
        <v>1824</v>
      </c>
      <c r="E14" s="4">
        <v>1961</v>
      </c>
      <c r="F14" s="4">
        <f t="shared" si="0"/>
        <v>137</v>
      </c>
      <c r="G14" s="4">
        <f t="shared" si="1"/>
        <v>1370</v>
      </c>
      <c r="H14" s="4">
        <v>300</v>
      </c>
      <c r="I14" s="4">
        <v>1570</v>
      </c>
      <c r="J14" s="4"/>
      <c r="K14" s="14">
        <f t="shared" si="2"/>
        <v>3240</v>
      </c>
    </row>
    <row r="15" spans="1:11" x14ac:dyDescent="0.25">
      <c r="A15" s="111"/>
      <c r="B15" s="3">
        <v>512</v>
      </c>
      <c r="C15" s="3" t="s">
        <v>27</v>
      </c>
      <c r="D15" s="4">
        <v>281</v>
      </c>
      <c r="E15" s="4">
        <v>372</v>
      </c>
      <c r="F15" s="4">
        <f t="shared" si="0"/>
        <v>91</v>
      </c>
      <c r="G15" s="4">
        <f t="shared" si="1"/>
        <v>910</v>
      </c>
      <c r="H15" s="4">
        <v>300</v>
      </c>
      <c r="I15" s="4">
        <v>1360</v>
      </c>
      <c r="J15" s="4"/>
      <c r="K15" s="14">
        <f t="shared" si="2"/>
        <v>2570</v>
      </c>
    </row>
    <row r="16" spans="1:11" x14ac:dyDescent="0.25">
      <c r="A16" s="111" t="s">
        <v>7</v>
      </c>
      <c r="B16" s="3">
        <v>513</v>
      </c>
      <c r="C16" s="3" t="s">
        <v>17</v>
      </c>
      <c r="D16" s="4">
        <v>326</v>
      </c>
      <c r="E16" s="4">
        <v>328</v>
      </c>
      <c r="F16" s="4">
        <f t="shared" si="0"/>
        <v>2</v>
      </c>
      <c r="G16" s="4">
        <f t="shared" si="1"/>
        <v>20</v>
      </c>
      <c r="H16" s="4">
        <v>300</v>
      </c>
      <c r="I16" s="4">
        <v>640</v>
      </c>
      <c r="J16" s="4"/>
      <c r="K16" s="14">
        <f t="shared" si="2"/>
        <v>960</v>
      </c>
    </row>
    <row r="17" spans="1:11" x14ac:dyDescent="0.25">
      <c r="A17" s="111"/>
      <c r="B17" s="3">
        <v>514</v>
      </c>
      <c r="C17" s="3" t="s">
        <v>16</v>
      </c>
      <c r="D17" s="4">
        <v>43</v>
      </c>
      <c r="E17" s="4">
        <v>202</v>
      </c>
      <c r="F17" s="4">
        <f t="shared" si="0"/>
        <v>159</v>
      </c>
      <c r="G17" s="4">
        <f t="shared" si="1"/>
        <v>1590</v>
      </c>
      <c r="H17" s="4">
        <v>400</v>
      </c>
      <c r="I17" s="4">
        <v>530</v>
      </c>
      <c r="J17" s="4"/>
      <c r="K17" s="14">
        <f t="shared" si="2"/>
        <v>2520</v>
      </c>
    </row>
    <row r="18" spans="1:11" x14ac:dyDescent="0.25">
      <c r="A18" s="111"/>
      <c r="B18" s="3">
        <v>515</v>
      </c>
      <c r="C18" s="3" t="s">
        <v>14</v>
      </c>
      <c r="D18" s="4">
        <v>2483</v>
      </c>
      <c r="E18" s="4">
        <v>2723</v>
      </c>
      <c r="F18" s="4">
        <f t="shared" si="0"/>
        <v>240</v>
      </c>
      <c r="G18" s="4">
        <f t="shared" si="1"/>
        <v>2400</v>
      </c>
      <c r="H18" s="4">
        <v>300</v>
      </c>
      <c r="I18" s="4">
        <v>2830</v>
      </c>
      <c r="J18" s="4"/>
      <c r="K18" s="14">
        <f t="shared" si="2"/>
        <v>5530</v>
      </c>
    </row>
    <row r="19" spans="1:11" x14ac:dyDescent="0.25">
      <c r="A19" s="111"/>
      <c r="B19" s="3">
        <v>516</v>
      </c>
      <c r="C19" s="3" t="s">
        <v>15</v>
      </c>
      <c r="D19" s="4">
        <v>853</v>
      </c>
      <c r="E19" s="4">
        <v>949</v>
      </c>
      <c r="F19" s="4">
        <f t="shared" si="0"/>
        <v>96</v>
      </c>
      <c r="G19" s="4">
        <f t="shared" si="1"/>
        <v>960</v>
      </c>
      <c r="H19" s="4">
        <v>300</v>
      </c>
      <c r="I19" s="4">
        <v>1290</v>
      </c>
      <c r="J19" s="4"/>
      <c r="K19" s="14">
        <f t="shared" si="2"/>
        <v>2550</v>
      </c>
    </row>
    <row r="20" spans="1:11" x14ac:dyDescent="0.25">
      <c r="A20" s="111" t="s">
        <v>28</v>
      </c>
      <c r="B20" s="3">
        <v>517</v>
      </c>
      <c r="C20" s="3" t="s">
        <v>29</v>
      </c>
      <c r="D20" s="4">
        <v>906</v>
      </c>
      <c r="E20" s="4">
        <v>1015</v>
      </c>
      <c r="F20" s="4">
        <f t="shared" si="0"/>
        <v>109</v>
      </c>
      <c r="G20" s="4">
        <f t="shared" si="1"/>
        <v>1090</v>
      </c>
      <c r="H20" s="4">
        <v>300</v>
      </c>
      <c r="I20" s="4">
        <v>0</v>
      </c>
      <c r="J20" s="4"/>
      <c r="K20" s="14">
        <f t="shared" si="2"/>
        <v>1390</v>
      </c>
    </row>
    <row r="21" spans="1:11" x14ac:dyDescent="0.25">
      <c r="A21" s="111"/>
      <c r="B21" s="3">
        <v>518</v>
      </c>
      <c r="C21" s="3" t="s">
        <v>52</v>
      </c>
      <c r="D21" s="4">
        <v>816</v>
      </c>
      <c r="E21" s="4">
        <v>1046</v>
      </c>
      <c r="F21" s="4">
        <f t="shared" si="0"/>
        <v>230</v>
      </c>
      <c r="G21" s="4">
        <f t="shared" si="1"/>
        <v>2300</v>
      </c>
      <c r="H21" s="4">
        <v>400</v>
      </c>
      <c r="I21" s="4">
        <v>4420</v>
      </c>
      <c r="J21" s="4"/>
      <c r="K21" s="14">
        <f t="shared" si="2"/>
        <v>7120</v>
      </c>
    </row>
    <row r="22" spans="1:11" x14ac:dyDescent="0.25">
      <c r="A22" s="111"/>
      <c r="B22" s="3">
        <v>519</v>
      </c>
      <c r="C22" s="3" t="s">
        <v>30</v>
      </c>
      <c r="D22" s="4">
        <v>510</v>
      </c>
      <c r="E22" s="4">
        <v>560</v>
      </c>
      <c r="F22" s="4">
        <f t="shared" si="0"/>
        <v>50</v>
      </c>
      <c r="G22" s="4">
        <f t="shared" si="1"/>
        <v>500</v>
      </c>
      <c r="H22" s="4">
        <v>300</v>
      </c>
      <c r="I22" s="4">
        <v>0</v>
      </c>
      <c r="J22" s="4"/>
      <c r="K22" s="14">
        <f t="shared" si="2"/>
        <v>800</v>
      </c>
    </row>
    <row r="23" spans="1:11" x14ac:dyDescent="0.25">
      <c r="A23" s="111"/>
      <c r="B23" s="3">
        <v>520</v>
      </c>
      <c r="C23" s="3" t="s">
        <v>37</v>
      </c>
      <c r="D23" s="4">
        <v>1175</v>
      </c>
      <c r="E23" s="4">
        <v>1299</v>
      </c>
      <c r="F23" s="4">
        <f t="shared" si="0"/>
        <v>124</v>
      </c>
      <c r="G23" s="4">
        <f t="shared" si="1"/>
        <v>1240</v>
      </c>
      <c r="H23" s="4">
        <v>300</v>
      </c>
      <c r="I23" s="4">
        <v>0</v>
      </c>
      <c r="J23" s="4"/>
      <c r="K23" s="14">
        <f t="shared" si="2"/>
        <v>1540</v>
      </c>
    </row>
    <row r="24" spans="1:11" x14ac:dyDescent="0.25">
      <c r="A24" s="8" t="s">
        <v>3</v>
      </c>
      <c r="B24" s="3" t="s">
        <v>32</v>
      </c>
      <c r="C24" s="3" t="s">
        <v>31</v>
      </c>
      <c r="D24" s="4">
        <v>1136</v>
      </c>
      <c r="E24" s="4">
        <v>1224</v>
      </c>
      <c r="F24" s="4">
        <f t="shared" si="0"/>
        <v>88</v>
      </c>
      <c r="G24" s="4">
        <f>12*F24</f>
        <v>1056</v>
      </c>
      <c r="H24" s="4">
        <v>200</v>
      </c>
      <c r="I24" s="4">
        <v>0</v>
      </c>
      <c r="J24" s="4"/>
      <c r="K24" s="14">
        <f t="shared" si="2"/>
        <v>1256</v>
      </c>
    </row>
    <row r="25" spans="1:11" x14ac:dyDescent="0.25">
      <c r="A25" s="8" t="s">
        <v>3</v>
      </c>
      <c r="B25" s="3" t="s">
        <v>38</v>
      </c>
      <c r="C25" s="7" t="s">
        <v>39</v>
      </c>
      <c r="D25" s="6">
        <v>1616</v>
      </c>
      <c r="E25" s="6">
        <v>1757</v>
      </c>
      <c r="F25" s="4">
        <f t="shared" si="0"/>
        <v>141</v>
      </c>
      <c r="G25" s="4">
        <f>12*F25</f>
        <v>1692</v>
      </c>
      <c r="H25" s="6"/>
      <c r="I25" s="6">
        <v>0</v>
      </c>
      <c r="J25" s="6"/>
      <c r="K25" s="14">
        <f t="shared" si="2"/>
        <v>1692</v>
      </c>
    </row>
    <row r="26" spans="1:11" x14ac:dyDescent="0.25">
      <c r="A26" s="8" t="s">
        <v>3</v>
      </c>
      <c r="B26" s="3" t="s">
        <v>40</v>
      </c>
      <c r="C26" s="3"/>
      <c r="D26" s="4">
        <v>813</v>
      </c>
      <c r="E26" s="4">
        <v>859</v>
      </c>
      <c r="F26" s="4">
        <f t="shared" si="0"/>
        <v>46</v>
      </c>
      <c r="G26" s="4">
        <f>12*F26</f>
        <v>552</v>
      </c>
      <c r="H26" s="4"/>
      <c r="I26" s="4">
        <v>0</v>
      </c>
      <c r="J26" s="4"/>
      <c r="K26" s="14">
        <f t="shared" si="2"/>
        <v>552</v>
      </c>
    </row>
    <row r="27" spans="1:11" x14ac:dyDescent="0.25">
      <c r="A27" s="8" t="s">
        <v>3</v>
      </c>
      <c r="B27" s="7" t="s">
        <v>41</v>
      </c>
      <c r="C27" s="3"/>
      <c r="D27" s="4">
        <v>1404</v>
      </c>
      <c r="E27" s="4">
        <v>1473</v>
      </c>
      <c r="F27" s="4">
        <f t="shared" si="0"/>
        <v>69</v>
      </c>
      <c r="G27" s="4">
        <f>12*F27</f>
        <v>828</v>
      </c>
      <c r="H27" s="4"/>
      <c r="I27" s="4">
        <v>0</v>
      </c>
      <c r="J27" s="4"/>
      <c r="K27" s="14">
        <f t="shared" si="2"/>
        <v>828</v>
      </c>
    </row>
    <row r="28" spans="1:11" x14ac:dyDescent="0.25">
      <c r="A28" s="13" t="s">
        <v>51</v>
      </c>
      <c r="B28" s="7"/>
      <c r="C28" s="5"/>
      <c r="D28" s="4"/>
      <c r="E28" s="4"/>
      <c r="F28" s="4"/>
      <c r="G28" s="4"/>
      <c r="H28" s="4"/>
      <c r="I28" s="4">
        <v>430</v>
      </c>
      <c r="J28" s="4"/>
      <c r="K28" s="14">
        <v>430</v>
      </c>
    </row>
  </sheetData>
  <mergeCells count="17">
    <mergeCell ref="J8:J9"/>
    <mergeCell ref="K8:K9"/>
    <mergeCell ref="A20:A23"/>
    <mergeCell ref="A1:B2"/>
    <mergeCell ref="C1:K2"/>
    <mergeCell ref="A16:A19"/>
    <mergeCell ref="A4:A7"/>
    <mergeCell ref="A8:A11"/>
    <mergeCell ref="A12:A15"/>
    <mergeCell ref="B8:B9"/>
    <mergeCell ref="C8:C9"/>
    <mergeCell ref="D8:D9"/>
    <mergeCell ref="E8:E9"/>
    <mergeCell ref="F8:F9"/>
    <mergeCell ref="G8:G9"/>
    <mergeCell ref="H8:H9"/>
    <mergeCell ref="I8:I9"/>
  </mergeCells>
  <pageMargins left="0.25" right="0.25" top="0.75" bottom="0.75" header="0.3" footer="0.3"/>
  <pageSetup scale="77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3" zoomScaleNormal="73" workbookViewId="0">
      <selection activeCell="K19" sqref="K19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77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53" t="s">
        <v>33</v>
      </c>
      <c r="B3" s="53" t="s">
        <v>34</v>
      </c>
      <c r="C3" s="53" t="s">
        <v>35</v>
      </c>
      <c r="D3" s="53" t="s">
        <v>42</v>
      </c>
      <c r="E3" s="53" t="s">
        <v>43</v>
      </c>
      <c r="F3" s="53" t="s">
        <v>44</v>
      </c>
      <c r="G3" s="53" t="s">
        <v>45</v>
      </c>
      <c r="H3" s="53" t="s">
        <v>47</v>
      </c>
      <c r="I3" s="53" t="s">
        <v>46</v>
      </c>
      <c r="J3" s="43" t="s">
        <v>70</v>
      </c>
      <c r="K3" s="53" t="s">
        <v>36</v>
      </c>
    </row>
    <row r="4" spans="1:11" ht="15.75" x14ac:dyDescent="0.25">
      <c r="A4" s="111" t="s">
        <v>19</v>
      </c>
      <c r="B4" s="54">
        <v>501</v>
      </c>
      <c r="C4" s="54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54">
        <v>300</v>
      </c>
      <c r="I4" s="54">
        <v>600</v>
      </c>
      <c r="J4" s="54"/>
      <c r="K4" s="32">
        <f>G4+H4+I4+J4</f>
        <v>900</v>
      </c>
    </row>
    <row r="5" spans="1:11" ht="15.75" x14ac:dyDescent="0.25">
      <c r="A5" s="111"/>
      <c r="B5" s="54">
        <v>502</v>
      </c>
      <c r="C5" s="54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54">
        <v>300</v>
      </c>
      <c r="I5" s="54">
        <v>1300</v>
      </c>
      <c r="J5" s="54"/>
      <c r="K5" s="32">
        <f>G5+H5+I5+J5</f>
        <v>1600</v>
      </c>
    </row>
    <row r="6" spans="1:11" ht="15.75" x14ac:dyDescent="0.25">
      <c r="A6" s="111"/>
      <c r="B6" s="45">
        <v>503</v>
      </c>
      <c r="C6" s="45" t="s">
        <v>12</v>
      </c>
      <c r="D6" s="39">
        <v>21</v>
      </c>
      <c r="E6" s="39">
        <v>21</v>
      </c>
      <c r="F6" s="4">
        <f>E6-D6</f>
        <v>0</v>
      </c>
      <c r="G6" s="40">
        <f>10*F6</f>
        <v>0</v>
      </c>
      <c r="H6" s="54">
        <v>300</v>
      </c>
      <c r="I6" s="54">
        <v>4010</v>
      </c>
      <c r="J6" s="54"/>
      <c r="K6" s="32">
        <f>G6+H6+I6+J6</f>
        <v>4310</v>
      </c>
    </row>
    <row r="7" spans="1:11" ht="15.75" x14ac:dyDescent="0.25">
      <c r="A7" s="111"/>
      <c r="B7" s="54">
        <v>504</v>
      </c>
      <c r="C7" s="54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54">
        <v>300</v>
      </c>
      <c r="I7" s="54">
        <v>300</v>
      </c>
      <c r="J7" s="54"/>
      <c r="K7" s="32">
        <f>G7+H7+I7</f>
        <v>600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3300</v>
      </c>
      <c r="J8" s="120"/>
      <c r="K8" s="124">
        <f>H8+I8</f>
        <v>3700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45">
        <v>507</v>
      </c>
      <c r="C10" s="45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54">
        <v>300</v>
      </c>
      <c r="I10" s="54">
        <v>4100</v>
      </c>
      <c r="J10" s="54"/>
      <c r="K10" s="32">
        <f>G10+H10+I10+J10</f>
        <v>4400</v>
      </c>
    </row>
    <row r="11" spans="1:11" ht="15.75" x14ac:dyDescent="0.25">
      <c r="A11" s="111"/>
      <c r="B11" s="54">
        <v>508</v>
      </c>
      <c r="C11" s="54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54">
        <v>300</v>
      </c>
      <c r="I11" s="54">
        <v>1050</v>
      </c>
      <c r="J11" s="54"/>
      <c r="K11" s="32">
        <f t="shared" ref="K11:K25" si="2">G11+H11+I11</f>
        <v>1350</v>
      </c>
    </row>
    <row r="12" spans="1:11" ht="15.75" x14ac:dyDescent="0.25">
      <c r="A12" s="111" t="s">
        <v>8</v>
      </c>
      <c r="B12" s="39">
        <v>509</v>
      </c>
      <c r="C12" s="39" t="s">
        <v>24</v>
      </c>
      <c r="D12" s="38">
        <v>3441</v>
      </c>
      <c r="E12" s="38">
        <v>3664</v>
      </c>
      <c r="F12" s="38">
        <f t="shared" si="0"/>
        <v>223</v>
      </c>
      <c r="G12" s="41">
        <f t="shared" si="1"/>
        <v>2230</v>
      </c>
      <c r="H12" s="54">
        <v>300</v>
      </c>
      <c r="I12" s="54">
        <v>1940</v>
      </c>
      <c r="J12" s="54"/>
      <c r="K12" s="32">
        <f t="shared" si="2"/>
        <v>4470</v>
      </c>
    </row>
    <row r="13" spans="1:11" ht="15.75" x14ac:dyDescent="0.25">
      <c r="A13" s="111"/>
      <c r="B13" s="54">
        <v>510</v>
      </c>
      <c r="C13" s="54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54">
        <v>400</v>
      </c>
      <c r="I13" s="54">
        <v>2400</v>
      </c>
      <c r="J13" s="54"/>
      <c r="K13" s="32">
        <f t="shared" si="2"/>
        <v>2800</v>
      </c>
    </row>
    <row r="14" spans="1:11" ht="15.75" x14ac:dyDescent="0.25">
      <c r="A14" s="111"/>
      <c r="B14" s="54">
        <v>511</v>
      </c>
      <c r="C14" s="54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54">
        <v>300</v>
      </c>
      <c r="I14" s="54">
        <v>0</v>
      </c>
      <c r="J14" s="54"/>
      <c r="K14" s="32">
        <f t="shared" si="2"/>
        <v>300</v>
      </c>
    </row>
    <row r="15" spans="1:11" ht="15.75" x14ac:dyDescent="0.25">
      <c r="A15" s="111"/>
      <c r="B15" s="54">
        <v>512</v>
      </c>
      <c r="C15" s="54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54">
        <v>300</v>
      </c>
      <c r="I15" s="54">
        <v>0</v>
      </c>
      <c r="J15" s="54"/>
      <c r="K15" s="32">
        <f t="shared" si="2"/>
        <v>300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382</v>
      </c>
      <c r="E16" s="38">
        <v>390</v>
      </c>
      <c r="F16" s="38">
        <f t="shared" si="0"/>
        <v>8</v>
      </c>
      <c r="G16" s="41">
        <f t="shared" si="1"/>
        <v>80</v>
      </c>
      <c r="H16" s="54">
        <v>300</v>
      </c>
      <c r="I16" s="54">
        <v>2300</v>
      </c>
      <c r="J16" s="54"/>
      <c r="K16" s="32">
        <f t="shared" si="2"/>
        <v>2680</v>
      </c>
    </row>
    <row r="17" spans="1:11" ht="15.75" x14ac:dyDescent="0.25">
      <c r="A17" s="111"/>
      <c r="B17" s="39">
        <v>514</v>
      </c>
      <c r="C17" s="39" t="s">
        <v>16</v>
      </c>
      <c r="D17" s="38">
        <v>1675</v>
      </c>
      <c r="E17" s="38">
        <v>1891</v>
      </c>
      <c r="F17" s="38">
        <f t="shared" si="0"/>
        <v>216</v>
      </c>
      <c r="G17" s="41">
        <f>12*F17</f>
        <v>2592</v>
      </c>
      <c r="H17" s="54">
        <v>400</v>
      </c>
      <c r="I17" s="54">
        <v>0</v>
      </c>
      <c r="J17" s="54"/>
      <c r="K17" s="32">
        <f>G17+H17+I17</f>
        <v>2992</v>
      </c>
    </row>
    <row r="18" spans="1:11" ht="15.75" x14ac:dyDescent="0.25">
      <c r="A18" s="111"/>
      <c r="B18" s="54">
        <v>515</v>
      </c>
      <c r="C18" s="54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54">
        <v>300</v>
      </c>
      <c r="I18" s="54">
        <v>1200</v>
      </c>
      <c r="J18" s="54"/>
      <c r="K18" s="32">
        <f t="shared" si="2"/>
        <v>1500</v>
      </c>
    </row>
    <row r="19" spans="1:11" ht="15.75" x14ac:dyDescent="0.25">
      <c r="A19" s="111"/>
      <c r="B19" s="54">
        <v>516</v>
      </c>
      <c r="C19" s="54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54">
        <v>300</v>
      </c>
      <c r="I19" s="54">
        <v>1200</v>
      </c>
      <c r="J19" s="54"/>
      <c r="K19" s="32">
        <f t="shared" si="2"/>
        <v>1500</v>
      </c>
    </row>
    <row r="20" spans="1:11" ht="15.75" x14ac:dyDescent="0.25">
      <c r="A20" s="111" t="s">
        <v>28</v>
      </c>
      <c r="B20" s="54">
        <v>517</v>
      </c>
      <c r="C20" s="54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54">
        <v>300</v>
      </c>
      <c r="I20" s="54">
        <v>550</v>
      </c>
      <c r="J20" s="54"/>
      <c r="K20" s="32">
        <f t="shared" si="2"/>
        <v>850</v>
      </c>
    </row>
    <row r="21" spans="1:11" ht="15.75" x14ac:dyDescent="0.25">
      <c r="A21" s="111"/>
      <c r="B21" s="54">
        <v>518</v>
      </c>
      <c r="C21" s="54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54">
        <v>400</v>
      </c>
      <c r="I21" s="54">
        <v>2800</v>
      </c>
      <c r="J21" s="54"/>
      <c r="K21" s="32">
        <f t="shared" si="2"/>
        <v>3200</v>
      </c>
    </row>
    <row r="22" spans="1:11" ht="15.75" x14ac:dyDescent="0.25">
      <c r="A22" s="111"/>
      <c r="B22" s="54">
        <v>519</v>
      </c>
      <c r="C22" s="54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54">
        <v>300</v>
      </c>
      <c r="I22" s="54">
        <v>600</v>
      </c>
      <c r="J22" s="54"/>
      <c r="K22" s="32">
        <f t="shared" si="2"/>
        <v>900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54">
        <v>300</v>
      </c>
      <c r="I23" s="54">
        <v>3370</v>
      </c>
      <c r="J23" s="54"/>
      <c r="K23" s="32">
        <f t="shared" si="2"/>
        <v>3670</v>
      </c>
    </row>
    <row r="24" spans="1:11" ht="15.75" x14ac:dyDescent="0.25">
      <c r="A24" s="52" t="s">
        <v>3</v>
      </c>
      <c r="B24" s="54" t="s">
        <v>32</v>
      </c>
      <c r="C24" s="54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54">
        <v>200</v>
      </c>
      <c r="I24" s="54">
        <v>0</v>
      </c>
      <c r="J24" s="54"/>
      <c r="K24" s="32">
        <f t="shared" si="2"/>
        <v>200</v>
      </c>
    </row>
    <row r="25" spans="1:11" ht="15.75" x14ac:dyDescent="0.25">
      <c r="A25" s="52" t="s">
        <v>3</v>
      </c>
      <c r="B25" s="39" t="s">
        <v>38</v>
      </c>
      <c r="C25" s="39" t="s">
        <v>39</v>
      </c>
      <c r="D25" s="38">
        <v>2696</v>
      </c>
      <c r="E25" s="38">
        <v>2861</v>
      </c>
      <c r="F25" s="38">
        <f t="shared" si="0"/>
        <v>165</v>
      </c>
      <c r="G25" s="41">
        <f>12*F25</f>
        <v>1980</v>
      </c>
      <c r="H25" s="7"/>
      <c r="I25" s="7">
        <v>3768</v>
      </c>
      <c r="J25" s="7"/>
      <c r="K25" s="32">
        <f t="shared" si="2"/>
        <v>5748</v>
      </c>
    </row>
    <row r="26" spans="1:11" ht="15.75" x14ac:dyDescent="0.25">
      <c r="A26" s="52" t="s">
        <v>3</v>
      </c>
      <c r="B26" s="39" t="s">
        <v>41</v>
      </c>
      <c r="C26" s="39"/>
      <c r="D26" s="38">
        <v>1604</v>
      </c>
      <c r="E26" s="38"/>
      <c r="F26" s="38"/>
      <c r="G26" s="41"/>
      <c r="H26" s="54"/>
      <c r="I26" s="7"/>
      <c r="J26" s="54"/>
      <c r="K26" s="32" t="s">
        <v>71</v>
      </c>
    </row>
    <row r="27" spans="1:11" ht="15.75" x14ac:dyDescent="0.25">
      <c r="A27" s="13" t="s">
        <v>51</v>
      </c>
      <c r="B27" s="7"/>
      <c r="C27" s="54"/>
      <c r="D27" s="4"/>
      <c r="E27" s="4"/>
      <c r="F27" s="4"/>
      <c r="G27" s="40"/>
      <c r="H27" s="54"/>
      <c r="I27" s="54">
        <v>430</v>
      </c>
      <c r="J27" s="54"/>
      <c r="K27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3" zoomScaleNormal="73" workbookViewId="0">
      <selection activeCell="D19" sqref="D19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78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55" t="s">
        <v>33</v>
      </c>
      <c r="B3" s="55" t="s">
        <v>34</v>
      </c>
      <c r="C3" s="55" t="s">
        <v>35</v>
      </c>
      <c r="D3" s="55" t="s">
        <v>42</v>
      </c>
      <c r="E3" s="55" t="s">
        <v>43</v>
      </c>
      <c r="F3" s="55" t="s">
        <v>44</v>
      </c>
      <c r="G3" s="55" t="s">
        <v>45</v>
      </c>
      <c r="H3" s="55" t="s">
        <v>47</v>
      </c>
      <c r="I3" s="55" t="s">
        <v>46</v>
      </c>
      <c r="J3" s="43" t="s">
        <v>70</v>
      </c>
      <c r="K3" s="55" t="s">
        <v>36</v>
      </c>
    </row>
    <row r="4" spans="1:11" ht="15.75" x14ac:dyDescent="0.25">
      <c r="A4" s="111" t="s">
        <v>19</v>
      </c>
      <c r="B4" s="57">
        <v>501</v>
      </c>
      <c r="C4" s="57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57">
        <v>300</v>
      </c>
      <c r="I4" s="57">
        <v>900</v>
      </c>
      <c r="J4" s="57"/>
      <c r="K4" s="32">
        <f>G4+H4+I4+J4</f>
        <v>1200</v>
      </c>
    </row>
    <row r="5" spans="1:11" ht="15.75" x14ac:dyDescent="0.25">
      <c r="A5" s="111"/>
      <c r="B5" s="57">
        <v>502</v>
      </c>
      <c r="C5" s="57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57">
        <v>300</v>
      </c>
      <c r="I5" s="57">
        <v>1600</v>
      </c>
      <c r="J5" s="57"/>
      <c r="K5" s="32">
        <f>G5+H5+I5+J5</f>
        <v>1900</v>
      </c>
    </row>
    <row r="6" spans="1:11" ht="15.75" x14ac:dyDescent="0.25">
      <c r="A6" s="111"/>
      <c r="B6" s="45">
        <v>503</v>
      </c>
      <c r="C6" s="45" t="s">
        <v>12</v>
      </c>
      <c r="D6" s="39">
        <v>21</v>
      </c>
      <c r="E6" s="39">
        <v>21</v>
      </c>
      <c r="F6" s="4">
        <f>E6-D6</f>
        <v>0</v>
      </c>
      <c r="G6" s="40">
        <f>10*F6</f>
        <v>0</v>
      </c>
      <c r="H6" s="57">
        <v>300</v>
      </c>
      <c r="I6" s="57">
        <v>4310</v>
      </c>
      <c r="J6" s="57"/>
      <c r="K6" s="32">
        <f>G6+H6+I6+J6</f>
        <v>4610</v>
      </c>
    </row>
    <row r="7" spans="1:11" ht="15.75" x14ac:dyDescent="0.25">
      <c r="A7" s="111"/>
      <c r="B7" s="57">
        <v>504</v>
      </c>
      <c r="C7" s="57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57">
        <v>300</v>
      </c>
      <c r="I7" s="57">
        <v>300</v>
      </c>
      <c r="J7" s="57"/>
      <c r="K7" s="32">
        <f>G7+H7+I7</f>
        <v>600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3700</v>
      </c>
      <c r="J8" s="120"/>
      <c r="K8" s="124">
        <f>H8+I8</f>
        <v>4100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45">
        <v>507</v>
      </c>
      <c r="C10" s="45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57">
        <v>300</v>
      </c>
      <c r="I10" s="57">
        <v>4400</v>
      </c>
      <c r="J10" s="57"/>
      <c r="K10" s="32">
        <f>G10+H10+I10+J10</f>
        <v>4700</v>
      </c>
    </row>
    <row r="11" spans="1:11" ht="15.75" x14ac:dyDescent="0.25">
      <c r="A11" s="111"/>
      <c r="B11" s="57">
        <v>508</v>
      </c>
      <c r="C11" s="57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57">
        <v>300</v>
      </c>
      <c r="I11" s="57">
        <v>850</v>
      </c>
      <c r="J11" s="57"/>
      <c r="K11" s="32">
        <f t="shared" ref="K11:K25" si="2">G11+H11+I11</f>
        <v>1150</v>
      </c>
    </row>
    <row r="12" spans="1:11" ht="15.75" x14ac:dyDescent="0.25">
      <c r="A12" s="111" t="s">
        <v>8</v>
      </c>
      <c r="B12" s="39">
        <v>509</v>
      </c>
      <c r="C12" s="39" t="s">
        <v>24</v>
      </c>
      <c r="D12" s="38">
        <v>3664</v>
      </c>
      <c r="E12" s="38">
        <v>3827</v>
      </c>
      <c r="F12" s="38">
        <f t="shared" si="0"/>
        <v>163</v>
      </c>
      <c r="G12" s="41">
        <f t="shared" si="1"/>
        <v>1630</v>
      </c>
      <c r="H12" s="57">
        <v>300</v>
      </c>
      <c r="I12" s="57">
        <v>0</v>
      </c>
      <c r="J12" s="57"/>
      <c r="K12" s="32">
        <f t="shared" si="2"/>
        <v>1930</v>
      </c>
    </row>
    <row r="13" spans="1:11" ht="15.75" x14ac:dyDescent="0.25">
      <c r="A13" s="111"/>
      <c r="B13" s="57">
        <v>510</v>
      </c>
      <c r="C13" s="57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57">
        <v>400</v>
      </c>
      <c r="I13" s="57">
        <v>2800</v>
      </c>
      <c r="J13" s="57"/>
      <c r="K13" s="32">
        <f t="shared" si="2"/>
        <v>3200</v>
      </c>
    </row>
    <row r="14" spans="1:11" ht="15.75" x14ac:dyDescent="0.25">
      <c r="A14" s="111"/>
      <c r="B14" s="57">
        <v>511</v>
      </c>
      <c r="C14" s="57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57">
        <v>300</v>
      </c>
      <c r="I14" s="57">
        <v>0</v>
      </c>
      <c r="J14" s="57"/>
      <c r="K14" s="32">
        <f t="shared" si="2"/>
        <v>300</v>
      </c>
    </row>
    <row r="15" spans="1:11" ht="15.75" x14ac:dyDescent="0.25">
      <c r="A15" s="111"/>
      <c r="B15" s="57">
        <v>512</v>
      </c>
      <c r="C15" s="57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57">
        <v>300</v>
      </c>
      <c r="I15" s="57">
        <v>300</v>
      </c>
      <c r="J15" s="57"/>
      <c r="K15" s="32">
        <f t="shared" si="2"/>
        <v>600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390</v>
      </c>
      <c r="E16" s="38">
        <v>390</v>
      </c>
      <c r="F16" s="38">
        <f t="shared" si="0"/>
        <v>0</v>
      </c>
      <c r="G16" s="41">
        <f t="shared" si="1"/>
        <v>0</v>
      </c>
      <c r="H16" s="57">
        <v>300</v>
      </c>
      <c r="I16" s="57">
        <v>2680</v>
      </c>
      <c r="J16" s="57"/>
      <c r="K16" s="32">
        <f t="shared" si="2"/>
        <v>2980</v>
      </c>
    </row>
    <row r="17" spans="1:11" ht="15.75" x14ac:dyDescent="0.25">
      <c r="A17" s="111"/>
      <c r="B17" s="39">
        <v>514</v>
      </c>
      <c r="C17" s="39" t="s">
        <v>16</v>
      </c>
      <c r="D17" s="38">
        <v>1891</v>
      </c>
      <c r="E17" s="38">
        <v>2039</v>
      </c>
      <c r="F17" s="38">
        <f t="shared" si="0"/>
        <v>148</v>
      </c>
      <c r="G17" s="41">
        <f>12*F17</f>
        <v>1776</v>
      </c>
      <c r="H17" s="57">
        <v>400</v>
      </c>
      <c r="I17" s="57">
        <v>0</v>
      </c>
      <c r="J17" s="57" t="s">
        <v>79</v>
      </c>
      <c r="K17" s="32">
        <f>G17+H17+I17</f>
        <v>2176</v>
      </c>
    </row>
    <row r="18" spans="1:11" ht="15.75" x14ac:dyDescent="0.25">
      <c r="A18" s="111"/>
      <c r="B18" s="57">
        <v>515</v>
      </c>
      <c r="C18" s="57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57">
        <v>300</v>
      </c>
      <c r="I18" s="57">
        <v>1500</v>
      </c>
      <c r="J18" s="57"/>
      <c r="K18" s="32">
        <f t="shared" si="2"/>
        <v>1800</v>
      </c>
    </row>
    <row r="19" spans="1:11" ht="15.75" x14ac:dyDescent="0.25">
      <c r="A19" s="111"/>
      <c r="B19" s="57">
        <v>516</v>
      </c>
      <c r="C19" s="57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57">
        <v>300</v>
      </c>
      <c r="I19" s="57">
        <v>500</v>
      </c>
      <c r="J19" s="57"/>
      <c r="K19" s="32">
        <f t="shared" si="2"/>
        <v>800</v>
      </c>
    </row>
    <row r="20" spans="1:11" ht="15.75" x14ac:dyDescent="0.25">
      <c r="A20" s="111" t="s">
        <v>28</v>
      </c>
      <c r="B20" s="57">
        <v>517</v>
      </c>
      <c r="C20" s="57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57">
        <v>300</v>
      </c>
      <c r="I20" s="57">
        <v>850</v>
      </c>
      <c r="J20" s="57"/>
      <c r="K20" s="32">
        <f t="shared" si="2"/>
        <v>1150</v>
      </c>
    </row>
    <row r="21" spans="1:11" ht="15.75" x14ac:dyDescent="0.25">
      <c r="A21" s="111"/>
      <c r="B21" s="57">
        <v>518</v>
      </c>
      <c r="C21" s="57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57">
        <v>400</v>
      </c>
      <c r="I21" s="57">
        <v>1500</v>
      </c>
      <c r="J21" s="57"/>
      <c r="K21" s="32">
        <f t="shared" si="2"/>
        <v>1900</v>
      </c>
    </row>
    <row r="22" spans="1:11" ht="15.75" x14ac:dyDescent="0.25">
      <c r="A22" s="111"/>
      <c r="B22" s="57">
        <v>519</v>
      </c>
      <c r="C22" s="57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57">
        <v>300</v>
      </c>
      <c r="I22" s="57">
        <v>600</v>
      </c>
      <c r="J22" s="57"/>
      <c r="K22" s="32">
        <f t="shared" si="2"/>
        <v>900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57">
        <v>300</v>
      </c>
      <c r="I23" s="57">
        <v>3670</v>
      </c>
      <c r="J23" s="57"/>
      <c r="K23" s="32">
        <f t="shared" si="2"/>
        <v>3970</v>
      </c>
    </row>
    <row r="24" spans="1:11" ht="15.75" x14ac:dyDescent="0.25">
      <c r="A24" s="56" t="s">
        <v>3</v>
      </c>
      <c r="B24" s="57" t="s">
        <v>32</v>
      </c>
      <c r="C24" s="57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57">
        <v>200</v>
      </c>
      <c r="I24" s="57">
        <v>200</v>
      </c>
      <c r="J24" s="57"/>
      <c r="K24" s="32">
        <f t="shared" si="2"/>
        <v>400</v>
      </c>
    </row>
    <row r="25" spans="1:11" ht="15.75" x14ac:dyDescent="0.25">
      <c r="A25" s="56" t="s">
        <v>3</v>
      </c>
      <c r="B25" s="39" t="s">
        <v>38</v>
      </c>
      <c r="C25" s="39" t="s">
        <v>39</v>
      </c>
      <c r="D25" s="38">
        <v>2861</v>
      </c>
      <c r="E25" s="38">
        <v>2965</v>
      </c>
      <c r="F25" s="38">
        <f t="shared" si="0"/>
        <v>104</v>
      </c>
      <c r="G25" s="41">
        <f>12*F25</f>
        <v>1248</v>
      </c>
      <c r="H25" s="7"/>
      <c r="I25" s="7">
        <v>0</v>
      </c>
      <c r="J25" s="7"/>
      <c r="K25" s="32">
        <f t="shared" si="2"/>
        <v>1248</v>
      </c>
    </row>
    <row r="26" spans="1:11" ht="15.75" x14ac:dyDescent="0.25">
      <c r="A26" s="56" t="s">
        <v>3</v>
      </c>
      <c r="B26" s="39" t="s">
        <v>41</v>
      </c>
      <c r="C26" s="39"/>
      <c r="D26" s="38">
        <v>1604</v>
      </c>
      <c r="E26" s="38"/>
      <c r="F26" s="38"/>
      <c r="G26" s="41"/>
      <c r="H26" s="57"/>
      <c r="I26" s="7"/>
      <c r="J26" s="57"/>
      <c r="K26" s="32" t="s">
        <v>71</v>
      </c>
    </row>
    <row r="27" spans="1:11" ht="15.75" x14ac:dyDescent="0.25">
      <c r="A27" s="13" t="s">
        <v>51</v>
      </c>
      <c r="B27" s="7"/>
      <c r="C27" s="57"/>
      <c r="D27" s="4"/>
      <c r="E27" s="4"/>
      <c r="F27" s="4"/>
      <c r="G27" s="40"/>
      <c r="H27" s="57"/>
      <c r="I27" s="57">
        <v>430</v>
      </c>
      <c r="J27" s="57"/>
      <c r="K27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3" zoomScaleNormal="73" workbookViewId="0">
      <selection activeCell="C18" sqref="C18:K19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80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58" t="s">
        <v>33</v>
      </c>
      <c r="B3" s="58" t="s">
        <v>34</v>
      </c>
      <c r="C3" s="58" t="s">
        <v>35</v>
      </c>
      <c r="D3" s="58" t="s">
        <v>42</v>
      </c>
      <c r="E3" s="58" t="s">
        <v>43</v>
      </c>
      <c r="F3" s="58" t="s">
        <v>44</v>
      </c>
      <c r="G3" s="58" t="s">
        <v>45</v>
      </c>
      <c r="H3" s="58" t="s">
        <v>47</v>
      </c>
      <c r="I3" s="58" t="s">
        <v>46</v>
      </c>
      <c r="J3" s="43" t="s">
        <v>70</v>
      </c>
      <c r="K3" s="58" t="s">
        <v>36</v>
      </c>
    </row>
    <row r="4" spans="1:11" ht="15.75" x14ac:dyDescent="0.25">
      <c r="A4" s="111" t="s">
        <v>19</v>
      </c>
      <c r="B4" s="60">
        <v>501</v>
      </c>
      <c r="C4" s="60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60">
        <v>300</v>
      </c>
      <c r="I4" s="60">
        <v>1200</v>
      </c>
      <c r="J4" s="60"/>
      <c r="K4" s="32">
        <f>G4+H4+I4+J4</f>
        <v>1500</v>
      </c>
    </row>
    <row r="5" spans="1:11" ht="15.75" x14ac:dyDescent="0.25">
      <c r="A5" s="111"/>
      <c r="B5" s="60">
        <v>502</v>
      </c>
      <c r="C5" s="60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60">
        <v>300</v>
      </c>
      <c r="I5" s="60">
        <v>1900</v>
      </c>
      <c r="J5" s="60"/>
      <c r="K5" s="32">
        <f>G5+H5+I5+J5</f>
        <v>2200</v>
      </c>
    </row>
    <row r="6" spans="1:11" ht="15.75" x14ac:dyDescent="0.25">
      <c r="A6" s="111"/>
      <c r="B6" s="45">
        <v>503</v>
      </c>
      <c r="C6" s="45" t="s">
        <v>12</v>
      </c>
      <c r="D6" s="39">
        <v>21</v>
      </c>
      <c r="E6" s="39">
        <v>21</v>
      </c>
      <c r="F6" s="4">
        <f>E6-D6</f>
        <v>0</v>
      </c>
      <c r="G6" s="40">
        <f>10*F6</f>
        <v>0</v>
      </c>
      <c r="H6" s="60">
        <v>300</v>
      </c>
      <c r="I6" s="60">
        <v>4610</v>
      </c>
      <c r="J6" s="60"/>
      <c r="K6" s="32">
        <f>G6+H6+I6+J6</f>
        <v>4910</v>
      </c>
    </row>
    <row r="7" spans="1:11" ht="15.75" x14ac:dyDescent="0.25">
      <c r="A7" s="111"/>
      <c r="B7" s="60">
        <v>504</v>
      </c>
      <c r="C7" s="60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60">
        <v>300</v>
      </c>
      <c r="I7" s="60">
        <v>600</v>
      </c>
      <c r="J7" s="60"/>
      <c r="K7" s="32">
        <f>G7+H7+I7</f>
        <v>900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4100</v>
      </c>
      <c r="J8" s="120"/>
      <c r="K8" s="124">
        <f>H8+I8</f>
        <v>4500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45">
        <v>507</v>
      </c>
      <c r="C10" s="45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60">
        <v>300</v>
      </c>
      <c r="I10" s="60">
        <v>2200</v>
      </c>
      <c r="J10" s="60"/>
      <c r="K10" s="32">
        <f>G10+H10+I10+J10</f>
        <v>2500</v>
      </c>
    </row>
    <row r="11" spans="1:11" ht="15.75" x14ac:dyDescent="0.25">
      <c r="A11" s="111"/>
      <c r="B11" s="60">
        <v>508</v>
      </c>
      <c r="C11" s="60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60">
        <v>300</v>
      </c>
      <c r="I11" s="60">
        <v>1150</v>
      </c>
      <c r="J11" s="60"/>
      <c r="K11" s="32">
        <f t="shared" ref="K11:K25" si="2">G11+H11+I11</f>
        <v>1450</v>
      </c>
    </row>
    <row r="12" spans="1:11" ht="15.75" x14ac:dyDescent="0.25">
      <c r="A12" s="111" t="s">
        <v>8</v>
      </c>
      <c r="B12" s="39">
        <v>509</v>
      </c>
      <c r="C12" s="39" t="s">
        <v>24</v>
      </c>
      <c r="D12" s="38">
        <v>3827</v>
      </c>
      <c r="E12" s="38">
        <v>3827</v>
      </c>
      <c r="F12" s="38">
        <f t="shared" si="0"/>
        <v>0</v>
      </c>
      <c r="G12" s="41">
        <f t="shared" si="1"/>
        <v>0</v>
      </c>
      <c r="H12" s="60">
        <v>300</v>
      </c>
      <c r="I12" s="60">
        <v>1930</v>
      </c>
      <c r="J12" s="60"/>
      <c r="K12" s="32">
        <f t="shared" si="2"/>
        <v>2230</v>
      </c>
    </row>
    <row r="13" spans="1:11" ht="15.75" x14ac:dyDescent="0.25">
      <c r="A13" s="111"/>
      <c r="B13" s="60">
        <v>510</v>
      </c>
      <c r="C13" s="60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60">
        <v>400</v>
      </c>
      <c r="I13" s="60">
        <v>1200</v>
      </c>
      <c r="J13" s="60"/>
      <c r="K13" s="32">
        <f t="shared" si="2"/>
        <v>1600</v>
      </c>
    </row>
    <row r="14" spans="1:11" ht="15.75" x14ac:dyDescent="0.25">
      <c r="A14" s="111"/>
      <c r="B14" s="60">
        <v>511</v>
      </c>
      <c r="C14" s="60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60">
        <v>300</v>
      </c>
      <c r="I14" s="60">
        <v>300</v>
      </c>
      <c r="J14" s="60"/>
      <c r="K14" s="32">
        <f t="shared" si="2"/>
        <v>600</v>
      </c>
    </row>
    <row r="15" spans="1:11" ht="15.75" x14ac:dyDescent="0.25">
      <c r="A15" s="111"/>
      <c r="B15" s="60">
        <v>512</v>
      </c>
      <c r="C15" s="60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60">
        <v>300</v>
      </c>
      <c r="I15" s="60">
        <v>600</v>
      </c>
      <c r="J15" s="60"/>
      <c r="K15" s="32">
        <f t="shared" si="2"/>
        <v>900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390</v>
      </c>
      <c r="E16" s="38">
        <v>453</v>
      </c>
      <c r="F16" s="38">
        <f t="shared" si="0"/>
        <v>63</v>
      </c>
      <c r="G16" s="41">
        <f t="shared" si="1"/>
        <v>630</v>
      </c>
      <c r="H16" s="60">
        <v>300</v>
      </c>
      <c r="I16" s="60">
        <v>2980</v>
      </c>
      <c r="J16" s="60"/>
      <c r="K16" s="32">
        <f t="shared" si="2"/>
        <v>3910</v>
      </c>
    </row>
    <row r="17" spans="1:11" ht="15.75" x14ac:dyDescent="0.25">
      <c r="A17" s="111"/>
      <c r="B17" s="39">
        <v>514</v>
      </c>
      <c r="C17" s="39" t="s">
        <v>16</v>
      </c>
      <c r="D17" s="38">
        <v>2039</v>
      </c>
      <c r="E17" s="38">
        <v>2174</v>
      </c>
      <c r="F17" s="38">
        <f t="shared" si="0"/>
        <v>135</v>
      </c>
      <c r="G17" s="41">
        <f>12*F17</f>
        <v>1620</v>
      </c>
      <c r="H17" s="60">
        <v>400</v>
      </c>
      <c r="I17" s="60">
        <v>0</v>
      </c>
      <c r="J17" s="60"/>
      <c r="K17" s="32">
        <f>G17+H17+I17</f>
        <v>2020</v>
      </c>
    </row>
    <row r="18" spans="1:11" ht="15.75" x14ac:dyDescent="0.25">
      <c r="A18" s="111"/>
      <c r="B18" s="60">
        <v>515</v>
      </c>
      <c r="C18" s="60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60">
        <v>300</v>
      </c>
      <c r="I18" s="60">
        <v>1800</v>
      </c>
      <c r="J18" s="60"/>
      <c r="K18" s="32">
        <f t="shared" si="2"/>
        <v>2100</v>
      </c>
    </row>
    <row r="19" spans="1:11" ht="15.75" x14ac:dyDescent="0.25">
      <c r="A19" s="111"/>
      <c r="B19" s="60">
        <v>516</v>
      </c>
      <c r="C19" s="60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60">
        <v>300</v>
      </c>
      <c r="I19" s="60">
        <v>800</v>
      </c>
      <c r="J19" s="60"/>
      <c r="K19" s="32">
        <f t="shared" si="2"/>
        <v>1100</v>
      </c>
    </row>
    <row r="20" spans="1:11" ht="15.75" x14ac:dyDescent="0.25">
      <c r="A20" s="111" t="s">
        <v>28</v>
      </c>
      <c r="B20" s="60">
        <v>517</v>
      </c>
      <c r="C20" s="60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60">
        <v>300</v>
      </c>
      <c r="I20" s="60">
        <v>1150</v>
      </c>
      <c r="J20" s="60"/>
      <c r="K20" s="32">
        <f t="shared" si="2"/>
        <v>1450</v>
      </c>
    </row>
    <row r="21" spans="1:11" ht="15.75" x14ac:dyDescent="0.25">
      <c r="A21" s="111"/>
      <c r="B21" s="60">
        <v>518</v>
      </c>
      <c r="C21" s="60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60">
        <v>400</v>
      </c>
      <c r="I21" s="60">
        <v>1900</v>
      </c>
      <c r="J21" s="60"/>
      <c r="K21" s="32">
        <f t="shared" si="2"/>
        <v>2300</v>
      </c>
    </row>
    <row r="22" spans="1:11" ht="15.75" x14ac:dyDescent="0.25">
      <c r="A22" s="111"/>
      <c r="B22" s="60">
        <v>519</v>
      </c>
      <c r="C22" s="60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60">
        <v>300</v>
      </c>
      <c r="I22" s="60">
        <v>900</v>
      </c>
      <c r="J22" s="60"/>
      <c r="K22" s="32">
        <f t="shared" si="2"/>
        <v>1200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60">
        <v>300</v>
      </c>
      <c r="I23" s="60">
        <v>3970</v>
      </c>
      <c r="J23" s="60"/>
      <c r="K23" s="32">
        <f t="shared" si="2"/>
        <v>4270</v>
      </c>
    </row>
    <row r="24" spans="1:11" ht="15.75" x14ac:dyDescent="0.25">
      <c r="A24" s="59" t="s">
        <v>3</v>
      </c>
      <c r="B24" s="60" t="s">
        <v>32</v>
      </c>
      <c r="C24" s="60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60">
        <v>200</v>
      </c>
      <c r="I24" s="60">
        <v>400</v>
      </c>
      <c r="J24" s="60"/>
      <c r="K24" s="32">
        <f t="shared" si="2"/>
        <v>600</v>
      </c>
    </row>
    <row r="25" spans="1:11" ht="15.75" x14ac:dyDescent="0.25">
      <c r="A25" s="59" t="s">
        <v>3</v>
      </c>
      <c r="B25" s="39" t="s">
        <v>38</v>
      </c>
      <c r="C25" s="39" t="s">
        <v>39</v>
      </c>
      <c r="D25" s="38">
        <v>2965</v>
      </c>
      <c r="E25" s="38">
        <v>2965</v>
      </c>
      <c r="F25" s="38">
        <f t="shared" si="0"/>
        <v>0</v>
      </c>
      <c r="G25" s="41">
        <f>12*F25</f>
        <v>0</v>
      </c>
      <c r="H25" s="7"/>
      <c r="I25" s="7">
        <v>1248</v>
      </c>
      <c r="J25" s="7"/>
      <c r="K25" s="32">
        <f t="shared" si="2"/>
        <v>1248</v>
      </c>
    </row>
    <row r="26" spans="1:11" ht="15.75" x14ac:dyDescent="0.25">
      <c r="A26" s="59" t="s">
        <v>3</v>
      </c>
      <c r="B26" s="39" t="s">
        <v>41</v>
      </c>
      <c r="C26" s="39"/>
      <c r="D26" s="38">
        <v>1604</v>
      </c>
      <c r="E26" s="38"/>
      <c r="F26" s="38"/>
      <c r="G26" s="41"/>
      <c r="H26" s="60"/>
      <c r="I26" s="7"/>
      <c r="J26" s="60"/>
      <c r="K26" s="32" t="s">
        <v>71</v>
      </c>
    </row>
    <row r="27" spans="1:11" ht="15.75" x14ac:dyDescent="0.25">
      <c r="A27" s="13" t="s">
        <v>51</v>
      </c>
      <c r="B27" s="7"/>
      <c r="C27" s="60"/>
      <c r="D27" s="4"/>
      <c r="E27" s="4"/>
      <c r="F27" s="4"/>
      <c r="G27" s="40"/>
      <c r="H27" s="60"/>
      <c r="I27" s="60">
        <v>430</v>
      </c>
      <c r="J27" s="60"/>
      <c r="K27" s="32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3" zoomScaleNormal="73" workbookViewId="0">
      <selection activeCell="H19" sqref="H19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81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61" t="s">
        <v>33</v>
      </c>
      <c r="B3" s="61" t="s">
        <v>34</v>
      </c>
      <c r="C3" s="61" t="s">
        <v>35</v>
      </c>
      <c r="D3" s="61" t="s">
        <v>42</v>
      </c>
      <c r="E3" s="61" t="s">
        <v>43</v>
      </c>
      <c r="F3" s="61" t="s">
        <v>44</v>
      </c>
      <c r="G3" s="61" t="s">
        <v>45</v>
      </c>
      <c r="H3" s="61" t="s">
        <v>47</v>
      </c>
      <c r="I3" s="61" t="s">
        <v>46</v>
      </c>
      <c r="J3" s="43" t="s">
        <v>70</v>
      </c>
      <c r="K3" s="61" t="s">
        <v>36</v>
      </c>
    </row>
    <row r="4" spans="1:11" ht="15.75" x14ac:dyDescent="0.25">
      <c r="A4" s="111" t="s">
        <v>19</v>
      </c>
      <c r="B4" s="63">
        <v>501</v>
      </c>
      <c r="C4" s="63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63">
        <v>300</v>
      </c>
      <c r="I4" s="63">
        <v>1500</v>
      </c>
      <c r="J4" s="63"/>
      <c r="K4" s="32">
        <f>G4+H4+I4+J4</f>
        <v>1800</v>
      </c>
    </row>
    <row r="5" spans="1:11" ht="15.75" x14ac:dyDescent="0.25">
      <c r="A5" s="111"/>
      <c r="B5" s="63">
        <v>502</v>
      </c>
      <c r="C5" s="63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63">
        <v>300</v>
      </c>
      <c r="I5" s="63">
        <v>2200</v>
      </c>
      <c r="J5" s="63"/>
      <c r="K5" s="32">
        <f>G5+H5+I5+J5</f>
        <v>2500</v>
      </c>
    </row>
    <row r="6" spans="1:11" ht="15.75" x14ac:dyDescent="0.25">
      <c r="A6" s="111"/>
      <c r="B6" s="45">
        <v>503</v>
      </c>
      <c r="C6" s="45" t="s">
        <v>12</v>
      </c>
      <c r="D6" s="39">
        <v>21</v>
      </c>
      <c r="E6" s="39">
        <v>21</v>
      </c>
      <c r="F6" s="4">
        <f>E6-D6</f>
        <v>0</v>
      </c>
      <c r="G6" s="40">
        <f>10*F6</f>
        <v>0</v>
      </c>
      <c r="H6" s="63">
        <v>300</v>
      </c>
      <c r="I6" s="63">
        <v>4910</v>
      </c>
      <c r="J6" s="63"/>
      <c r="K6" s="32">
        <f>G6+H6+I6+J6</f>
        <v>5210</v>
      </c>
    </row>
    <row r="7" spans="1:11" ht="15.75" x14ac:dyDescent="0.25">
      <c r="A7" s="111"/>
      <c r="B7" s="63">
        <v>504</v>
      </c>
      <c r="C7" s="63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63">
        <v>300</v>
      </c>
      <c r="I7" s="63">
        <v>700</v>
      </c>
      <c r="J7" s="63"/>
      <c r="K7" s="32">
        <f>G7+H7+I7</f>
        <v>1000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4500</v>
      </c>
      <c r="J8" s="120"/>
      <c r="K8" s="124">
        <f>H8+I8</f>
        <v>4900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45">
        <v>507</v>
      </c>
      <c r="C10" s="45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63">
        <v>300</v>
      </c>
      <c r="I10" s="63">
        <v>2500</v>
      </c>
      <c r="J10" s="63"/>
      <c r="K10" s="32">
        <f>G10+H10+I10+J10</f>
        <v>2800</v>
      </c>
    </row>
    <row r="11" spans="1:11" ht="15.75" x14ac:dyDescent="0.25">
      <c r="A11" s="111"/>
      <c r="B11" s="63">
        <v>508</v>
      </c>
      <c r="C11" s="63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63">
        <v>300</v>
      </c>
      <c r="I11" s="63">
        <v>1450</v>
      </c>
      <c r="J11" s="63"/>
      <c r="K11" s="32">
        <f t="shared" ref="K11:K25" si="2">G11+H11+I11</f>
        <v>1750</v>
      </c>
    </row>
    <row r="12" spans="1:11" ht="15.75" x14ac:dyDescent="0.25">
      <c r="A12" s="111" t="s">
        <v>8</v>
      </c>
      <c r="B12" s="66">
        <v>509</v>
      </c>
      <c r="C12" s="66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63">
        <v>300</v>
      </c>
      <c r="I12" s="63">
        <v>0</v>
      </c>
      <c r="J12" s="63"/>
      <c r="K12" s="32">
        <f t="shared" si="2"/>
        <v>300</v>
      </c>
    </row>
    <row r="13" spans="1:11" ht="15.75" x14ac:dyDescent="0.25">
      <c r="A13" s="111"/>
      <c r="B13" s="63">
        <v>510</v>
      </c>
      <c r="C13" s="63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63">
        <v>400</v>
      </c>
      <c r="I13" s="63">
        <v>1600</v>
      </c>
      <c r="J13" s="63"/>
      <c r="K13" s="32">
        <f t="shared" si="2"/>
        <v>2000</v>
      </c>
    </row>
    <row r="14" spans="1:11" ht="15.75" x14ac:dyDescent="0.25">
      <c r="A14" s="111"/>
      <c r="B14" s="63">
        <v>511</v>
      </c>
      <c r="C14" s="63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63">
        <v>300</v>
      </c>
      <c r="I14" s="63">
        <v>300</v>
      </c>
      <c r="J14" s="63"/>
      <c r="K14" s="32">
        <f t="shared" si="2"/>
        <v>600</v>
      </c>
    </row>
    <row r="15" spans="1:11" ht="15.75" x14ac:dyDescent="0.25">
      <c r="A15" s="111"/>
      <c r="B15" s="63">
        <v>512</v>
      </c>
      <c r="C15" s="63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63">
        <v>300</v>
      </c>
      <c r="I15" s="63">
        <v>0</v>
      </c>
      <c r="J15" s="63"/>
      <c r="K15" s="32">
        <f t="shared" si="2"/>
        <v>300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461</v>
      </c>
      <c r="E16" s="38">
        <v>475</v>
      </c>
      <c r="F16" s="38">
        <f t="shared" si="0"/>
        <v>14</v>
      </c>
      <c r="G16" s="41">
        <f t="shared" si="1"/>
        <v>140</v>
      </c>
      <c r="H16" s="63">
        <v>300</v>
      </c>
      <c r="I16" s="63">
        <v>3910</v>
      </c>
      <c r="J16" s="63"/>
      <c r="K16" s="32">
        <f t="shared" si="2"/>
        <v>4350</v>
      </c>
    </row>
    <row r="17" spans="1:11" ht="15.75" x14ac:dyDescent="0.25">
      <c r="A17" s="111"/>
      <c r="B17" s="39">
        <v>514</v>
      </c>
      <c r="C17" s="39" t="s">
        <v>16</v>
      </c>
      <c r="D17" s="38">
        <v>2225</v>
      </c>
      <c r="E17" s="38">
        <v>2282</v>
      </c>
      <c r="F17" s="38">
        <f t="shared" si="0"/>
        <v>57</v>
      </c>
      <c r="G17" s="41">
        <f>12*F17</f>
        <v>684</v>
      </c>
      <c r="H17" s="63">
        <v>400</v>
      </c>
      <c r="I17" s="63">
        <v>100</v>
      </c>
      <c r="J17" s="63"/>
      <c r="K17" s="32">
        <f>G17+H17+I17</f>
        <v>1184</v>
      </c>
    </row>
    <row r="18" spans="1:11" ht="15.75" x14ac:dyDescent="0.25">
      <c r="A18" s="111"/>
      <c r="B18" s="63">
        <v>515</v>
      </c>
      <c r="C18" s="63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63">
        <v>300</v>
      </c>
      <c r="I18" s="63">
        <v>1100</v>
      </c>
      <c r="J18" s="63"/>
      <c r="K18" s="32">
        <f t="shared" si="2"/>
        <v>1400</v>
      </c>
    </row>
    <row r="19" spans="1:11" ht="15.75" x14ac:dyDescent="0.25">
      <c r="A19" s="111"/>
      <c r="B19" s="63">
        <v>516</v>
      </c>
      <c r="C19" s="63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63">
        <v>300</v>
      </c>
      <c r="I19" s="63">
        <v>1100</v>
      </c>
      <c r="J19" s="63"/>
      <c r="K19" s="32">
        <f t="shared" si="2"/>
        <v>1400</v>
      </c>
    </row>
    <row r="20" spans="1:11" ht="15.75" x14ac:dyDescent="0.25">
      <c r="A20" s="111" t="s">
        <v>28</v>
      </c>
      <c r="B20" s="63">
        <v>517</v>
      </c>
      <c r="C20" s="63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63">
        <v>300</v>
      </c>
      <c r="I20" s="63">
        <v>1150</v>
      </c>
      <c r="J20" s="63"/>
      <c r="K20" s="32">
        <f t="shared" si="2"/>
        <v>1450</v>
      </c>
    </row>
    <row r="21" spans="1:11" ht="15.75" x14ac:dyDescent="0.25">
      <c r="A21" s="111"/>
      <c r="B21" s="63">
        <v>518</v>
      </c>
      <c r="C21" s="63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63">
        <v>400</v>
      </c>
      <c r="I21" s="63">
        <v>2300</v>
      </c>
      <c r="J21" s="63"/>
      <c r="K21" s="32">
        <f t="shared" si="2"/>
        <v>2700</v>
      </c>
    </row>
    <row r="22" spans="1:11" ht="15.75" x14ac:dyDescent="0.25">
      <c r="A22" s="111"/>
      <c r="B22" s="63">
        <v>519</v>
      </c>
      <c r="C22" s="63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63">
        <v>300</v>
      </c>
      <c r="I22" s="63">
        <v>600</v>
      </c>
      <c r="J22" s="63"/>
      <c r="K22" s="32">
        <f t="shared" si="2"/>
        <v>900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63">
        <v>300</v>
      </c>
      <c r="I23" s="63">
        <v>4270</v>
      </c>
      <c r="J23" s="63"/>
      <c r="K23" s="32">
        <f t="shared" si="2"/>
        <v>4570</v>
      </c>
    </row>
    <row r="24" spans="1:11" ht="15.75" x14ac:dyDescent="0.25">
      <c r="A24" s="62" t="s">
        <v>3</v>
      </c>
      <c r="B24" s="63" t="s">
        <v>32</v>
      </c>
      <c r="C24" s="63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63">
        <v>200</v>
      </c>
      <c r="I24" s="63">
        <v>600</v>
      </c>
      <c r="J24" s="63"/>
      <c r="K24" s="32">
        <f t="shared" si="2"/>
        <v>800</v>
      </c>
    </row>
    <row r="25" spans="1:11" ht="15.75" x14ac:dyDescent="0.25">
      <c r="A25" s="62" t="s">
        <v>3</v>
      </c>
      <c r="B25" s="66" t="s">
        <v>38</v>
      </c>
      <c r="C25" s="66" t="s">
        <v>39</v>
      </c>
      <c r="D25" s="4">
        <v>2965</v>
      </c>
      <c r="E25" s="4">
        <v>2965</v>
      </c>
      <c r="F25" s="4">
        <f t="shared" si="0"/>
        <v>0</v>
      </c>
      <c r="G25" s="40">
        <f>12*F25</f>
        <v>0</v>
      </c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62" t="s">
        <v>3</v>
      </c>
      <c r="B26" s="66" t="s">
        <v>41</v>
      </c>
      <c r="C26" s="66"/>
      <c r="D26" s="4">
        <v>1604</v>
      </c>
      <c r="E26" s="4"/>
      <c r="F26" s="4"/>
      <c r="G26" s="40"/>
      <c r="H26" s="63"/>
      <c r="I26" s="7"/>
      <c r="J26" s="63"/>
      <c r="K26" s="32" t="s">
        <v>71</v>
      </c>
    </row>
    <row r="27" spans="1:11" ht="15.75" x14ac:dyDescent="0.25">
      <c r="A27" s="13" t="s">
        <v>51</v>
      </c>
      <c r="B27" s="7"/>
      <c r="C27" s="63"/>
      <c r="D27" s="4"/>
      <c r="E27" s="4"/>
      <c r="F27" s="4"/>
      <c r="G27" s="40"/>
      <c r="H27" s="63"/>
      <c r="I27" s="63">
        <v>430</v>
      </c>
      <c r="J27" s="63"/>
      <c r="K27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3" zoomScaleNormal="73" workbookViewId="0">
      <selection activeCell="K19" sqref="K19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82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64" t="s">
        <v>33</v>
      </c>
      <c r="B3" s="64" t="s">
        <v>34</v>
      </c>
      <c r="C3" s="64" t="s">
        <v>35</v>
      </c>
      <c r="D3" s="64" t="s">
        <v>42</v>
      </c>
      <c r="E3" s="64" t="s">
        <v>43</v>
      </c>
      <c r="F3" s="64" t="s">
        <v>44</v>
      </c>
      <c r="G3" s="64" t="s">
        <v>45</v>
      </c>
      <c r="H3" s="64" t="s">
        <v>47</v>
      </c>
      <c r="I3" s="64" t="s">
        <v>46</v>
      </c>
      <c r="J3" s="43" t="s">
        <v>70</v>
      </c>
      <c r="K3" s="64" t="s">
        <v>36</v>
      </c>
    </row>
    <row r="4" spans="1:11" ht="15.75" x14ac:dyDescent="0.25">
      <c r="A4" s="111" t="s">
        <v>19</v>
      </c>
      <c r="B4" s="66">
        <v>501</v>
      </c>
      <c r="C4" s="66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66">
        <v>300</v>
      </c>
      <c r="I4" s="66">
        <v>0</v>
      </c>
      <c r="J4" s="66"/>
      <c r="K4" s="32">
        <f>G4+H4+I4+J4</f>
        <v>300</v>
      </c>
    </row>
    <row r="5" spans="1:11" ht="15.75" x14ac:dyDescent="0.25">
      <c r="A5" s="111"/>
      <c r="B5" s="66">
        <v>502</v>
      </c>
      <c r="C5" s="66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66">
        <v>300</v>
      </c>
      <c r="I5" s="66">
        <v>2500</v>
      </c>
      <c r="J5" s="66"/>
      <c r="K5" s="32">
        <f>G5+H5+I5+J5</f>
        <v>2800</v>
      </c>
    </row>
    <row r="6" spans="1:11" ht="15.75" x14ac:dyDescent="0.25">
      <c r="A6" s="111"/>
      <c r="B6" s="45">
        <v>503</v>
      </c>
      <c r="C6" s="45" t="s">
        <v>12</v>
      </c>
      <c r="D6" s="39">
        <v>21</v>
      </c>
      <c r="E6" s="39">
        <v>21</v>
      </c>
      <c r="F6" s="4">
        <f>E6-D6</f>
        <v>0</v>
      </c>
      <c r="G6" s="40">
        <f>10*F6</f>
        <v>0</v>
      </c>
      <c r="H6" s="66">
        <v>300</v>
      </c>
      <c r="I6" s="66">
        <v>5210</v>
      </c>
      <c r="J6" s="66"/>
      <c r="K6" s="32">
        <f>G6+H6+I6+J6</f>
        <v>5510</v>
      </c>
    </row>
    <row r="7" spans="1:11" ht="15.75" x14ac:dyDescent="0.25">
      <c r="A7" s="111"/>
      <c r="B7" s="66">
        <v>504</v>
      </c>
      <c r="C7" s="66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66">
        <v>300</v>
      </c>
      <c r="I7" s="66">
        <v>300</v>
      </c>
      <c r="J7" s="66"/>
      <c r="K7" s="32">
        <f>G7+H7+I7</f>
        <v>600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4900</v>
      </c>
      <c r="J8" s="120"/>
      <c r="K8" s="124">
        <f>H8+I8</f>
        <v>5300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45">
        <v>507</v>
      </c>
      <c r="C10" s="45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66">
        <v>300</v>
      </c>
      <c r="I10" s="66">
        <v>2800</v>
      </c>
      <c r="J10" s="66"/>
      <c r="K10" s="32">
        <f>G10+H10+I10+J10</f>
        <v>3100</v>
      </c>
    </row>
    <row r="11" spans="1:11" ht="15.75" x14ac:dyDescent="0.25">
      <c r="A11" s="111"/>
      <c r="B11" s="66">
        <v>508</v>
      </c>
      <c r="C11" s="66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66">
        <v>300</v>
      </c>
      <c r="I11" s="66">
        <v>1750</v>
      </c>
      <c r="J11" s="66"/>
      <c r="K11" s="32">
        <f t="shared" ref="K11:K25" si="2">G11+H11+I11</f>
        <v>2050</v>
      </c>
    </row>
    <row r="12" spans="1:11" ht="15.75" x14ac:dyDescent="0.25">
      <c r="A12" s="111" t="s">
        <v>8</v>
      </c>
      <c r="B12" s="66">
        <v>509</v>
      </c>
      <c r="C12" s="66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66">
        <v>300</v>
      </c>
      <c r="I12" s="66">
        <v>0</v>
      </c>
      <c r="J12" s="66"/>
      <c r="K12" s="32">
        <f t="shared" si="2"/>
        <v>300</v>
      </c>
    </row>
    <row r="13" spans="1:11" ht="15.75" x14ac:dyDescent="0.25">
      <c r="A13" s="111"/>
      <c r="B13" s="66">
        <v>510</v>
      </c>
      <c r="C13" s="66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66">
        <v>400</v>
      </c>
      <c r="I13" s="66">
        <v>2000</v>
      </c>
      <c r="J13" s="66"/>
      <c r="K13" s="32">
        <f t="shared" si="2"/>
        <v>2400</v>
      </c>
    </row>
    <row r="14" spans="1:11" ht="15.75" x14ac:dyDescent="0.25">
      <c r="A14" s="111"/>
      <c r="B14" s="66">
        <v>511</v>
      </c>
      <c r="C14" s="66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66">
        <v>300</v>
      </c>
      <c r="I14" s="66">
        <v>300</v>
      </c>
      <c r="J14" s="66"/>
      <c r="K14" s="32">
        <f t="shared" si="2"/>
        <v>600</v>
      </c>
    </row>
    <row r="15" spans="1:11" ht="15.75" x14ac:dyDescent="0.25">
      <c r="A15" s="111"/>
      <c r="B15" s="66">
        <v>512</v>
      </c>
      <c r="C15" s="66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66">
        <v>300</v>
      </c>
      <c r="I15" s="66">
        <v>200</v>
      </c>
      <c r="J15" s="66"/>
      <c r="K15" s="32">
        <f t="shared" si="2"/>
        <v>500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461</v>
      </c>
      <c r="E16" s="38">
        <v>475</v>
      </c>
      <c r="F16" s="38">
        <f t="shared" si="0"/>
        <v>14</v>
      </c>
      <c r="G16" s="41">
        <f t="shared" si="1"/>
        <v>140</v>
      </c>
      <c r="H16" s="66">
        <v>300</v>
      </c>
      <c r="I16" s="66">
        <v>2350</v>
      </c>
      <c r="J16" s="66"/>
      <c r="K16" s="32">
        <f t="shared" si="2"/>
        <v>2790</v>
      </c>
    </row>
    <row r="17" spans="1:11" ht="15.75" x14ac:dyDescent="0.25">
      <c r="A17" s="111"/>
      <c r="B17" s="39">
        <v>514</v>
      </c>
      <c r="C17" s="39" t="s">
        <v>16</v>
      </c>
      <c r="D17" s="38">
        <v>2225</v>
      </c>
      <c r="E17" s="38">
        <v>2282</v>
      </c>
      <c r="F17" s="38">
        <f t="shared" si="0"/>
        <v>57</v>
      </c>
      <c r="G17" s="41">
        <f>12*F17</f>
        <v>684</v>
      </c>
      <c r="H17" s="66">
        <v>400</v>
      </c>
      <c r="I17" s="66">
        <v>0</v>
      </c>
      <c r="J17" s="66"/>
      <c r="K17" s="32">
        <f>G17+H17+I17</f>
        <v>1084</v>
      </c>
    </row>
    <row r="18" spans="1:11" ht="15.75" x14ac:dyDescent="0.25">
      <c r="A18" s="111"/>
      <c r="B18" s="66">
        <v>515</v>
      </c>
      <c r="C18" s="66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66">
        <v>300</v>
      </c>
      <c r="I18" s="66">
        <v>1400</v>
      </c>
      <c r="J18" s="66"/>
      <c r="K18" s="32">
        <f t="shared" si="2"/>
        <v>1700</v>
      </c>
    </row>
    <row r="19" spans="1:11" ht="15.75" x14ac:dyDescent="0.25">
      <c r="A19" s="111"/>
      <c r="B19" s="66">
        <v>516</v>
      </c>
      <c r="C19" s="66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66">
        <v>300</v>
      </c>
      <c r="I19" s="66">
        <v>1400</v>
      </c>
      <c r="J19" s="66"/>
      <c r="K19" s="32">
        <f t="shared" si="2"/>
        <v>1700</v>
      </c>
    </row>
    <row r="20" spans="1:11" ht="15.75" x14ac:dyDescent="0.25">
      <c r="A20" s="111" t="s">
        <v>28</v>
      </c>
      <c r="B20" s="66">
        <v>517</v>
      </c>
      <c r="C20" s="66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66">
        <v>300</v>
      </c>
      <c r="I20" s="66">
        <v>0</v>
      </c>
      <c r="J20" s="66"/>
      <c r="K20" s="32">
        <f t="shared" si="2"/>
        <v>300</v>
      </c>
    </row>
    <row r="21" spans="1:11" ht="15.75" x14ac:dyDescent="0.25">
      <c r="A21" s="111"/>
      <c r="B21" s="66">
        <v>518</v>
      </c>
      <c r="C21" s="66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66">
        <v>400</v>
      </c>
      <c r="I21" s="66">
        <v>2200</v>
      </c>
      <c r="J21" s="66"/>
      <c r="K21" s="32">
        <f t="shared" si="2"/>
        <v>2600</v>
      </c>
    </row>
    <row r="22" spans="1:11" ht="15.75" x14ac:dyDescent="0.25">
      <c r="A22" s="111"/>
      <c r="B22" s="66">
        <v>519</v>
      </c>
      <c r="C22" s="66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66">
        <v>300</v>
      </c>
      <c r="I22" s="66">
        <v>900</v>
      </c>
      <c r="J22" s="66"/>
      <c r="K22" s="32">
        <f t="shared" si="2"/>
        <v>1200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66">
        <v>300</v>
      </c>
      <c r="I23" s="66">
        <v>4570</v>
      </c>
      <c r="J23" s="66"/>
      <c r="K23" s="32">
        <f t="shared" si="2"/>
        <v>4870</v>
      </c>
    </row>
    <row r="24" spans="1:11" ht="15.75" x14ac:dyDescent="0.25">
      <c r="A24" s="65" t="s">
        <v>3</v>
      </c>
      <c r="B24" s="66" t="s">
        <v>32</v>
      </c>
      <c r="C24" s="66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66">
        <v>200</v>
      </c>
      <c r="I24" s="66">
        <v>0</v>
      </c>
      <c r="J24" s="66"/>
      <c r="K24" s="32">
        <f t="shared" si="2"/>
        <v>200</v>
      </c>
    </row>
    <row r="25" spans="1:11" ht="15.75" x14ac:dyDescent="0.25">
      <c r="A25" s="65" t="s">
        <v>3</v>
      </c>
      <c r="B25" s="66" t="s">
        <v>38</v>
      </c>
      <c r="C25" s="66" t="s">
        <v>39</v>
      </c>
      <c r="D25" s="4">
        <v>2965</v>
      </c>
      <c r="E25" s="4">
        <v>2965</v>
      </c>
      <c r="F25" s="4">
        <f t="shared" si="0"/>
        <v>0</v>
      </c>
      <c r="G25" s="40">
        <f>12*F25</f>
        <v>0</v>
      </c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65" t="s">
        <v>3</v>
      </c>
      <c r="B26" s="66" t="s">
        <v>41</v>
      </c>
      <c r="C26" s="66"/>
      <c r="D26" s="4">
        <v>1604</v>
      </c>
      <c r="E26" s="4"/>
      <c r="F26" s="4"/>
      <c r="G26" s="40"/>
      <c r="H26" s="66"/>
      <c r="I26" s="7"/>
      <c r="J26" s="66"/>
      <c r="K26" s="32" t="s">
        <v>71</v>
      </c>
    </row>
    <row r="27" spans="1:11" ht="15.75" x14ac:dyDescent="0.25">
      <c r="A27" s="13" t="s">
        <v>51</v>
      </c>
      <c r="B27" s="7"/>
      <c r="C27" s="66"/>
      <c r="D27" s="4"/>
      <c r="E27" s="4"/>
      <c r="F27" s="4"/>
      <c r="G27" s="40"/>
      <c r="H27" s="66"/>
      <c r="I27" s="66">
        <v>430</v>
      </c>
      <c r="J27" s="66"/>
      <c r="K27" s="32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K18" sqref="K18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83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67" t="s">
        <v>33</v>
      </c>
      <c r="B3" s="67" t="s">
        <v>34</v>
      </c>
      <c r="C3" s="67" t="s">
        <v>35</v>
      </c>
      <c r="D3" s="67" t="s">
        <v>42</v>
      </c>
      <c r="E3" s="67" t="s">
        <v>43</v>
      </c>
      <c r="F3" s="67" t="s">
        <v>44</v>
      </c>
      <c r="G3" s="67" t="s">
        <v>45</v>
      </c>
      <c r="H3" s="67" t="s">
        <v>47</v>
      </c>
      <c r="I3" s="67" t="s">
        <v>46</v>
      </c>
      <c r="J3" s="43" t="s">
        <v>70</v>
      </c>
      <c r="K3" s="67" t="s">
        <v>36</v>
      </c>
    </row>
    <row r="4" spans="1:11" ht="15.75" x14ac:dyDescent="0.25">
      <c r="A4" s="111" t="s">
        <v>19</v>
      </c>
      <c r="B4" s="69">
        <v>501</v>
      </c>
      <c r="C4" s="69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69">
        <v>300</v>
      </c>
      <c r="I4" s="69">
        <v>300</v>
      </c>
      <c r="J4" s="69"/>
      <c r="K4" s="32">
        <f>G4+H4+I4+J4</f>
        <v>600</v>
      </c>
    </row>
    <row r="5" spans="1:11" ht="15.75" x14ac:dyDescent="0.25">
      <c r="A5" s="111"/>
      <c r="B5" s="69">
        <v>502</v>
      </c>
      <c r="C5" s="69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69">
        <v>300</v>
      </c>
      <c r="I5" s="69">
        <v>1800</v>
      </c>
      <c r="J5" s="69"/>
      <c r="K5" s="32">
        <f>G5+H5+I5+J5</f>
        <v>2100</v>
      </c>
    </row>
    <row r="6" spans="1:11" ht="15.75" x14ac:dyDescent="0.25">
      <c r="A6" s="111"/>
      <c r="B6" s="45">
        <v>503</v>
      </c>
      <c r="C6" s="45" t="s">
        <v>12</v>
      </c>
      <c r="D6" s="39">
        <v>21</v>
      </c>
      <c r="E6" s="39">
        <v>21</v>
      </c>
      <c r="F6" s="4">
        <f>E6-D6</f>
        <v>0</v>
      </c>
      <c r="G6" s="40">
        <f>10*F6</f>
        <v>0</v>
      </c>
      <c r="H6" s="69">
        <v>300</v>
      </c>
      <c r="I6" s="69">
        <v>5510</v>
      </c>
      <c r="J6" s="69"/>
      <c r="K6" s="32">
        <f>G6+H6+I6+J6</f>
        <v>5810</v>
      </c>
    </row>
    <row r="7" spans="1:11" ht="15.75" x14ac:dyDescent="0.25">
      <c r="A7" s="111"/>
      <c r="B7" s="69">
        <v>504</v>
      </c>
      <c r="C7" s="69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69">
        <v>300</v>
      </c>
      <c r="I7" s="69">
        <v>600</v>
      </c>
      <c r="J7" s="69"/>
      <c r="K7" s="32">
        <f>G7+H7+I7</f>
        <v>900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5300</v>
      </c>
      <c r="J8" s="120"/>
      <c r="K8" s="124">
        <f>H8+I8</f>
        <v>5700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45">
        <v>507</v>
      </c>
      <c r="C10" s="45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69">
        <v>300</v>
      </c>
      <c r="I10" s="69">
        <v>2100</v>
      </c>
      <c r="J10" s="69"/>
      <c r="K10" s="32">
        <f>G10+H10+I10+J10</f>
        <v>2400</v>
      </c>
    </row>
    <row r="11" spans="1:11" ht="15.75" x14ac:dyDescent="0.25">
      <c r="A11" s="111"/>
      <c r="B11" s="69">
        <v>508</v>
      </c>
      <c r="C11" s="69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69">
        <v>300</v>
      </c>
      <c r="I11" s="69">
        <v>1550</v>
      </c>
      <c r="J11" s="69"/>
      <c r="K11" s="32">
        <f t="shared" ref="K11:K25" si="2">G11+H11+I11</f>
        <v>1850</v>
      </c>
    </row>
    <row r="12" spans="1:11" ht="15.75" x14ac:dyDescent="0.25">
      <c r="A12" s="111" t="s">
        <v>8</v>
      </c>
      <c r="B12" s="69">
        <v>509</v>
      </c>
      <c r="C12" s="69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69">
        <v>300</v>
      </c>
      <c r="I12" s="69">
        <v>0</v>
      </c>
      <c r="J12" s="69"/>
      <c r="K12" s="32">
        <f t="shared" si="2"/>
        <v>300</v>
      </c>
    </row>
    <row r="13" spans="1:11" ht="15.75" x14ac:dyDescent="0.25">
      <c r="A13" s="111"/>
      <c r="B13" s="69">
        <v>510</v>
      </c>
      <c r="C13" s="69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69">
        <v>400</v>
      </c>
      <c r="I13" s="69">
        <v>2400</v>
      </c>
      <c r="J13" s="69"/>
      <c r="K13" s="32">
        <f t="shared" si="2"/>
        <v>2800</v>
      </c>
    </row>
    <row r="14" spans="1:11" ht="15.75" x14ac:dyDescent="0.25">
      <c r="A14" s="111"/>
      <c r="B14" s="69">
        <v>511</v>
      </c>
      <c r="C14" s="69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69">
        <v>300</v>
      </c>
      <c r="I14" s="69">
        <v>0</v>
      </c>
      <c r="J14" s="69"/>
      <c r="K14" s="32">
        <f t="shared" si="2"/>
        <v>300</v>
      </c>
    </row>
    <row r="15" spans="1:11" ht="15.75" x14ac:dyDescent="0.25">
      <c r="A15" s="111"/>
      <c r="B15" s="69">
        <v>512</v>
      </c>
      <c r="C15" s="69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69">
        <v>300</v>
      </c>
      <c r="I15" s="69">
        <v>-150</v>
      </c>
      <c r="J15" s="69"/>
      <c r="K15" s="32">
        <f t="shared" si="2"/>
        <v>150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475</v>
      </c>
      <c r="E16" s="38">
        <v>486</v>
      </c>
      <c r="F16" s="38">
        <f t="shared" si="0"/>
        <v>11</v>
      </c>
      <c r="G16" s="41">
        <f t="shared" si="1"/>
        <v>110</v>
      </c>
      <c r="H16" s="69">
        <v>300</v>
      </c>
      <c r="I16" s="69">
        <v>1290</v>
      </c>
      <c r="J16" s="69"/>
      <c r="K16" s="32">
        <f t="shared" si="2"/>
        <v>1700</v>
      </c>
    </row>
    <row r="17" spans="1:11" ht="15.75" x14ac:dyDescent="0.25">
      <c r="A17" s="111"/>
      <c r="B17" s="39">
        <v>514</v>
      </c>
      <c r="C17" s="39" t="s">
        <v>16</v>
      </c>
      <c r="D17" s="38">
        <v>2282</v>
      </c>
      <c r="E17" s="38">
        <v>2350</v>
      </c>
      <c r="F17" s="38">
        <f t="shared" si="0"/>
        <v>68</v>
      </c>
      <c r="G17" s="41">
        <f>12*F17</f>
        <v>816</v>
      </c>
      <c r="H17" s="69">
        <v>400</v>
      </c>
      <c r="I17" s="69">
        <v>0</v>
      </c>
      <c r="J17" s="69"/>
      <c r="K17" s="32">
        <f>G17+H17+I17</f>
        <v>1216</v>
      </c>
    </row>
    <row r="18" spans="1:11" ht="15.75" x14ac:dyDescent="0.25">
      <c r="A18" s="111"/>
      <c r="B18" s="69">
        <v>515</v>
      </c>
      <c r="C18" s="69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69">
        <v>300</v>
      </c>
      <c r="I18" s="69">
        <v>700</v>
      </c>
      <c r="J18" s="69"/>
      <c r="K18" s="32">
        <f t="shared" si="2"/>
        <v>1000</v>
      </c>
    </row>
    <row r="19" spans="1:11" ht="15.75" x14ac:dyDescent="0.25">
      <c r="A19" s="111"/>
      <c r="B19" s="69">
        <v>516</v>
      </c>
      <c r="C19" s="69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69">
        <v>300</v>
      </c>
      <c r="I19" s="69">
        <v>1700</v>
      </c>
      <c r="J19" s="69"/>
      <c r="K19" s="32">
        <f t="shared" si="2"/>
        <v>2000</v>
      </c>
    </row>
    <row r="20" spans="1:11" ht="15.75" x14ac:dyDescent="0.25">
      <c r="A20" s="111" t="s">
        <v>28</v>
      </c>
      <c r="B20" s="69">
        <v>517</v>
      </c>
      <c r="C20" s="69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69">
        <v>300</v>
      </c>
      <c r="I20" s="69">
        <v>300</v>
      </c>
      <c r="J20" s="69"/>
      <c r="K20" s="32">
        <f t="shared" si="2"/>
        <v>600</v>
      </c>
    </row>
    <row r="21" spans="1:11" ht="15.75" x14ac:dyDescent="0.25">
      <c r="A21" s="111"/>
      <c r="B21" s="69">
        <v>518</v>
      </c>
      <c r="C21" s="69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69">
        <v>400</v>
      </c>
      <c r="I21" s="69">
        <v>2200</v>
      </c>
      <c r="J21" s="69"/>
      <c r="K21" s="32">
        <f t="shared" si="2"/>
        <v>2600</v>
      </c>
    </row>
    <row r="22" spans="1:11" ht="15.75" x14ac:dyDescent="0.25">
      <c r="A22" s="111"/>
      <c r="B22" s="69">
        <v>519</v>
      </c>
      <c r="C22" s="69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69">
        <v>300</v>
      </c>
      <c r="I22" s="69">
        <v>1200</v>
      </c>
      <c r="J22" s="69"/>
      <c r="K22" s="32">
        <f t="shared" si="2"/>
        <v>1500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69">
        <v>300</v>
      </c>
      <c r="I23" s="69">
        <v>4870</v>
      </c>
      <c r="J23" s="69"/>
      <c r="K23" s="32">
        <f t="shared" si="2"/>
        <v>5170</v>
      </c>
    </row>
    <row r="24" spans="1:11" ht="15.75" x14ac:dyDescent="0.25">
      <c r="A24" s="68" t="s">
        <v>3</v>
      </c>
      <c r="B24" s="69" t="s">
        <v>32</v>
      </c>
      <c r="C24" s="69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69">
        <v>200</v>
      </c>
      <c r="I24" s="69">
        <v>0</v>
      </c>
      <c r="J24" s="69"/>
      <c r="K24" s="32">
        <f t="shared" si="2"/>
        <v>200</v>
      </c>
    </row>
    <row r="25" spans="1:11" ht="15.75" x14ac:dyDescent="0.25">
      <c r="A25" s="68" t="s">
        <v>3</v>
      </c>
      <c r="B25" s="69" t="s">
        <v>38</v>
      </c>
      <c r="C25" s="69" t="s">
        <v>39</v>
      </c>
      <c r="D25" s="4">
        <v>2965</v>
      </c>
      <c r="E25" s="4">
        <v>2965</v>
      </c>
      <c r="F25" s="4">
        <f t="shared" si="0"/>
        <v>0</v>
      </c>
      <c r="G25" s="40">
        <f>12*F25</f>
        <v>0</v>
      </c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69"/>
      <c r="D26" s="4"/>
      <c r="E26" s="4"/>
      <c r="F26" s="4"/>
      <c r="G26" s="40"/>
      <c r="H26" s="69"/>
      <c r="I26" s="69">
        <v>430</v>
      </c>
      <c r="J26" s="69"/>
      <c r="K26" s="32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J19" sqref="J19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84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70" t="s">
        <v>33</v>
      </c>
      <c r="B3" s="70" t="s">
        <v>34</v>
      </c>
      <c r="C3" s="70" t="s">
        <v>35</v>
      </c>
      <c r="D3" s="70" t="s">
        <v>42</v>
      </c>
      <c r="E3" s="70" t="s">
        <v>43</v>
      </c>
      <c r="F3" s="70" t="s">
        <v>44</v>
      </c>
      <c r="G3" s="70" t="s">
        <v>45</v>
      </c>
      <c r="H3" s="70" t="s">
        <v>47</v>
      </c>
      <c r="I3" s="70" t="s">
        <v>46</v>
      </c>
      <c r="J3" s="43" t="s">
        <v>85</v>
      </c>
      <c r="K3" s="70" t="s">
        <v>36</v>
      </c>
    </row>
    <row r="4" spans="1:11" ht="15.75" x14ac:dyDescent="0.25">
      <c r="A4" s="111" t="s">
        <v>19</v>
      </c>
      <c r="B4" s="72">
        <v>501</v>
      </c>
      <c r="C4" s="72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72">
        <v>300</v>
      </c>
      <c r="I4" s="72">
        <v>0</v>
      </c>
      <c r="J4" s="73"/>
      <c r="K4" s="32">
        <f>G4+H4+I4+J4</f>
        <v>300</v>
      </c>
    </row>
    <row r="5" spans="1:11" ht="15.75" x14ac:dyDescent="0.25">
      <c r="A5" s="111"/>
      <c r="B5" s="72">
        <v>502</v>
      </c>
      <c r="C5" s="72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72">
        <v>300</v>
      </c>
      <c r="I5" s="72">
        <v>1540</v>
      </c>
      <c r="J5" s="72"/>
      <c r="K5" s="32">
        <f>G5+H5+I5+J5</f>
        <v>1840</v>
      </c>
    </row>
    <row r="6" spans="1:11" ht="15.75" x14ac:dyDescent="0.25">
      <c r="A6" s="111"/>
      <c r="B6" s="39">
        <v>503</v>
      </c>
      <c r="C6" s="39" t="s">
        <v>12</v>
      </c>
      <c r="D6" s="39">
        <v>21</v>
      </c>
      <c r="E6" s="39">
        <v>21</v>
      </c>
      <c r="F6" s="38">
        <f>E6-D6</f>
        <v>0</v>
      </c>
      <c r="G6" s="41">
        <f>10*F6</f>
        <v>0</v>
      </c>
      <c r="H6" s="72">
        <v>300</v>
      </c>
      <c r="I6" s="72">
        <v>600</v>
      </c>
      <c r="J6" s="72">
        <v>3410</v>
      </c>
      <c r="K6" s="32">
        <f>G6+H6+I6+J6</f>
        <v>4310</v>
      </c>
    </row>
    <row r="7" spans="1:11" ht="15.75" x14ac:dyDescent="0.25">
      <c r="A7" s="111"/>
      <c r="B7" s="72">
        <v>504</v>
      </c>
      <c r="C7" s="72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72">
        <v>300</v>
      </c>
      <c r="I7" s="72">
        <v>-100</v>
      </c>
      <c r="J7" s="72"/>
      <c r="K7" s="32">
        <f>G7+H7+I7</f>
        <v>200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2800</v>
      </c>
      <c r="J8" s="120"/>
      <c r="K8" s="124">
        <f>H8+I8</f>
        <v>3200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73">
        <v>507</v>
      </c>
      <c r="C10" s="73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72">
        <v>300</v>
      </c>
      <c r="I10" s="72">
        <v>2400</v>
      </c>
      <c r="J10" s="72"/>
      <c r="K10" s="32">
        <f>G10+H10+I10+J10</f>
        <v>2700</v>
      </c>
    </row>
    <row r="11" spans="1:11" ht="15.75" x14ac:dyDescent="0.25">
      <c r="A11" s="111"/>
      <c r="B11" s="72">
        <v>508</v>
      </c>
      <c r="C11" s="72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72">
        <v>300</v>
      </c>
      <c r="I11" s="72">
        <v>850</v>
      </c>
      <c r="J11" s="73"/>
      <c r="K11" s="32">
        <f t="shared" ref="K11:K25" si="2">G11+H11+I11</f>
        <v>1150</v>
      </c>
    </row>
    <row r="12" spans="1:11" ht="15.75" x14ac:dyDescent="0.25">
      <c r="A12" s="111" t="s">
        <v>8</v>
      </c>
      <c r="B12" s="72">
        <v>509</v>
      </c>
      <c r="C12" s="72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72">
        <v>300</v>
      </c>
      <c r="I12" s="72">
        <v>0</v>
      </c>
      <c r="J12" s="72"/>
      <c r="K12" s="32">
        <f t="shared" si="2"/>
        <v>300</v>
      </c>
    </row>
    <row r="13" spans="1:11" ht="15.75" x14ac:dyDescent="0.25">
      <c r="A13" s="111"/>
      <c r="B13" s="72">
        <v>510</v>
      </c>
      <c r="C13" s="72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72">
        <v>400</v>
      </c>
      <c r="I13" s="72">
        <v>800</v>
      </c>
      <c r="J13" s="73"/>
      <c r="K13" s="32">
        <f t="shared" si="2"/>
        <v>1200</v>
      </c>
    </row>
    <row r="14" spans="1:11" ht="15.75" x14ac:dyDescent="0.25">
      <c r="A14" s="111"/>
      <c r="B14" s="72">
        <v>511</v>
      </c>
      <c r="C14" s="72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72">
        <v>300</v>
      </c>
      <c r="I14" s="72">
        <v>0</v>
      </c>
      <c r="J14" s="72"/>
      <c r="K14" s="32">
        <f t="shared" si="2"/>
        <v>300</v>
      </c>
    </row>
    <row r="15" spans="1:11" ht="15.75" x14ac:dyDescent="0.25">
      <c r="A15" s="111"/>
      <c r="B15" s="72">
        <v>512</v>
      </c>
      <c r="C15" s="72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72">
        <v>300</v>
      </c>
      <c r="I15" s="72">
        <v>150</v>
      </c>
      <c r="J15" s="72"/>
      <c r="K15" s="32">
        <f t="shared" si="2"/>
        <v>450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486</v>
      </c>
      <c r="E16" s="38">
        <v>489</v>
      </c>
      <c r="F16" s="38">
        <f t="shared" si="0"/>
        <v>3</v>
      </c>
      <c r="G16" s="41">
        <f t="shared" si="1"/>
        <v>30</v>
      </c>
      <c r="H16" s="72">
        <v>300</v>
      </c>
      <c r="I16" s="72">
        <v>1700</v>
      </c>
      <c r="J16" s="72"/>
      <c r="K16" s="32">
        <f t="shared" si="2"/>
        <v>2030</v>
      </c>
    </row>
    <row r="17" spans="1:11" ht="15.75" x14ac:dyDescent="0.25">
      <c r="A17" s="111"/>
      <c r="B17" s="39">
        <v>514</v>
      </c>
      <c r="C17" s="39" t="s">
        <v>16</v>
      </c>
      <c r="D17" s="38">
        <v>2350</v>
      </c>
      <c r="E17" s="38">
        <v>2475</v>
      </c>
      <c r="F17" s="38">
        <f t="shared" si="0"/>
        <v>125</v>
      </c>
      <c r="G17" s="41">
        <f>12*F17</f>
        <v>1500</v>
      </c>
      <c r="H17" s="72">
        <v>400</v>
      </c>
      <c r="I17" s="72">
        <v>0</v>
      </c>
      <c r="J17" s="73"/>
      <c r="K17" s="32">
        <f>G17+H17+I17</f>
        <v>1900</v>
      </c>
    </row>
    <row r="18" spans="1:11" ht="15.75" x14ac:dyDescent="0.25">
      <c r="A18" s="111"/>
      <c r="B18" s="72">
        <v>515</v>
      </c>
      <c r="C18" s="72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72">
        <v>300</v>
      </c>
      <c r="I18" s="72">
        <v>0</v>
      </c>
      <c r="J18" s="72"/>
      <c r="K18" s="32">
        <f t="shared" si="2"/>
        <v>300</v>
      </c>
    </row>
    <row r="19" spans="1:11" ht="15.75" x14ac:dyDescent="0.25">
      <c r="A19" s="111"/>
      <c r="B19" s="72">
        <v>516</v>
      </c>
      <c r="C19" s="72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72">
        <v>300</v>
      </c>
      <c r="I19" s="72">
        <v>2000</v>
      </c>
      <c r="J19" s="72"/>
      <c r="K19" s="32">
        <f t="shared" si="2"/>
        <v>2300</v>
      </c>
    </row>
    <row r="20" spans="1:11" ht="15.75" x14ac:dyDescent="0.25">
      <c r="A20" s="111" t="s">
        <v>28</v>
      </c>
      <c r="B20" s="72">
        <v>517</v>
      </c>
      <c r="C20" s="72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72">
        <v>300</v>
      </c>
      <c r="I20" s="72">
        <v>-300</v>
      </c>
      <c r="J20" s="73"/>
      <c r="K20" s="32">
        <f t="shared" si="2"/>
        <v>0</v>
      </c>
    </row>
    <row r="21" spans="1:11" ht="15.75" x14ac:dyDescent="0.25">
      <c r="A21" s="111"/>
      <c r="B21" s="72">
        <v>518</v>
      </c>
      <c r="C21" s="72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72">
        <v>400</v>
      </c>
      <c r="I21" s="72">
        <v>2200</v>
      </c>
      <c r="J21" s="72"/>
      <c r="K21" s="32">
        <f t="shared" si="2"/>
        <v>2600</v>
      </c>
    </row>
    <row r="22" spans="1:11" ht="15.75" x14ac:dyDescent="0.25">
      <c r="A22" s="111"/>
      <c r="B22" s="72">
        <v>519</v>
      </c>
      <c r="C22" s="72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72">
        <v>300</v>
      </c>
      <c r="I22" s="72">
        <v>200</v>
      </c>
      <c r="J22" s="73"/>
      <c r="K22" s="32">
        <f t="shared" si="2"/>
        <v>500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72">
        <v>300</v>
      </c>
      <c r="I23" s="72">
        <v>5170</v>
      </c>
      <c r="J23" s="72"/>
      <c r="K23" s="32">
        <f t="shared" si="2"/>
        <v>5470</v>
      </c>
    </row>
    <row r="24" spans="1:11" ht="15.75" x14ac:dyDescent="0.25">
      <c r="A24" s="71" t="s">
        <v>3</v>
      </c>
      <c r="B24" s="72" t="s">
        <v>32</v>
      </c>
      <c r="C24" s="72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72">
        <v>200</v>
      </c>
      <c r="I24" s="72">
        <v>0</v>
      </c>
      <c r="J24" s="72"/>
      <c r="K24" s="32">
        <f t="shared" si="2"/>
        <v>200</v>
      </c>
    </row>
    <row r="25" spans="1:11" ht="15.75" x14ac:dyDescent="0.25">
      <c r="A25" s="71" t="s">
        <v>3</v>
      </c>
      <c r="B25" s="72" t="s">
        <v>38</v>
      </c>
      <c r="C25" s="72" t="s">
        <v>39</v>
      </c>
      <c r="D25" s="4">
        <v>2965</v>
      </c>
      <c r="E25" s="4">
        <v>2965</v>
      </c>
      <c r="F25" s="4">
        <f t="shared" si="0"/>
        <v>0</v>
      </c>
      <c r="G25" s="40">
        <f>12*F25</f>
        <v>0</v>
      </c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72"/>
      <c r="D26" s="4"/>
      <c r="E26" s="4"/>
      <c r="F26" s="4"/>
      <c r="G26" s="40"/>
      <c r="H26" s="72"/>
      <c r="I26" s="72">
        <v>430</v>
      </c>
      <c r="J26" s="72"/>
      <c r="K26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K16" sqref="K16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86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75" t="s">
        <v>33</v>
      </c>
      <c r="B3" s="75" t="s">
        <v>34</v>
      </c>
      <c r="C3" s="75" t="s">
        <v>35</v>
      </c>
      <c r="D3" s="75" t="s">
        <v>42</v>
      </c>
      <c r="E3" s="75" t="s">
        <v>43</v>
      </c>
      <c r="F3" s="75" t="s">
        <v>44</v>
      </c>
      <c r="G3" s="75" t="s">
        <v>45</v>
      </c>
      <c r="H3" s="75" t="s">
        <v>47</v>
      </c>
      <c r="I3" s="75" t="s">
        <v>46</v>
      </c>
      <c r="J3" s="43" t="s">
        <v>85</v>
      </c>
      <c r="K3" s="75" t="s">
        <v>36</v>
      </c>
    </row>
    <row r="4" spans="1:11" ht="15.75" x14ac:dyDescent="0.25">
      <c r="A4" s="111" t="s">
        <v>19</v>
      </c>
      <c r="B4" s="76">
        <v>501</v>
      </c>
      <c r="C4" s="76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76">
        <v>300</v>
      </c>
      <c r="I4" s="76">
        <v>300</v>
      </c>
      <c r="J4" s="76"/>
      <c r="K4" s="32">
        <f>G4+H4+I4+J4</f>
        <v>600</v>
      </c>
    </row>
    <row r="5" spans="1:11" ht="15.75" x14ac:dyDescent="0.25">
      <c r="A5" s="111"/>
      <c r="B5" s="76">
        <v>502</v>
      </c>
      <c r="C5" s="76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76">
        <v>300</v>
      </c>
      <c r="I5" s="76">
        <v>1240</v>
      </c>
      <c r="J5" s="76"/>
      <c r="K5" s="32">
        <f>G5+H5+I5+J5</f>
        <v>1540</v>
      </c>
    </row>
    <row r="6" spans="1:11" ht="15.75" x14ac:dyDescent="0.25">
      <c r="A6" s="111"/>
      <c r="B6" s="39">
        <v>503</v>
      </c>
      <c r="C6" s="39" t="s">
        <v>12</v>
      </c>
      <c r="D6" s="39">
        <v>21</v>
      </c>
      <c r="E6" s="39">
        <v>21</v>
      </c>
      <c r="F6" s="38">
        <f>E6-D6</f>
        <v>0</v>
      </c>
      <c r="G6" s="41">
        <f>10*F6</f>
        <v>0</v>
      </c>
      <c r="H6" s="76">
        <v>300</v>
      </c>
      <c r="I6" s="76">
        <v>0</v>
      </c>
      <c r="J6" s="76">
        <v>3410</v>
      </c>
      <c r="K6" s="32">
        <f>G6+H6+I6+J6</f>
        <v>3710</v>
      </c>
    </row>
    <row r="7" spans="1:11" ht="15.75" x14ac:dyDescent="0.25">
      <c r="A7" s="111"/>
      <c r="B7" s="76">
        <v>504</v>
      </c>
      <c r="C7" s="76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76">
        <v>300</v>
      </c>
      <c r="I7" s="76">
        <v>200</v>
      </c>
      <c r="J7" s="76"/>
      <c r="K7" s="32">
        <f>G7+H7+I7</f>
        <v>500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3200</v>
      </c>
      <c r="J8" s="120"/>
      <c r="K8" s="124">
        <f>H8+I8</f>
        <v>3600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76">
        <v>507</v>
      </c>
      <c r="C10" s="76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76">
        <v>300</v>
      </c>
      <c r="I10" s="76">
        <v>1700</v>
      </c>
      <c r="J10" s="76"/>
      <c r="K10" s="32">
        <f>G10+H10+I10+J10</f>
        <v>2000</v>
      </c>
    </row>
    <row r="11" spans="1:11" ht="15.75" x14ac:dyDescent="0.25">
      <c r="A11" s="111"/>
      <c r="B11" s="76">
        <v>508</v>
      </c>
      <c r="C11" s="76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76">
        <v>300</v>
      </c>
      <c r="I11" s="76">
        <v>850</v>
      </c>
      <c r="J11" s="76"/>
      <c r="K11" s="32">
        <f t="shared" ref="K11:K25" si="2">G11+H11+I11</f>
        <v>1150</v>
      </c>
    </row>
    <row r="12" spans="1:11" ht="15.75" x14ac:dyDescent="0.25">
      <c r="A12" s="111" t="s">
        <v>8</v>
      </c>
      <c r="B12" s="76">
        <v>509</v>
      </c>
      <c r="C12" s="76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76">
        <v>300</v>
      </c>
      <c r="I12" s="76">
        <v>0</v>
      </c>
      <c r="J12" s="76"/>
      <c r="K12" s="32">
        <f t="shared" si="2"/>
        <v>300</v>
      </c>
    </row>
    <row r="13" spans="1:11" ht="15.75" x14ac:dyDescent="0.25">
      <c r="A13" s="111"/>
      <c r="B13" s="76">
        <v>510</v>
      </c>
      <c r="C13" s="76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76">
        <v>400</v>
      </c>
      <c r="I13" s="76">
        <v>200</v>
      </c>
      <c r="J13" s="76"/>
      <c r="K13" s="32">
        <f t="shared" si="2"/>
        <v>600</v>
      </c>
    </row>
    <row r="14" spans="1:11" ht="15.75" x14ac:dyDescent="0.25">
      <c r="A14" s="111"/>
      <c r="B14" s="76">
        <v>511</v>
      </c>
      <c r="C14" s="76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76">
        <v>300</v>
      </c>
      <c r="I14" s="76">
        <v>300</v>
      </c>
      <c r="J14" s="76"/>
      <c r="K14" s="32">
        <f t="shared" si="2"/>
        <v>600</v>
      </c>
    </row>
    <row r="15" spans="1:11" ht="15.75" x14ac:dyDescent="0.25">
      <c r="A15" s="111"/>
      <c r="B15" s="76">
        <v>512</v>
      </c>
      <c r="C15" s="76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76">
        <v>300</v>
      </c>
      <c r="I15" s="76">
        <v>450</v>
      </c>
      <c r="J15" s="76"/>
      <c r="K15" s="32">
        <f t="shared" si="2"/>
        <v>750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489</v>
      </c>
      <c r="E16" s="38">
        <v>489</v>
      </c>
      <c r="F16" s="38">
        <f t="shared" si="0"/>
        <v>0</v>
      </c>
      <c r="G16" s="41">
        <f t="shared" si="1"/>
        <v>0</v>
      </c>
      <c r="H16" s="76">
        <v>300</v>
      </c>
      <c r="I16" s="76">
        <v>2030</v>
      </c>
      <c r="J16" s="76"/>
      <c r="K16" s="32">
        <f t="shared" si="2"/>
        <v>2330</v>
      </c>
    </row>
    <row r="17" spans="1:11" ht="15.75" x14ac:dyDescent="0.25">
      <c r="A17" s="111"/>
      <c r="B17" s="39">
        <v>514</v>
      </c>
      <c r="C17" s="39" t="s">
        <v>16</v>
      </c>
      <c r="D17" s="38">
        <v>2475</v>
      </c>
      <c r="E17" s="38">
        <v>2595</v>
      </c>
      <c r="F17" s="38">
        <f t="shared" si="0"/>
        <v>120</v>
      </c>
      <c r="G17" s="41">
        <f>12*F17</f>
        <v>1440</v>
      </c>
      <c r="H17" s="76">
        <v>400</v>
      </c>
      <c r="I17" s="76">
        <v>0</v>
      </c>
      <c r="J17" s="76"/>
      <c r="K17" s="32">
        <f>G17+H17+I17</f>
        <v>1840</v>
      </c>
    </row>
    <row r="18" spans="1:11" ht="15.75" x14ac:dyDescent="0.25">
      <c r="A18" s="111"/>
      <c r="B18" s="76">
        <v>515</v>
      </c>
      <c r="C18" s="76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76">
        <v>300</v>
      </c>
      <c r="I18" s="76">
        <v>300</v>
      </c>
      <c r="J18" s="76"/>
      <c r="K18" s="32">
        <f t="shared" si="2"/>
        <v>600</v>
      </c>
    </row>
    <row r="19" spans="1:11" ht="15.75" x14ac:dyDescent="0.25">
      <c r="A19" s="111"/>
      <c r="B19" s="76">
        <v>516</v>
      </c>
      <c r="C19" s="76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76">
        <v>300</v>
      </c>
      <c r="I19" s="76">
        <v>1300</v>
      </c>
      <c r="J19" s="76"/>
      <c r="K19" s="32">
        <f t="shared" si="2"/>
        <v>1600</v>
      </c>
    </row>
    <row r="20" spans="1:11" ht="15.75" x14ac:dyDescent="0.25">
      <c r="A20" s="111" t="s">
        <v>28</v>
      </c>
      <c r="B20" s="76">
        <v>517</v>
      </c>
      <c r="C20" s="76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76">
        <v>300</v>
      </c>
      <c r="I20" s="76">
        <v>-300</v>
      </c>
      <c r="J20" s="76"/>
      <c r="K20" s="32">
        <f t="shared" si="2"/>
        <v>0</v>
      </c>
    </row>
    <row r="21" spans="1:11" ht="15.75" x14ac:dyDescent="0.25">
      <c r="A21" s="111"/>
      <c r="B21" s="76">
        <v>518</v>
      </c>
      <c r="C21" s="76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76">
        <v>400</v>
      </c>
      <c r="I21" s="76">
        <v>2200</v>
      </c>
      <c r="J21" s="76"/>
      <c r="K21" s="32">
        <f t="shared" si="2"/>
        <v>2600</v>
      </c>
    </row>
    <row r="22" spans="1:11" ht="15.75" x14ac:dyDescent="0.25">
      <c r="A22" s="111"/>
      <c r="B22" s="76">
        <v>519</v>
      </c>
      <c r="C22" s="76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76">
        <v>300</v>
      </c>
      <c r="I22" s="76">
        <v>500</v>
      </c>
      <c r="J22" s="76"/>
      <c r="K22" s="32">
        <f t="shared" si="2"/>
        <v>800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76">
        <v>300</v>
      </c>
      <c r="I23" s="76">
        <v>5470</v>
      </c>
      <c r="J23" s="76"/>
      <c r="K23" s="32">
        <f t="shared" si="2"/>
        <v>5770</v>
      </c>
    </row>
    <row r="24" spans="1:11" ht="15.75" x14ac:dyDescent="0.25">
      <c r="A24" s="74" t="s">
        <v>3</v>
      </c>
      <c r="B24" s="76" t="s">
        <v>32</v>
      </c>
      <c r="C24" s="76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76">
        <v>200</v>
      </c>
      <c r="I24" s="76">
        <v>0</v>
      </c>
      <c r="J24" s="76"/>
      <c r="K24" s="32">
        <f t="shared" si="2"/>
        <v>200</v>
      </c>
    </row>
    <row r="25" spans="1:11" ht="15.75" x14ac:dyDescent="0.25">
      <c r="A25" s="74" t="s">
        <v>3</v>
      </c>
      <c r="B25" s="76" t="s">
        <v>38</v>
      </c>
      <c r="C25" s="76" t="s">
        <v>39</v>
      </c>
      <c r="D25" s="4">
        <v>2965</v>
      </c>
      <c r="E25" s="4">
        <v>2965</v>
      </c>
      <c r="F25" s="4">
        <f t="shared" si="0"/>
        <v>0</v>
      </c>
      <c r="G25" s="40">
        <f>12*F25</f>
        <v>0</v>
      </c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76"/>
      <c r="D26" s="4"/>
      <c r="E26" s="4"/>
      <c r="F26" s="4"/>
      <c r="G26" s="40"/>
      <c r="H26" s="76"/>
      <c r="I26" s="76">
        <v>430</v>
      </c>
      <c r="J26" s="76"/>
      <c r="K26" s="32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K16" sqref="K16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87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77" t="s">
        <v>33</v>
      </c>
      <c r="B3" s="77" t="s">
        <v>34</v>
      </c>
      <c r="C3" s="77" t="s">
        <v>35</v>
      </c>
      <c r="D3" s="77" t="s">
        <v>42</v>
      </c>
      <c r="E3" s="77" t="s">
        <v>43</v>
      </c>
      <c r="F3" s="77" t="s">
        <v>44</v>
      </c>
      <c r="G3" s="77" t="s">
        <v>45</v>
      </c>
      <c r="H3" s="77" t="s">
        <v>47</v>
      </c>
      <c r="I3" s="77" t="s">
        <v>46</v>
      </c>
      <c r="J3" s="43" t="s">
        <v>85</v>
      </c>
      <c r="K3" s="77" t="s">
        <v>36</v>
      </c>
    </row>
    <row r="4" spans="1:11" ht="15.75" x14ac:dyDescent="0.25">
      <c r="A4" s="111" t="s">
        <v>19</v>
      </c>
      <c r="B4" s="79">
        <v>501</v>
      </c>
      <c r="C4" s="79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79">
        <v>300</v>
      </c>
      <c r="I4" s="79">
        <v>0</v>
      </c>
      <c r="J4" s="79"/>
      <c r="K4" s="32">
        <f>G4+H4+I4+J4</f>
        <v>300</v>
      </c>
    </row>
    <row r="5" spans="1:11" ht="15.75" x14ac:dyDescent="0.25">
      <c r="A5" s="111"/>
      <c r="B5" s="79">
        <v>502</v>
      </c>
      <c r="C5" s="79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79">
        <v>300</v>
      </c>
      <c r="I5" s="79">
        <v>1540</v>
      </c>
      <c r="J5" s="79"/>
      <c r="K5" s="32">
        <f>G5+H5+I5+J5</f>
        <v>1840</v>
      </c>
    </row>
    <row r="6" spans="1:11" ht="15.75" x14ac:dyDescent="0.25">
      <c r="A6" s="111"/>
      <c r="B6" s="39">
        <v>503</v>
      </c>
      <c r="C6" s="39" t="s">
        <v>12</v>
      </c>
      <c r="D6" s="39">
        <v>21</v>
      </c>
      <c r="E6" s="39">
        <v>21</v>
      </c>
      <c r="F6" s="38">
        <f>E6-D6</f>
        <v>0</v>
      </c>
      <c r="G6" s="41">
        <f>10*F6</f>
        <v>0</v>
      </c>
      <c r="H6" s="79">
        <v>300</v>
      </c>
      <c r="I6" s="79">
        <v>300</v>
      </c>
      <c r="J6" s="79">
        <v>3410</v>
      </c>
      <c r="K6" s="32">
        <f>G6+H6+I6+J6</f>
        <v>4010</v>
      </c>
    </row>
    <row r="7" spans="1:11" ht="15.75" x14ac:dyDescent="0.25">
      <c r="A7" s="111"/>
      <c r="B7" s="79">
        <v>504</v>
      </c>
      <c r="C7" s="79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79">
        <v>300</v>
      </c>
      <c r="I7" s="79">
        <v>500</v>
      </c>
      <c r="J7" s="79"/>
      <c r="K7" s="32">
        <f>G7+H7+I7</f>
        <v>800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3600</v>
      </c>
      <c r="J8" s="120"/>
      <c r="K8" s="124">
        <f>H8+I8</f>
        <v>4000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79">
        <v>507</v>
      </c>
      <c r="C10" s="79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79">
        <v>300</v>
      </c>
      <c r="I10" s="79">
        <v>2000</v>
      </c>
      <c r="J10" s="79"/>
      <c r="K10" s="32">
        <f>G10+H10+I10+J10</f>
        <v>2300</v>
      </c>
    </row>
    <row r="11" spans="1:11" ht="15.75" x14ac:dyDescent="0.25">
      <c r="A11" s="111"/>
      <c r="B11" s="79">
        <v>508</v>
      </c>
      <c r="C11" s="79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79">
        <v>300</v>
      </c>
      <c r="I11" s="79">
        <v>550</v>
      </c>
      <c r="J11" s="79"/>
      <c r="K11" s="32">
        <f t="shared" ref="K11:K25" si="2">G11+H11+I11</f>
        <v>850</v>
      </c>
    </row>
    <row r="12" spans="1:11" ht="15.75" x14ac:dyDescent="0.25">
      <c r="A12" s="111" t="s">
        <v>8</v>
      </c>
      <c r="B12" s="79">
        <v>509</v>
      </c>
      <c r="C12" s="79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79">
        <v>300</v>
      </c>
      <c r="I12" s="79">
        <v>300</v>
      </c>
      <c r="J12" s="79"/>
      <c r="K12" s="32">
        <f t="shared" si="2"/>
        <v>600</v>
      </c>
    </row>
    <row r="13" spans="1:11" ht="15.75" x14ac:dyDescent="0.25">
      <c r="A13" s="111"/>
      <c r="B13" s="79">
        <v>510</v>
      </c>
      <c r="C13" s="79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79">
        <v>400</v>
      </c>
      <c r="I13" s="79">
        <v>600</v>
      </c>
      <c r="J13" s="79"/>
      <c r="K13" s="32">
        <f t="shared" si="2"/>
        <v>1000</v>
      </c>
    </row>
    <row r="14" spans="1:11" ht="15.75" x14ac:dyDescent="0.25">
      <c r="A14" s="111"/>
      <c r="B14" s="79">
        <v>511</v>
      </c>
      <c r="C14" s="79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79">
        <v>300</v>
      </c>
      <c r="I14" s="79">
        <v>600</v>
      </c>
      <c r="J14" s="79"/>
      <c r="K14" s="32">
        <f t="shared" si="2"/>
        <v>900</v>
      </c>
    </row>
    <row r="15" spans="1:11" ht="15.75" x14ac:dyDescent="0.25">
      <c r="A15" s="111"/>
      <c r="B15" s="79">
        <v>512</v>
      </c>
      <c r="C15" s="79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79">
        <v>300</v>
      </c>
      <c r="I15" s="79">
        <v>250</v>
      </c>
      <c r="J15" s="79"/>
      <c r="K15" s="32">
        <f t="shared" si="2"/>
        <v>550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489</v>
      </c>
      <c r="E16" s="38">
        <v>489</v>
      </c>
      <c r="F16" s="38">
        <f t="shared" si="0"/>
        <v>0</v>
      </c>
      <c r="G16" s="41">
        <f t="shared" si="1"/>
        <v>0</v>
      </c>
      <c r="H16" s="79">
        <v>300</v>
      </c>
      <c r="I16" s="79">
        <v>830</v>
      </c>
      <c r="J16" s="79"/>
      <c r="K16" s="32">
        <f t="shared" si="2"/>
        <v>1130</v>
      </c>
    </row>
    <row r="17" spans="1:11" ht="15.75" x14ac:dyDescent="0.25">
      <c r="A17" s="111"/>
      <c r="B17" s="39">
        <v>514</v>
      </c>
      <c r="C17" s="39" t="s">
        <v>16</v>
      </c>
      <c r="D17" s="38">
        <v>2595</v>
      </c>
      <c r="E17" s="38">
        <v>2738</v>
      </c>
      <c r="F17" s="38">
        <f t="shared" si="0"/>
        <v>143</v>
      </c>
      <c r="G17" s="41">
        <f>12*F17</f>
        <v>1716</v>
      </c>
      <c r="H17" s="79">
        <v>400</v>
      </c>
      <c r="I17" s="79">
        <v>-2116</v>
      </c>
      <c r="J17" s="79"/>
      <c r="K17" s="32">
        <f>G17+H17+I17</f>
        <v>0</v>
      </c>
    </row>
    <row r="18" spans="1:11" ht="15.75" x14ac:dyDescent="0.25">
      <c r="A18" s="111"/>
      <c r="B18" s="79">
        <v>515</v>
      </c>
      <c r="C18" s="79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79">
        <v>300</v>
      </c>
      <c r="I18" s="79">
        <v>600</v>
      </c>
      <c r="J18" s="79"/>
      <c r="K18" s="32">
        <f t="shared" si="2"/>
        <v>900</v>
      </c>
    </row>
    <row r="19" spans="1:11" ht="15.75" x14ac:dyDescent="0.25">
      <c r="A19" s="111"/>
      <c r="B19" s="79">
        <v>516</v>
      </c>
      <c r="C19" s="79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79">
        <v>300</v>
      </c>
      <c r="I19" s="79">
        <v>1600</v>
      </c>
      <c r="J19" s="79"/>
      <c r="K19" s="32">
        <f t="shared" si="2"/>
        <v>1900</v>
      </c>
    </row>
    <row r="20" spans="1:11" ht="15.75" x14ac:dyDescent="0.25">
      <c r="A20" s="111" t="s">
        <v>28</v>
      </c>
      <c r="B20" s="79">
        <v>517</v>
      </c>
      <c r="C20" s="79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79">
        <v>300</v>
      </c>
      <c r="I20" s="79">
        <v>-300</v>
      </c>
      <c r="J20" s="79"/>
      <c r="K20" s="32">
        <f t="shared" si="2"/>
        <v>0</v>
      </c>
    </row>
    <row r="21" spans="1:11" ht="15.75" x14ac:dyDescent="0.25">
      <c r="A21" s="111"/>
      <c r="B21" s="79">
        <v>518</v>
      </c>
      <c r="C21" s="79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79">
        <v>400</v>
      </c>
      <c r="I21" s="79">
        <v>2200</v>
      </c>
      <c r="J21" s="79"/>
      <c r="K21" s="32">
        <f t="shared" si="2"/>
        <v>2600</v>
      </c>
    </row>
    <row r="22" spans="1:11" ht="15.75" x14ac:dyDescent="0.25">
      <c r="A22" s="111"/>
      <c r="B22" s="79">
        <v>519</v>
      </c>
      <c r="C22" s="79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79">
        <v>300</v>
      </c>
      <c r="I22" s="79">
        <v>800</v>
      </c>
      <c r="J22" s="79"/>
      <c r="K22" s="32">
        <f t="shared" si="2"/>
        <v>1100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79">
        <v>300</v>
      </c>
      <c r="I23" s="79">
        <v>5770</v>
      </c>
      <c r="J23" s="79"/>
      <c r="K23" s="32">
        <f t="shared" si="2"/>
        <v>6070</v>
      </c>
    </row>
    <row r="24" spans="1:11" ht="15.75" x14ac:dyDescent="0.25">
      <c r="A24" s="78" t="s">
        <v>3</v>
      </c>
      <c r="B24" s="79" t="s">
        <v>32</v>
      </c>
      <c r="C24" s="79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79">
        <v>200</v>
      </c>
      <c r="I24" s="79">
        <v>200</v>
      </c>
      <c r="J24" s="79"/>
      <c r="K24" s="32">
        <f t="shared" si="2"/>
        <v>400</v>
      </c>
    </row>
    <row r="25" spans="1:11" ht="15.75" x14ac:dyDescent="0.25">
      <c r="A25" s="78" t="s">
        <v>3</v>
      </c>
      <c r="B25" s="79" t="s">
        <v>38</v>
      </c>
      <c r="C25" s="79" t="s">
        <v>39</v>
      </c>
      <c r="D25" s="4">
        <v>2965</v>
      </c>
      <c r="E25" s="4">
        <v>2965</v>
      </c>
      <c r="F25" s="4">
        <f t="shared" si="0"/>
        <v>0</v>
      </c>
      <c r="G25" s="40">
        <f>12*F25</f>
        <v>0</v>
      </c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79"/>
      <c r="D26" s="4"/>
      <c r="E26" s="4"/>
      <c r="F26" s="4"/>
      <c r="G26" s="40"/>
      <c r="H26" s="79"/>
      <c r="I26" s="79">
        <v>430</v>
      </c>
      <c r="J26" s="79"/>
      <c r="K26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K12" sqref="K12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88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80" t="s">
        <v>33</v>
      </c>
      <c r="B3" s="80" t="s">
        <v>34</v>
      </c>
      <c r="C3" s="80" t="s">
        <v>35</v>
      </c>
      <c r="D3" s="80" t="s">
        <v>42</v>
      </c>
      <c r="E3" s="80" t="s">
        <v>43</v>
      </c>
      <c r="F3" s="80" t="s">
        <v>44</v>
      </c>
      <c r="G3" s="80" t="s">
        <v>45</v>
      </c>
      <c r="H3" s="80" t="s">
        <v>47</v>
      </c>
      <c r="I3" s="80" t="s">
        <v>46</v>
      </c>
      <c r="J3" s="43" t="s">
        <v>85</v>
      </c>
      <c r="K3" s="80" t="s">
        <v>36</v>
      </c>
    </row>
    <row r="4" spans="1:11" ht="15.75" x14ac:dyDescent="0.25">
      <c r="A4" s="111" t="s">
        <v>19</v>
      </c>
      <c r="B4" s="82">
        <v>501</v>
      </c>
      <c r="C4" s="82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82">
        <v>300</v>
      </c>
      <c r="I4" s="82">
        <v>300</v>
      </c>
      <c r="J4" s="82"/>
      <c r="K4" s="32">
        <f>G4+H4+I4+J4</f>
        <v>600</v>
      </c>
    </row>
    <row r="5" spans="1:11" ht="15.75" x14ac:dyDescent="0.25">
      <c r="A5" s="111"/>
      <c r="B5" s="82">
        <v>502</v>
      </c>
      <c r="C5" s="82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82">
        <v>300</v>
      </c>
      <c r="I5" s="82">
        <v>1040</v>
      </c>
      <c r="J5" s="82"/>
      <c r="K5" s="32">
        <f>G5+H5+I5+J5</f>
        <v>1340</v>
      </c>
    </row>
    <row r="6" spans="1:11" ht="15.75" x14ac:dyDescent="0.25">
      <c r="A6" s="111"/>
      <c r="B6" s="28">
        <v>503</v>
      </c>
      <c r="C6" s="28" t="s">
        <v>12</v>
      </c>
      <c r="D6" s="28">
        <v>21</v>
      </c>
      <c r="E6" s="28">
        <v>21</v>
      </c>
      <c r="F6" s="86">
        <f>E6-D6</f>
        <v>0</v>
      </c>
      <c r="G6" s="87">
        <f>10*F6</f>
        <v>0</v>
      </c>
      <c r="H6" s="82">
        <v>300</v>
      </c>
      <c r="I6" s="82">
        <v>600</v>
      </c>
      <c r="J6" s="82">
        <v>3410</v>
      </c>
      <c r="K6" s="32">
        <f>G6+H6+I6+J6</f>
        <v>4310</v>
      </c>
    </row>
    <row r="7" spans="1:11" ht="15.75" x14ac:dyDescent="0.25">
      <c r="A7" s="111"/>
      <c r="B7" s="82">
        <v>504</v>
      </c>
      <c r="C7" s="82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82">
        <v>300</v>
      </c>
      <c r="I7" s="82">
        <v>0</v>
      </c>
      <c r="J7" s="82"/>
      <c r="K7" s="32">
        <f>G7+H7+I7</f>
        <v>300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3000</v>
      </c>
      <c r="J8" s="120"/>
      <c r="K8" s="124">
        <f>H8+I8</f>
        <v>3400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82">
        <v>507</v>
      </c>
      <c r="C10" s="82" t="s">
        <v>89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82">
        <v>300</v>
      </c>
      <c r="I10" s="82">
        <v>1700</v>
      </c>
      <c r="J10" s="82"/>
      <c r="K10" s="32">
        <f>G10+H10+I10+J10</f>
        <v>2000</v>
      </c>
    </row>
    <row r="11" spans="1:11" ht="15.75" x14ac:dyDescent="0.25">
      <c r="A11" s="111"/>
      <c r="B11" s="82">
        <v>508</v>
      </c>
      <c r="C11" s="82" t="s">
        <v>22</v>
      </c>
      <c r="D11" s="4">
        <v>0</v>
      </c>
      <c r="E11" s="4">
        <v>0</v>
      </c>
      <c r="F11" s="4">
        <f t="shared" ref="F11:F24" si="0">E11-D11</f>
        <v>0</v>
      </c>
      <c r="G11" s="40">
        <f t="shared" ref="G11:G23" si="1">10*F11</f>
        <v>0</v>
      </c>
      <c r="H11" s="82">
        <v>300</v>
      </c>
      <c r="I11" s="82">
        <v>450</v>
      </c>
      <c r="J11" s="82"/>
      <c r="K11" s="32">
        <f t="shared" ref="K11:K25" si="2">G11+H11+I11</f>
        <v>750</v>
      </c>
    </row>
    <row r="12" spans="1:11" ht="15.75" x14ac:dyDescent="0.25">
      <c r="A12" s="111" t="s">
        <v>8</v>
      </c>
      <c r="B12" s="82">
        <v>509</v>
      </c>
      <c r="C12" s="82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82">
        <v>300</v>
      </c>
      <c r="I12" s="82">
        <v>0</v>
      </c>
      <c r="J12" s="82"/>
      <c r="K12" s="32">
        <f t="shared" si="2"/>
        <v>300</v>
      </c>
    </row>
    <row r="13" spans="1:11" ht="15.75" x14ac:dyDescent="0.25">
      <c r="A13" s="111"/>
      <c r="B13" s="82">
        <v>510</v>
      </c>
      <c r="C13" s="82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82">
        <v>400</v>
      </c>
      <c r="I13" s="82">
        <v>1000</v>
      </c>
      <c r="J13" s="82"/>
      <c r="K13" s="32">
        <f t="shared" si="2"/>
        <v>1400</v>
      </c>
    </row>
    <row r="14" spans="1:11" ht="15.75" x14ac:dyDescent="0.25">
      <c r="A14" s="111"/>
      <c r="B14" s="82">
        <v>511</v>
      </c>
      <c r="C14" s="82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82">
        <v>300</v>
      </c>
      <c r="I14" s="82">
        <v>300</v>
      </c>
      <c r="J14" s="82"/>
      <c r="K14" s="32">
        <f t="shared" si="2"/>
        <v>600</v>
      </c>
    </row>
    <row r="15" spans="1:11" ht="15.75" x14ac:dyDescent="0.25">
      <c r="A15" s="111"/>
      <c r="B15" s="82">
        <v>512</v>
      </c>
      <c r="C15" s="82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82">
        <v>300</v>
      </c>
      <c r="I15" s="82">
        <v>350</v>
      </c>
      <c r="J15" s="82"/>
      <c r="K15" s="32">
        <f t="shared" si="2"/>
        <v>650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489</v>
      </c>
      <c r="E16" s="38">
        <v>489</v>
      </c>
      <c r="F16" s="38">
        <f t="shared" si="0"/>
        <v>0</v>
      </c>
      <c r="G16" s="41">
        <f t="shared" si="1"/>
        <v>0</v>
      </c>
      <c r="H16" s="82">
        <v>300</v>
      </c>
      <c r="I16" s="82">
        <v>1130</v>
      </c>
      <c r="J16" s="82"/>
      <c r="K16" s="32">
        <f t="shared" si="2"/>
        <v>1430</v>
      </c>
    </row>
    <row r="17" spans="1:11" ht="15.75" x14ac:dyDescent="0.25">
      <c r="A17" s="111"/>
      <c r="B17" s="39">
        <v>514</v>
      </c>
      <c r="C17" s="39" t="s">
        <v>16</v>
      </c>
      <c r="D17" s="38">
        <v>2738</v>
      </c>
      <c r="E17" s="38">
        <v>2888</v>
      </c>
      <c r="F17" s="38">
        <f t="shared" si="0"/>
        <v>150</v>
      </c>
      <c r="G17" s="41">
        <f>12*F17</f>
        <v>1800</v>
      </c>
      <c r="H17" s="82">
        <v>400</v>
      </c>
      <c r="I17" s="82">
        <v>-2200</v>
      </c>
      <c r="J17" s="82"/>
      <c r="K17" s="32">
        <f>G17+H17+I17</f>
        <v>0</v>
      </c>
    </row>
    <row r="18" spans="1:11" ht="15.75" x14ac:dyDescent="0.25">
      <c r="A18" s="111"/>
      <c r="B18" s="82">
        <v>515</v>
      </c>
      <c r="C18" s="82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82">
        <v>300</v>
      </c>
      <c r="I18" s="82">
        <v>0</v>
      </c>
      <c r="J18" s="82"/>
      <c r="K18" s="32">
        <f t="shared" si="2"/>
        <v>300</v>
      </c>
    </row>
    <row r="19" spans="1:11" ht="15.75" x14ac:dyDescent="0.25">
      <c r="A19" s="111"/>
      <c r="B19" s="82">
        <v>516</v>
      </c>
      <c r="C19" s="82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82">
        <v>300</v>
      </c>
      <c r="I19" s="82">
        <v>900</v>
      </c>
      <c r="J19" s="82"/>
      <c r="K19" s="32">
        <f t="shared" si="2"/>
        <v>1200</v>
      </c>
    </row>
    <row r="20" spans="1:11" ht="15.75" x14ac:dyDescent="0.25">
      <c r="A20" s="111" t="s">
        <v>28</v>
      </c>
      <c r="B20" s="82">
        <v>517</v>
      </c>
      <c r="C20" s="82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82">
        <v>300</v>
      </c>
      <c r="I20" s="82">
        <v>0</v>
      </c>
      <c r="J20" s="82"/>
      <c r="K20" s="32">
        <f t="shared" si="2"/>
        <v>300</v>
      </c>
    </row>
    <row r="21" spans="1:11" ht="15.75" x14ac:dyDescent="0.25">
      <c r="A21" s="111"/>
      <c r="B21" s="82">
        <v>518</v>
      </c>
      <c r="C21" s="82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82">
        <v>400</v>
      </c>
      <c r="I21" s="82">
        <v>2400</v>
      </c>
      <c r="J21" s="82"/>
      <c r="K21" s="32">
        <f t="shared" si="2"/>
        <v>2800</v>
      </c>
    </row>
    <row r="22" spans="1:11" ht="15.75" x14ac:dyDescent="0.25">
      <c r="A22" s="111"/>
      <c r="B22" s="82">
        <v>519</v>
      </c>
      <c r="C22" s="82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82">
        <v>300</v>
      </c>
      <c r="I22" s="82">
        <v>900</v>
      </c>
      <c r="J22" s="82"/>
      <c r="K22" s="32">
        <f t="shared" si="2"/>
        <v>1200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82">
        <v>300</v>
      </c>
      <c r="I23" s="82">
        <v>6070</v>
      </c>
      <c r="J23" s="82"/>
      <c r="K23" s="32">
        <f t="shared" si="2"/>
        <v>6370</v>
      </c>
    </row>
    <row r="24" spans="1:11" ht="15.75" x14ac:dyDescent="0.25">
      <c r="A24" s="81" t="s">
        <v>3</v>
      </c>
      <c r="B24" s="82" t="s">
        <v>32</v>
      </c>
      <c r="C24" s="82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82">
        <v>200</v>
      </c>
      <c r="I24" s="82">
        <v>400</v>
      </c>
      <c r="J24" s="82"/>
      <c r="K24" s="32">
        <f t="shared" si="2"/>
        <v>600</v>
      </c>
    </row>
    <row r="25" spans="1:11" ht="15.75" x14ac:dyDescent="0.25">
      <c r="A25" s="81"/>
      <c r="B25" s="82"/>
      <c r="C25" s="82"/>
      <c r="D25" s="4"/>
      <c r="E25" s="4"/>
      <c r="F25" s="4"/>
      <c r="G25" s="40"/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82"/>
      <c r="D26" s="4"/>
      <c r="E26" s="4"/>
      <c r="F26" s="4"/>
      <c r="G26" s="40"/>
      <c r="H26" s="82"/>
      <c r="I26" s="82">
        <v>430</v>
      </c>
      <c r="J26" s="82"/>
      <c r="K26" s="32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70" zoomScaleNormal="70" workbookViewId="0">
      <selection activeCell="I4" sqref="I4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6.85546875" bestFit="1" customWidth="1"/>
    <col min="5" max="5" width="15.28515625" bestFit="1" customWidth="1"/>
    <col min="6" max="6" width="15.42578125" bestFit="1" customWidth="1"/>
    <col min="7" max="7" width="22" bestFit="1" customWidth="1"/>
    <col min="8" max="8" width="17.28515625" bestFit="1" customWidth="1"/>
    <col min="9" max="9" width="15.28515625" bestFit="1" customWidth="1"/>
    <col min="10" max="10" width="0.140625" customWidth="1"/>
    <col min="11" max="11" width="18" customWidth="1"/>
  </cols>
  <sheetData>
    <row r="1" spans="1:11" ht="15" customHeight="1" x14ac:dyDescent="0.25">
      <c r="A1" s="112" t="s">
        <v>59</v>
      </c>
      <c r="B1" s="113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15.75" customHeight="1" thickBot="1" x14ac:dyDescent="0.3">
      <c r="A2" s="114"/>
      <c r="B2" s="115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17" t="s">
        <v>33</v>
      </c>
      <c r="B3" s="17" t="s">
        <v>34</v>
      </c>
      <c r="C3" s="17" t="s">
        <v>35</v>
      </c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47</v>
      </c>
      <c r="I3" s="17" t="s">
        <v>46</v>
      </c>
      <c r="J3" s="17" t="s">
        <v>48</v>
      </c>
      <c r="K3" s="17" t="s">
        <v>36</v>
      </c>
    </row>
    <row r="4" spans="1:11" x14ac:dyDescent="0.25">
      <c r="A4" s="111" t="s">
        <v>19</v>
      </c>
      <c r="B4" s="15">
        <v>501</v>
      </c>
      <c r="C4" s="15" t="s">
        <v>0</v>
      </c>
      <c r="D4" s="4">
        <v>10362</v>
      </c>
      <c r="E4" s="4">
        <v>10382</v>
      </c>
      <c r="F4" s="4">
        <f>E4-D4</f>
        <v>20</v>
      </c>
      <c r="G4" s="4">
        <f>10*F4</f>
        <v>200</v>
      </c>
      <c r="H4" s="4">
        <v>300</v>
      </c>
      <c r="I4" s="4">
        <v>0</v>
      </c>
      <c r="J4" s="4"/>
      <c r="K4" s="16">
        <f>G4+H4+I4</f>
        <v>500</v>
      </c>
    </row>
    <row r="5" spans="1:11" x14ac:dyDescent="0.25">
      <c r="A5" s="111"/>
      <c r="B5" s="15">
        <v>502</v>
      </c>
      <c r="C5" s="15" t="s">
        <v>18</v>
      </c>
      <c r="D5" s="4">
        <v>1556</v>
      </c>
      <c r="E5" s="4">
        <v>1656</v>
      </c>
      <c r="F5" s="4">
        <f>E5-D5</f>
        <v>100</v>
      </c>
      <c r="G5" s="4">
        <f>10*F5</f>
        <v>1000</v>
      </c>
      <c r="H5" s="4">
        <v>300</v>
      </c>
      <c r="I5" s="4">
        <v>2426</v>
      </c>
      <c r="J5" s="4"/>
      <c r="K5" s="16">
        <f>G5+H5+I5</f>
        <v>3726</v>
      </c>
    </row>
    <row r="6" spans="1:11" x14ac:dyDescent="0.25">
      <c r="A6" s="111"/>
      <c r="B6" s="15">
        <v>503</v>
      </c>
      <c r="C6" s="15" t="s">
        <v>12</v>
      </c>
      <c r="D6" s="4">
        <v>19</v>
      </c>
      <c r="E6" s="4">
        <v>21</v>
      </c>
      <c r="F6" s="4">
        <f>E6-D6</f>
        <v>2</v>
      </c>
      <c r="G6" s="4">
        <f>10*F6</f>
        <v>20</v>
      </c>
      <c r="H6" s="4">
        <v>300</v>
      </c>
      <c r="I6" s="4">
        <v>790</v>
      </c>
      <c r="J6" s="4"/>
      <c r="K6" s="16">
        <f>G6+H6+I6</f>
        <v>1110</v>
      </c>
    </row>
    <row r="7" spans="1:11" x14ac:dyDescent="0.25">
      <c r="A7" s="111"/>
      <c r="B7" s="15">
        <v>504</v>
      </c>
      <c r="C7" s="15" t="s">
        <v>13</v>
      </c>
      <c r="D7" s="4">
        <v>2271</v>
      </c>
      <c r="E7" s="4">
        <v>2328</v>
      </c>
      <c r="F7" s="4">
        <f>E7-D7</f>
        <v>57</v>
      </c>
      <c r="G7" s="4">
        <f>10*F7</f>
        <v>570</v>
      </c>
      <c r="H7" s="4">
        <v>300</v>
      </c>
      <c r="I7" s="4">
        <v>0</v>
      </c>
      <c r="J7" s="4"/>
      <c r="K7" s="16">
        <f>G7+H7+I7</f>
        <v>870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1941</v>
      </c>
      <c r="E8" s="122">
        <v>2012</v>
      </c>
      <c r="F8" s="122">
        <f>E8-D8</f>
        <v>71</v>
      </c>
      <c r="G8" s="122">
        <v>710</v>
      </c>
      <c r="H8" s="122">
        <v>400</v>
      </c>
      <c r="I8" s="122">
        <v>6000</v>
      </c>
      <c r="J8" s="122"/>
      <c r="K8" s="109">
        <f>G8+H8+I8</f>
        <v>7110</v>
      </c>
    </row>
    <row r="9" spans="1:11" x14ac:dyDescent="0.25">
      <c r="A9" s="111"/>
      <c r="B9" s="121"/>
      <c r="C9" s="121"/>
      <c r="D9" s="123"/>
      <c r="E9" s="123"/>
      <c r="F9" s="123"/>
      <c r="G9" s="123"/>
      <c r="H9" s="123"/>
      <c r="I9" s="123"/>
      <c r="J9" s="123"/>
      <c r="K9" s="110"/>
    </row>
    <row r="10" spans="1:11" x14ac:dyDescent="0.25">
      <c r="A10" s="111"/>
      <c r="B10" s="15">
        <v>507</v>
      </c>
      <c r="C10" s="15" t="s">
        <v>21</v>
      </c>
      <c r="D10" s="4">
        <v>0</v>
      </c>
      <c r="E10" s="4">
        <v>0</v>
      </c>
      <c r="F10" s="4">
        <f>E10-D10</f>
        <v>0</v>
      </c>
      <c r="G10" s="4">
        <f>10*F10</f>
        <v>0</v>
      </c>
      <c r="H10" s="4">
        <v>300</v>
      </c>
      <c r="I10" s="4">
        <v>900</v>
      </c>
      <c r="J10" s="4"/>
      <c r="K10" s="16">
        <f>G10+H10+I10</f>
        <v>1200</v>
      </c>
    </row>
    <row r="11" spans="1:11" x14ac:dyDescent="0.25">
      <c r="A11" s="111"/>
      <c r="B11" s="15">
        <v>508</v>
      </c>
      <c r="C11" s="15" t="s">
        <v>22</v>
      </c>
      <c r="D11" s="4">
        <v>187</v>
      </c>
      <c r="E11" s="4">
        <v>199</v>
      </c>
      <c r="F11" s="4">
        <f t="shared" ref="F11:F26" si="0">E11-D11</f>
        <v>12</v>
      </c>
      <c r="G11" s="4">
        <f t="shared" ref="G11:G23" si="1">10*F11</f>
        <v>120</v>
      </c>
      <c r="H11" s="4">
        <v>300</v>
      </c>
      <c r="I11" s="4">
        <v>1230</v>
      </c>
      <c r="J11" s="4"/>
      <c r="K11" s="16">
        <f t="shared" ref="K11:K26" si="2">G11+H11+I11</f>
        <v>1650</v>
      </c>
    </row>
    <row r="12" spans="1:11" x14ac:dyDescent="0.25">
      <c r="A12" s="111" t="s">
        <v>8</v>
      </c>
      <c r="B12" s="15">
        <v>509</v>
      </c>
      <c r="C12" s="15" t="s">
        <v>24</v>
      </c>
      <c r="D12" s="4">
        <v>1847</v>
      </c>
      <c r="E12" s="4">
        <v>1975</v>
      </c>
      <c r="F12" s="4">
        <f t="shared" si="0"/>
        <v>128</v>
      </c>
      <c r="G12" s="4">
        <f t="shared" si="1"/>
        <v>1280</v>
      </c>
      <c r="H12" s="4">
        <v>300</v>
      </c>
      <c r="I12" s="4">
        <v>0</v>
      </c>
      <c r="J12" s="4"/>
      <c r="K12" s="16">
        <f t="shared" si="2"/>
        <v>1580</v>
      </c>
    </row>
    <row r="13" spans="1:11" x14ac:dyDescent="0.25">
      <c r="A13" s="111"/>
      <c r="B13" s="15">
        <v>510</v>
      </c>
      <c r="C13" s="15" t="s">
        <v>25</v>
      </c>
      <c r="D13" s="4">
        <v>30</v>
      </c>
      <c r="E13" s="4">
        <v>30</v>
      </c>
      <c r="F13" s="4">
        <f t="shared" si="0"/>
        <v>0</v>
      </c>
      <c r="G13" s="4">
        <f t="shared" si="1"/>
        <v>0</v>
      </c>
      <c r="H13" s="4">
        <v>400</v>
      </c>
      <c r="I13" s="4">
        <v>880</v>
      </c>
      <c r="J13" s="4"/>
      <c r="K13" s="16">
        <f t="shared" si="2"/>
        <v>1280</v>
      </c>
    </row>
    <row r="14" spans="1:11" x14ac:dyDescent="0.25">
      <c r="A14" s="111"/>
      <c r="B14" s="15">
        <v>511</v>
      </c>
      <c r="C14" s="15" t="s">
        <v>26</v>
      </c>
      <c r="D14" s="4">
        <v>1961</v>
      </c>
      <c r="E14" s="4">
        <v>1984</v>
      </c>
      <c r="F14" s="4">
        <f t="shared" si="0"/>
        <v>23</v>
      </c>
      <c r="G14" s="4">
        <f t="shared" si="1"/>
        <v>230</v>
      </c>
      <c r="H14" s="4">
        <v>300</v>
      </c>
      <c r="I14" s="4">
        <v>0</v>
      </c>
      <c r="J14" s="4"/>
      <c r="K14" s="16">
        <f t="shared" si="2"/>
        <v>530</v>
      </c>
    </row>
    <row r="15" spans="1:11" x14ac:dyDescent="0.25">
      <c r="A15" s="111"/>
      <c r="B15" s="15">
        <v>512</v>
      </c>
      <c r="C15" s="15" t="s">
        <v>27</v>
      </c>
      <c r="D15" s="4">
        <v>372</v>
      </c>
      <c r="E15" s="4">
        <v>384</v>
      </c>
      <c r="F15" s="4">
        <f t="shared" si="0"/>
        <v>12</v>
      </c>
      <c r="G15" s="4">
        <f t="shared" si="1"/>
        <v>120</v>
      </c>
      <c r="H15" s="4">
        <v>300</v>
      </c>
      <c r="I15" s="4">
        <v>0</v>
      </c>
      <c r="J15" s="4"/>
      <c r="K15" s="16">
        <f t="shared" si="2"/>
        <v>420</v>
      </c>
    </row>
    <row r="16" spans="1:11" x14ac:dyDescent="0.25">
      <c r="A16" s="111" t="s">
        <v>7</v>
      </c>
      <c r="B16" s="15">
        <v>513</v>
      </c>
      <c r="C16" s="15" t="s">
        <v>17</v>
      </c>
      <c r="D16" s="4">
        <v>328</v>
      </c>
      <c r="E16" s="4">
        <v>330</v>
      </c>
      <c r="F16" s="4">
        <f t="shared" si="0"/>
        <v>2</v>
      </c>
      <c r="G16" s="4">
        <f t="shared" si="1"/>
        <v>20</v>
      </c>
      <c r="H16" s="4">
        <v>300</v>
      </c>
      <c r="I16" s="4">
        <v>960</v>
      </c>
      <c r="J16" s="4"/>
      <c r="K16" s="16">
        <f t="shared" si="2"/>
        <v>1280</v>
      </c>
    </row>
    <row r="17" spans="1:11" x14ac:dyDescent="0.25">
      <c r="A17" s="111"/>
      <c r="B17" s="15">
        <v>514</v>
      </c>
      <c r="C17" s="15" t="s">
        <v>16</v>
      </c>
      <c r="D17" s="4">
        <v>202</v>
      </c>
      <c r="E17" s="4">
        <v>345</v>
      </c>
      <c r="F17" s="4">
        <f t="shared" si="0"/>
        <v>143</v>
      </c>
      <c r="G17" s="4">
        <f t="shared" si="1"/>
        <v>1430</v>
      </c>
      <c r="H17" s="4">
        <v>400</v>
      </c>
      <c r="I17" s="4">
        <v>0</v>
      </c>
      <c r="J17" s="4"/>
      <c r="K17" s="16">
        <f t="shared" si="2"/>
        <v>1830</v>
      </c>
    </row>
    <row r="18" spans="1:11" x14ac:dyDescent="0.25">
      <c r="A18" s="111"/>
      <c r="B18" s="15">
        <v>515</v>
      </c>
      <c r="C18" s="15" t="s">
        <v>14</v>
      </c>
      <c r="D18" s="4">
        <v>2723</v>
      </c>
      <c r="E18" s="4">
        <v>2786</v>
      </c>
      <c r="F18" s="4">
        <f t="shared" si="0"/>
        <v>63</v>
      </c>
      <c r="G18" s="4">
        <f t="shared" si="1"/>
        <v>630</v>
      </c>
      <c r="H18" s="4">
        <v>300</v>
      </c>
      <c r="I18" s="4">
        <v>0</v>
      </c>
      <c r="J18" s="4"/>
      <c r="K18" s="16">
        <f t="shared" si="2"/>
        <v>930</v>
      </c>
    </row>
    <row r="19" spans="1:11" x14ac:dyDescent="0.25">
      <c r="A19" s="111"/>
      <c r="B19" s="15">
        <v>516</v>
      </c>
      <c r="C19" s="15" t="s">
        <v>15</v>
      </c>
      <c r="D19" s="4">
        <v>949</v>
      </c>
      <c r="E19" s="4">
        <v>975</v>
      </c>
      <c r="F19" s="4">
        <f t="shared" si="0"/>
        <v>26</v>
      </c>
      <c r="G19" s="4">
        <f t="shared" si="1"/>
        <v>260</v>
      </c>
      <c r="H19" s="4">
        <v>300</v>
      </c>
      <c r="I19" s="4">
        <v>0</v>
      </c>
      <c r="J19" s="4"/>
      <c r="K19" s="16">
        <f t="shared" si="2"/>
        <v>560</v>
      </c>
    </row>
    <row r="20" spans="1:11" x14ac:dyDescent="0.25">
      <c r="A20" s="111" t="s">
        <v>28</v>
      </c>
      <c r="B20" s="15">
        <v>517</v>
      </c>
      <c r="C20" s="15" t="s">
        <v>29</v>
      </c>
      <c r="D20" s="4">
        <v>1015</v>
      </c>
      <c r="E20" s="4">
        <v>1081</v>
      </c>
      <c r="F20" s="4">
        <f t="shared" si="0"/>
        <v>66</v>
      </c>
      <c r="G20" s="4">
        <f t="shared" si="1"/>
        <v>660</v>
      </c>
      <c r="H20" s="4">
        <v>300</v>
      </c>
      <c r="I20" s="4">
        <v>0</v>
      </c>
      <c r="J20" s="4"/>
      <c r="K20" s="16">
        <f t="shared" si="2"/>
        <v>960</v>
      </c>
    </row>
    <row r="21" spans="1:11" x14ac:dyDescent="0.25">
      <c r="A21" s="111"/>
      <c r="B21" s="15">
        <v>518</v>
      </c>
      <c r="C21" s="15" t="s">
        <v>52</v>
      </c>
      <c r="D21" s="4">
        <v>1046</v>
      </c>
      <c r="E21" s="4">
        <v>1222</v>
      </c>
      <c r="F21" s="4">
        <f t="shared" si="0"/>
        <v>176</v>
      </c>
      <c r="G21" s="4">
        <f t="shared" si="1"/>
        <v>1760</v>
      </c>
      <c r="H21" s="4">
        <v>400</v>
      </c>
      <c r="I21" s="4">
        <v>0</v>
      </c>
      <c r="J21" s="4"/>
      <c r="K21" s="16">
        <f t="shared" si="2"/>
        <v>2160</v>
      </c>
    </row>
    <row r="22" spans="1:11" x14ac:dyDescent="0.25">
      <c r="A22" s="111"/>
      <c r="B22" s="15">
        <v>519</v>
      </c>
      <c r="C22" s="15" t="s">
        <v>30</v>
      </c>
      <c r="D22" s="4">
        <v>560</v>
      </c>
      <c r="E22" s="4">
        <v>560</v>
      </c>
      <c r="F22" s="4">
        <f t="shared" si="0"/>
        <v>0</v>
      </c>
      <c r="G22" s="4">
        <f t="shared" si="1"/>
        <v>0</v>
      </c>
      <c r="H22" s="4">
        <v>300</v>
      </c>
      <c r="I22" s="4">
        <v>0</v>
      </c>
      <c r="J22" s="4"/>
      <c r="K22" s="16">
        <f t="shared" si="2"/>
        <v>300</v>
      </c>
    </row>
    <row r="23" spans="1:11" x14ac:dyDescent="0.25">
      <c r="A23" s="111"/>
      <c r="B23" s="15">
        <v>520</v>
      </c>
      <c r="C23" s="15" t="s">
        <v>37</v>
      </c>
      <c r="D23" s="4">
        <v>1299</v>
      </c>
      <c r="E23" s="4">
        <v>1398</v>
      </c>
      <c r="F23" s="4">
        <f t="shared" si="0"/>
        <v>99</v>
      </c>
      <c r="G23" s="4">
        <f t="shared" si="1"/>
        <v>990</v>
      </c>
      <c r="H23" s="4">
        <v>300</v>
      </c>
      <c r="I23" s="4">
        <v>0</v>
      </c>
      <c r="J23" s="4"/>
      <c r="K23" s="16">
        <f t="shared" si="2"/>
        <v>1290</v>
      </c>
    </row>
    <row r="24" spans="1:11" x14ac:dyDescent="0.25">
      <c r="A24" s="16" t="s">
        <v>3</v>
      </c>
      <c r="B24" s="15" t="s">
        <v>32</v>
      </c>
      <c r="C24" s="15" t="s">
        <v>31</v>
      </c>
      <c r="D24" s="4">
        <v>1224</v>
      </c>
      <c r="E24" s="4">
        <v>1234</v>
      </c>
      <c r="F24" s="4">
        <f t="shared" si="0"/>
        <v>10</v>
      </c>
      <c r="G24" s="4">
        <f>12*F24</f>
        <v>120</v>
      </c>
      <c r="H24" s="4">
        <v>200</v>
      </c>
      <c r="I24" s="4">
        <v>0</v>
      </c>
      <c r="J24" s="4"/>
      <c r="K24" s="16">
        <f t="shared" si="2"/>
        <v>320</v>
      </c>
    </row>
    <row r="25" spans="1:11" x14ac:dyDescent="0.25">
      <c r="A25" s="16" t="s">
        <v>3</v>
      </c>
      <c r="B25" s="15" t="s">
        <v>38</v>
      </c>
      <c r="C25" s="7" t="s">
        <v>39</v>
      </c>
      <c r="D25" s="6">
        <v>1757</v>
      </c>
      <c r="E25" s="6">
        <v>1873</v>
      </c>
      <c r="F25" s="4">
        <f t="shared" si="0"/>
        <v>116</v>
      </c>
      <c r="G25" s="4">
        <f>12*F25</f>
        <v>1392</v>
      </c>
      <c r="H25" s="6"/>
      <c r="I25" s="6">
        <v>0</v>
      </c>
      <c r="J25" s="6"/>
      <c r="K25" s="16">
        <f t="shared" si="2"/>
        <v>1392</v>
      </c>
    </row>
    <row r="26" spans="1:11" x14ac:dyDescent="0.25">
      <c r="A26" s="16" t="s">
        <v>3</v>
      </c>
      <c r="B26" s="15" t="s">
        <v>40</v>
      </c>
      <c r="C26" s="15"/>
      <c r="D26" s="4">
        <v>859</v>
      </c>
      <c r="E26" s="4">
        <v>865</v>
      </c>
      <c r="F26" s="4">
        <f t="shared" si="0"/>
        <v>6</v>
      </c>
      <c r="G26" s="4">
        <f>12*F26</f>
        <v>72</v>
      </c>
      <c r="H26" s="4"/>
      <c r="I26" s="4">
        <v>0</v>
      </c>
      <c r="J26" s="4">
        <v>0</v>
      </c>
      <c r="K26" s="16">
        <f t="shared" si="2"/>
        <v>72</v>
      </c>
    </row>
    <row r="27" spans="1:11" x14ac:dyDescent="0.25">
      <c r="A27" s="16" t="s">
        <v>3</v>
      </c>
      <c r="B27" s="7" t="s">
        <v>41</v>
      </c>
      <c r="C27" s="15"/>
      <c r="D27" s="4">
        <v>1473</v>
      </c>
      <c r="E27" s="4"/>
      <c r="F27" s="4"/>
      <c r="G27" s="4"/>
      <c r="H27" s="4"/>
      <c r="I27" s="4"/>
      <c r="J27" s="4"/>
      <c r="K27" s="16"/>
    </row>
    <row r="28" spans="1:11" x14ac:dyDescent="0.25">
      <c r="A28" s="13" t="s">
        <v>51</v>
      </c>
      <c r="B28" s="7"/>
      <c r="C28" s="15"/>
      <c r="D28" s="4"/>
      <c r="E28" s="4"/>
      <c r="F28" s="4"/>
      <c r="G28" s="4"/>
      <c r="H28" s="4"/>
      <c r="I28" s="4">
        <v>430</v>
      </c>
      <c r="J28" s="4"/>
      <c r="K28" s="16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M7" sqref="M7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90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83" t="s">
        <v>33</v>
      </c>
      <c r="B3" s="83" t="s">
        <v>34</v>
      </c>
      <c r="C3" s="83" t="s">
        <v>35</v>
      </c>
      <c r="D3" s="83" t="s">
        <v>42</v>
      </c>
      <c r="E3" s="83" t="s">
        <v>43</v>
      </c>
      <c r="F3" s="83" t="s">
        <v>44</v>
      </c>
      <c r="G3" s="83" t="s">
        <v>45</v>
      </c>
      <c r="H3" s="83" t="s">
        <v>47</v>
      </c>
      <c r="I3" s="83" t="s">
        <v>46</v>
      </c>
      <c r="J3" s="43" t="s">
        <v>85</v>
      </c>
      <c r="K3" s="83" t="s">
        <v>36</v>
      </c>
    </row>
    <row r="4" spans="1:11" ht="15.75" x14ac:dyDescent="0.25">
      <c r="A4" s="111" t="s">
        <v>19</v>
      </c>
      <c r="B4" s="85">
        <v>501</v>
      </c>
      <c r="C4" s="85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85">
        <v>300</v>
      </c>
      <c r="I4" s="85">
        <v>600</v>
      </c>
      <c r="J4" s="85"/>
      <c r="K4" s="32">
        <f>G4+H4+I4+J4</f>
        <v>900</v>
      </c>
    </row>
    <row r="5" spans="1:11" ht="15.75" x14ac:dyDescent="0.25">
      <c r="A5" s="111"/>
      <c r="B5" s="85">
        <v>502</v>
      </c>
      <c r="C5" s="85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85">
        <v>300</v>
      </c>
      <c r="I5" s="85">
        <v>1340</v>
      </c>
      <c r="J5" s="85"/>
      <c r="K5" s="32">
        <f>G5+H5+I5+J5</f>
        <v>1640</v>
      </c>
    </row>
    <row r="6" spans="1:11" ht="15.75" x14ac:dyDescent="0.25">
      <c r="A6" s="111"/>
      <c r="B6" s="28">
        <v>503</v>
      </c>
      <c r="C6" s="28" t="s">
        <v>12</v>
      </c>
      <c r="D6" s="28">
        <v>21</v>
      </c>
      <c r="E6" s="28">
        <v>21</v>
      </c>
      <c r="F6" s="86">
        <f>E6-D6</f>
        <v>0</v>
      </c>
      <c r="G6" s="87">
        <f>10*F6</f>
        <v>0</v>
      </c>
      <c r="H6" s="85">
        <v>300</v>
      </c>
      <c r="I6" s="85">
        <v>900</v>
      </c>
      <c r="J6" s="85">
        <v>3410</v>
      </c>
      <c r="K6" s="32">
        <f>G6+H6+I6+J6</f>
        <v>4610</v>
      </c>
    </row>
    <row r="7" spans="1:11" ht="15.75" x14ac:dyDescent="0.25">
      <c r="A7" s="111"/>
      <c r="B7" s="85">
        <v>504</v>
      </c>
      <c r="C7" s="85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85">
        <v>300</v>
      </c>
      <c r="I7" s="85">
        <v>300</v>
      </c>
      <c r="J7" s="85"/>
      <c r="K7" s="32">
        <f>G7+H7+I7</f>
        <v>600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3400</v>
      </c>
      <c r="J8" s="120"/>
      <c r="K8" s="124">
        <f>H8+I8</f>
        <v>3800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85">
        <v>507</v>
      </c>
      <c r="C10" s="85" t="s">
        <v>89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85">
        <v>300</v>
      </c>
      <c r="I10" s="85">
        <v>2000</v>
      </c>
      <c r="J10" s="85"/>
      <c r="K10" s="32">
        <f>G10+H10+I10+J10</f>
        <v>2300</v>
      </c>
    </row>
    <row r="11" spans="1:11" ht="15.75" x14ac:dyDescent="0.25">
      <c r="A11" s="111"/>
      <c r="B11" s="85">
        <v>508</v>
      </c>
      <c r="C11" s="85" t="s">
        <v>22</v>
      </c>
      <c r="D11" s="4">
        <v>0</v>
      </c>
      <c r="E11" s="4">
        <v>0</v>
      </c>
      <c r="F11" s="4">
        <f t="shared" ref="F11:F24" si="0">E11-D11</f>
        <v>0</v>
      </c>
      <c r="G11" s="40">
        <f t="shared" ref="G11:G23" si="1">10*F11</f>
        <v>0</v>
      </c>
      <c r="H11" s="85">
        <v>300</v>
      </c>
      <c r="I11" s="28">
        <v>450</v>
      </c>
      <c r="J11" s="85"/>
      <c r="K11" s="32">
        <f t="shared" ref="K11:K25" si="2">G11+H11+I11</f>
        <v>750</v>
      </c>
    </row>
    <row r="12" spans="1:11" ht="15.75" x14ac:dyDescent="0.25">
      <c r="A12" s="111" t="s">
        <v>8</v>
      </c>
      <c r="B12" s="85">
        <v>509</v>
      </c>
      <c r="C12" s="85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85">
        <v>300</v>
      </c>
      <c r="I12" s="85">
        <v>0</v>
      </c>
      <c r="J12" s="85"/>
      <c r="K12" s="32">
        <f t="shared" si="2"/>
        <v>300</v>
      </c>
    </row>
    <row r="13" spans="1:11" ht="15.75" x14ac:dyDescent="0.25">
      <c r="A13" s="111"/>
      <c r="B13" s="85">
        <v>510</v>
      </c>
      <c r="C13" s="85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85">
        <v>400</v>
      </c>
      <c r="I13" s="85">
        <v>1400</v>
      </c>
      <c r="J13" s="85"/>
      <c r="K13" s="32">
        <f t="shared" si="2"/>
        <v>1800</v>
      </c>
    </row>
    <row r="14" spans="1:11" ht="15.75" x14ac:dyDescent="0.25">
      <c r="A14" s="111"/>
      <c r="B14" s="85">
        <v>511</v>
      </c>
      <c r="C14" s="85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85">
        <v>300</v>
      </c>
      <c r="I14" s="28">
        <v>600</v>
      </c>
      <c r="J14" s="85"/>
      <c r="K14" s="32">
        <f t="shared" si="2"/>
        <v>900</v>
      </c>
    </row>
    <row r="15" spans="1:11" ht="15.75" x14ac:dyDescent="0.25">
      <c r="A15" s="111"/>
      <c r="B15" s="85">
        <v>512</v>
      </c>
      <c r="C15" s="85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85">
        <v>300</v>
      </c>
      <c r="I15" s="28">
        <v>650</v>
      </c>
      <c r="J15" s="85"/>
      <c r="K15" s="32">
        <f t="shared" si="2"/>
        <v>950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489</v>
      </c>
      <c r="E16" s="38">
        <v>489</v>
      </c>
      <c r="F16" s="38">
        <f t="shared" si="0"/>
        <v>0</v>
      </c>
      <c r="G16" s="41">
        <f t="shared" si="1"/>
        <v>0</v>
      </c>
      <c r="H16" s="85">
        <v>300</v>
      </c>
      <c r="I16" s="85">
        <v>1130</v>
      </c>
      <c r="J16" s="85"/>
      <c r="K16" s="32">
        <f t="shared" si="2"/>
        <v>1430</v>
      </c>
    </row>
    <row r="17" spans="1:11" ht="15.75" x14ac:dyDescent="0.25">
      <c r="A17" s="111"/>
      <c r="B17" s="39">
        <v>514</v>
      </c>
      <c r="C17" s="39" t="s">
        <v>16</v>
      </c>
      <c r="D17" s="38">
        <v>2888</v>
      </c>
      <c r="E17" s="38">
        <v>3000</v>
      </c>
      <c r="F17" s="38">
        <f t="shared" si="0"/>
        <v>112</v>
      </c>
      <c r="G17" s="41">
        <f>12*F17</f>
        <v>1344</v>
      </c>
      <c r="H17" s="85">
        <v>400</v>
      </c>
      <c r="I17" s="85">
        <v>0</v>
      </c>
      <c r="J17" s="85"/>
      <c r="K17" s="32">
        <f>G17+H17+I17</f>
        <v>1744</v>
      </c>
    </row>
    <row r="18" spans="1:11" ht="15.75" x14ac:dyDescent="0.25">
      <c r="A18" s="111"/>
      <c r="B18" s="85">
        <v>515</v>
      </c>
      <c r="C18" s="85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85">
        <v>300</v>
      </c>
      <c r="I18" s="85">
        <v>300</v>
      </c>
      <c r="J18" s="85"/>
      <c r="K18" s="32">
        <f t="shared" si="2"/>
        <v>600</v>
      </c>
    </row>
    <row r="19" spans="1:11" ht="15.75" x14ac:dyDescent="0.25">
      <c r="A19" s="111"/>
      <c r="B19" s="85">
        <v>516</v>
      </c>
      <c r="C19" s="85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85">
        <v>300</v>
      </c>
      <c r="I19" s="85">
        <v>1200</v>
      </c>
      <c r="J19" s="85"/>
      <c r="K19" s="32">
        <f t="shared" si="2"/>
        <v>1500</v>
      </c>
    </row>
    <row r="20" spans="1:11" ht="15.75" x14ac:dyDescent="0.25">
      <c r="A20" s="111" t="s">
        <v>28</v>
      </c>
      <c r="B20" s="85">
        <v>517</v>
      </c>
      <c r="C20" s="85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85">
        <v>300</v>
      </c>
      <c r="I20" s="85">
        <v>300</v>
      </c>
      <c r="J20" s="85"/>
      <c r="K20" s="32">
        <f t="shared" si="2"/>
        <v>600</v>
      </c>
    </row>
    <row r="21" spans="1:11" ht="15.75" x14ac:dyDescent="0.25">
      <c r="A21" s="111"/>
      <c r="B21" s="85">
        <v>518</v>
      </c>
      <c r="C21" s="85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85">
        <v>400</v>
      </c>
      <c r="I21" s="85">
        <v>2800</v>
      </c>
      <c r="J21" s="85"/>
      <c r="K21" s="32">
        <f t="shared" si="2"/>
        <v>3200</v>
      </c>
    </row>
    <row r="22" spans="1:11" ht="15.75" x14ac:dyDescent="0.25">
      <c r="A22" s="111"/>
      <c r="B22" s="85">
        <v>519</v>
      </c>
      <c r="C22" s="85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85">
        <v>300</v>
      </c>
      <c r="I22" s="85">
        <v>1200</v>
      </c>
      <c r="J22" s="85"/>
      <c r="K22" s="32">
        <f t="shared" si="2"/>
        <v>1500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85">
        <v>300</v>
      </c>
      <c r="I23" s="85">
        <v>6370</v>
      </c>
      <c r="J23" s="85"/>
      <c r="K23" s="32">
        <f t="shared" si="2"/>
        <v>6670</v>
      </c>
    </row>
    <row r="24" spans="1:11" ht="15.75" x14ac:dyDescent="0.25">
      <c r="A24" s="84" t="s">
        <v>3</v>
      </c>
      <c r="B24" s="85" t="s">
        <v>32</v>
      </c>
      <c r="C24" s="85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85">
        <v>200</v>
      </c>
      <c r="I24" s="85">
        <v>0</v>
      </c>
      <c r="J24" s="85"/>
      <c r="K24" s="32">
        <f t="shared" si="2"/>
        <v>200</v>
      </c>
    </row>
    <row r="25" spans="1:11" ht="15.75" x14ac:dyDescent="0.25">
      <c r="A25" s="84"/>
      <c r="B25" s="85"/>
      <c r="C25" s="85"/>
      <c r="D25" s="4"/>
      <c r="E25" s="4"/>
      <c r="F25" s="4"/>
      <c r="G25" s="40"/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85"/>
      <c r="D26" s="4"/>
      <c r="E26" s="4"/>
      <c r="F26" s="4"/>
      <c r="G26" s="40"/>
      <c r="H26" s="85"/>
      <c r="I26" s="85">
        <v>430</v>
      </c>
      <c r="J26" s="85"/>
      <c r="K26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Q7" sqref="Q7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91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88" t="s">
        <v>33</v>
      </c>
      <c r="B3" s="88" t="s">
        <v>34</v>
      </c>
      <c r="C3" s="88" t="s">
        <v>35</v>
      </c>
      <c r="D3" s="88" t="s">
        <v>42</v>
      </c>
      <c r="E3" s="88" t="s">
        <v>43</v>
      </c>
      <c r="F3" s="88" t="s">
        <v>44</v>
      </c>
      <c r="G3" s="88" t="s">
        <v>45</v>
      </c>
      <c r="H3" s="88" t="s">
        <v>47</v>
      </c>
      <c r="I3" s="88" t="s">
        <v>46</v>
      </c>
      <c r="J3" s="43" t="s">
        <v>85</v>
      </c>
      <c r="K3" s="88" t="s">
        <v>36</v>
      </c>
    </row>
    <row r="4" spans="1:11" ht="15.75" x14ac:dyDescent="0.25">
      <c r="A4" s="111" t="s">
        <v>19</v>
      </c>
      <c r="B4" s="90">
        <v>501</v>
      </c>
      <c r="C4" s="90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90">
        <v>300</v>
      </c>
      <c r="I4" s="90">
        <v>0</v>
      </c>
      <c r="J4" s="90"/>
      <c r="K4" s="32">
        <f>G4+H4+I4+J4</f>
        <v>300</v>
      </c>
    </row>
    <row r="5" spans="1:11" ht="15.75" x14ac:dyDescent="0.25">
      <c r="A5" s="111"/>
      <c r="B5" s="90">
        <v>502</v>
      </c>
      <c r="C5" s="90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90">
        <v>300</v>
      </c>
      <c r="I5" s="90">
        <v>1140</v>
      </c>
      <c r="J5" s="90"/>
      <c r="K5" s="32">
        <f>G5+H5+I5+J5</f>
        <v>1440</v>
      </c>
    </row>
    <row r="6" spans="1:11" ht="15.75" x14ac:dyDescent="0.25">
      <c r="A6" s="111"/>
      <c r="B6" s="28">
        <v>503</v>
      </c>
      <c r="C6" s="28" t="s">
        <v>12</v>
      </c>
      <c r="D6" s="28">
        <v>21</v>
      </c>
      <c r="E6" s="28">
        <v>21</v>
      </c>
      <c r="F6" s="86">
        <f>E6-D6</f>
        <v>0</v>
      </c>
      <c r="G6" s="87">
        <f>10*F6</f>
        <v>0</v>
      </c>
      <c r="H6" s="90">
        <v>300</v>
      </c>
      <c r="I6" s="90">
        <v>300</v>
      </c>
      <c r="J6" s="90">
        <v>3410</v>
      </c>
      <c r="K6" s="32">
        <f>G6+H6+I6+J6</f>
        <v>4010</v>
      </c>
    </row>
    <row r="7" spans="1:11" ht="15.75" x14ac:dyDescent="0.25">
      <c r="A7" s="111"/>
      <c r="B7" s="90">
        <v>504</v>
      </c>
      <c r="C7" s="90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90">
        <v>300</v>
      </c>
      <c r="I7" s="90">
        <v>0</v>
      </c>
      <c r="J7" s="90"/>
      <c r="K7" s="32">
        <f>G7+H7+I7</f>
        <v>300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3200</v>
      </c>
      <c r="J8" s="120"/>
      <c r="K8" s="124">
        <f>H8+I8</f>
        <v>3600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90">
        <v>507</v>
      </c>
      <c r="C10" s="90" t="s">
        <v>89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90">
        <v>300</v>
      </c>
      <c r="I10" s="90">
        <v>1700</v>
      </c>
      <c r="J10" s="90"/>
      <c r="K10" s="32">
        <f>G10+H10+I10+J10</f>
        <v>2000</v>
      </c>
    </row>
    <row r="11" spans="1:11" ht="15.75" x14ac:dyDescent="0.25">
      <c r="A11" s="111"/>
      <c r="B11" s="90">
        <v>508</v>
      </c>
      <c r="C11" s="90" t="s">
        <v>22</v>
      </c>
      <c r="D11" s="4">
        <v>0</v>
      </c>
      <c r="E11" s="4">
        <v>0</v>
      </c>
      <c r="F11" s="4">
        <f t="shared" ref="F11:F24" si="0">E11-D11</f>
        <v>0</v>
      </c>
      <c r="G11" s="40">
        <f t="shared" ref="G11:G23" si="1">10*F11</f>
        <v>0</v>
      </c>
      <c r="H11" s="90">
        <v>300</v>
      </c>
      <c r="I11" s="28">
        <v>450</v>
      </c>
      <c r="J11" s="90"/>
      <c r="K11" s="32">
        <f t="shared" ref="K11:K25" si="2">G11+H11+I11</f>
        <v>750</v>
      </c>
    </row>
    <row r="12" spans="1:11" ht="15.75" x14ac:dyDescent="0.25">
      <c r="A12" s="111" t="s">
        <v>8</v>
      </c>
      <c r="B12" s="90">
        <v>509</v>
      </c>
      <c r="C12" s="90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90">
        <v>300</v>
      </c>
      <c r="I12" s="90">
        <v>0</v>
      </c>
      <c r="J12" s="90"/>
      <c r="K12" s="32">
        <f t="shared" si="2"/>
        <v>300</v>
      </c>
    </row>
    <row r="13" spans="1:11" ht="15.75" x14ac:dyDescent="0.25">
      <c r="A13" s="111"/>
      <c r="B13" s="90">
        <v>510</v>
      </c>
      <c r="C13" s="90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90">
        <v>400</v>
      </c>
      <c r="I13" s="90">
        <v>1800</v>
      </c>
      <c r="J13" s="90"/>
      <c r="K13" s="32">
        <f t="shared" si="2"/>
        <v>2200</v>
      </c>
    </row>
    <row r="14" spans="1:11" ht="15.75" x14ac:dyDescent="0.25">
      <c r="A14" s="111"/>
      <c r="B14" s="90">
        <v>511</v>
      </c>
      <c r="C14" s="90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90">
        <v>300</v>
      </c>
      <c r="I14" s="28">
        <v>0</v>
      </c>
      <c r="J14" s="90"/>
      <c r="K14" s="32">
        <f t="shared" si="2"/>
        <v>300</v>
      </c>
    </row>
    <row r="15" spans="1:11" ht="15.75" x14ac:dyDescent="0.25">
      <c r="A15" s="111"/>
      <c r="B15" s="90">
        <v>512</v>
      </c>
      <c r="C15" s="90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90">
        <v>300</v>
      </c>
      <c r="I15" s="28">
        <v>950</v>
      </c>
      <c r="J15" s="90"/>
      <c r="K15" s="32">
        <f t="shared" si="2"/>
        <v>1250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489</v>
      </c>
      <c r="E16" s="38">
        <v>489</v>
      </c>
      <c r="F16" s="38">
        <f t="shared" si="0"/>
        <v>0</v>
      </c>
      <c r="G16" s="41">
        <f t="shared" si="1"/>
        <v>0</v>
      </c>
      <c r="H16" s="90">
        <v>300</v>
      </c>
      <c r="I16" s="90">
        <v>1430</v>
      </c>
      <c r="J16" s="90"/>
      <c r="K16" s="32">
        <f t="shared" si="2"/>
        <v>1730</v>
      </c>
    </row>
    <row r="17" spans="1:11" ht="15.75" x14ac:dyDescent="0.25">
      <c r="A17" s="111"/>
      <c r="B17" s="39">
        <v>514</v>
      </c>
      <c r="C17" s="39" t="s">
        <v>16</v>
      </c>
      <c r="D17" s="38">
        <v>3000</v>
      </c>
      <c r="E17" s="38">
        <v>3180</v>
      </c>
      <c r="F17" s="38">
        <f t="shared" si="0"/>
        <v>180</v>
      </c>
      <c r="G17" s="41">
        <f>12*F17</f>
        <v>2160</v>
      </c>
      <c r="H17" s="90">
        <v>400</v>
      </c>
      <c r="I17" s="90">
        <v>0</v>
      </c>
      <c r="J17" s="90"/>
      <c r="K17" s="32">
        <f>G17+H17+I17</f>
        <v>2560</v>
      </c>
    </row>
    <row r="18" spans="1:11" ht="15.75" x14ac:dyDescent="0.25">
      <c r="A18" s="111"/>
      <c r="B18" s="90">
        <v>515</v>
      </c>
      <c r="C18" s="90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90">
        <v>300</v>
      </c>
      <c r="I18" s="90">
        <v>0</v>
      </c>
      <c r="J18" s="90"/>
      <c r="K18" s="32">
        <f t="shared" si="2"/>
        <v>300</v>
      </c>
    </row>
    <row r="19" spans="1:11" ht="15.75" x14ac:dyDescent="0.25">
      <c r="A19" s="111"/>
      <c r="B19" s="90">
        <v>516</v>
      </c>
      <c r="C19" s="90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90">
        <v>300</v>
      </c>
      <c r="I19" s="90">
        <v>500</v>
      </c>
      <c r="J19" s="90"/>
      <c r="K19" s="32">
        <f t="shared" si="2"/>
        <v>800</v>
      </c>
    </row>
    <row r="20" spans="1:11" ht="15.75" x14ac:dyDescent="0.25">
      <c r="A20" s="111" t="s">
        <v>28</v>
      </c>
      <c r="B20" s="90">
        <v>517</v>
      </c>
      <c r="C20" s="90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90">
        <v>300</v>
      </c>
      <c r="I20" s="90">
        <v>0</v>
      </c>
      <c r="J20" s="90"/>
      <c r="K20" s="32">
        <f t="shared" si="2"/>
        <v>300</v>
      </c>
    </row>
    <row r="21" spans="1:11" ht="15.75" x14ac:dyDescent="0.25">
      <c r="A21" s="111"/>
      <c r="B21" s="90">
        <v>518</v>
      </c>
      <c r="C21" s="90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90">
        <v>400</v>
      </c>
      <c r="I21" s="90">
        <v>2400</v>
      </c>
      <c r="J21" s="90"/>
      <c r="K21" s="32">
        <f t="shared" si="2"/>
        <v>2800</v>
      </c>
    </row>
    <row r="22" spans="1:11" ht="15.75" x14ac:dyDescent="0.25">
      <c r="A22" s="111"/>
      <c r="B22" s="90">
        <v>519</v>
      </c>
      <c r="C22" s="90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90">
        <v>300</v>
      </c>
      <c r="I22" s="90">
        <v>500</v>
      </c>
      <c r="J22" s="90"/>
      <c r="K22" s="32">
        <f t="shared" si="2"/>
        <v>800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90">
        <v>300</v>
      </c>
      <c r="I23" s="90">
        <v>700</v>
      </c>
      <c r="J23" s="90">
        <v>6670</v>
      </c>
      <c r="K23" s="32">
        <f>G23+H23+I23+J23</f>
        <v>7670</v>
      </c>
    </row>
    <row r="24" spans="1:11" ht="15.75" x14ac:dyDescent="0.25">
      <c r="A24" s="89" t="s">
        <v>3</v>
      </c>
      <c r="B24" s="90" t="s">
        <v>32</v>
      </c>
      <c r="C24" s="90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90">
        <v>200</v>
      </c>
      <c r="I24" s="90">
        <v>200</v>
      </c>
      <c r="J24" s="90"/>
      <c r="K24" s="32">
        <f t="shared" si="2"/>
        <v>400</v>
      </c>
    </row>
    <row r="25" spans="1:11" ht="15.75" x14ac:dyDescent="0.25">
      <c r="A25" s="89"/>
      <c r="B25" s="90"/>
      <c r="C25" s="90"/>
      <c r="D25" s="4"/>
      <c r="E25" s="4"/>
      <c r="F25" s="4"/>
      <c r="G25" s="40"/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90"/>
      <c r="D26" s="4"/>
      <c r="E26" s="4"/>
      <c r="F26" s="4"/>
      <c r="G26" s="40"/>
      <c r="H26" s="90"/>
      <c r="I26" s="90">
        <v>430</v>
      </c>
      <c r="J26" s="90"/>
      <c r="K26" s="32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O3" sqref="O3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92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92" t="s">
        <v>33</v>
      </c>
      <c r="B3" s="92" t="s">
        <v>34</v>
      </c>
      <c r="C3" s="92" t="s">
        <v>35</v>
      </c>
      <c r="D3" s="92" t="s">
        <v>42</v>
      </c>
      <c r="E3" s="92" t="s">
        <v>43</v>
      </c>
      <c r="F3" s="92" t="s">
        <v>44</v>
      </c>
      <c r="G3" s="92" t="s">
        <v>45</v>
      </c>
      <c r="H3" s="92" t="s">
        <v>47</v>
      </c>
      <c r="I3" s="92" t="s">
        <v>46</v>
      </c>
      <c r="J3" s="43" t="s">
        <v>85</v>
      </c>
      <c r="K3" s="92" t="s">
        <v>36</v>
      </c>
    </row>
    <row r="4" spans="1:11" ht="15.75" x14ac:dyDescent="0.25">
      <c r="A4" s="111" t="s">
        <v>19</v>
      </c>
      <c r="B4" s="93">
        <v>501</v>
      </c>
      <c r="C4" s="93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93">
        <v>300</v>
      </c>
      <c r="I4" s="93">
        <v>300</v>
      </c>
      <c r="J4" s="93"/>
      <c r="K4" s="32">
        <f>G4+H4+I4+J4</f>
        <v>600</v>
      </c>
    </row>
    <row r="5" spans="1:11" ht="15.75" x14ac:dyDescent="0.25">
      <c r="A5" s="111"/>
      <c r="B5" s="93">
        <v>502</v>
      </c>
      <c r="C5" s="93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93">
        <v>300</v>
      </c>
      <c r="I5" s="93">
        <v>1440</v>
      </c>
      <c r="J5" s="93"/>
      <c r="K5" s="32">
        <f>G5+H5+I5+J5</f>
        <v>1740</v>
      </c>
    </row>
    <row r="6" spans="1:11" ht="15.75" x14ac:dyDescent="0.25">
      <c r="A6" s="111"/>
      <c r="B6" s="28">
        <v>503</v>
      </c>
      <c r="C6" s="28" t="s">
        <v>12</v>
      </c>
      <c r="D6" s="28">
        <v>21</v>
      </c>
      <c r="E6" s="28">
        <v>21</v>
      </c>
      <c r="F6" s="86">
        <f>E6-D6</f>
        <v>0</v>
      </c>
      <c r="G6" s="87">
        <f>10*F6</f>
        <v>0</v>
      </c>
      <c r="H6" s="93">
        <v>300</v>
      </c>
      <c r="I6" s="93">
        <v>600</v>
      </c>
      <c r="J6" s="93">
        <v>3410</v>
      </c>
      <c r="K6" s="32">
        <f>G6+H6+I6+J6</f>
        <v>4310</v>
      </c>
    </row>
    <row r="7" spans="1:11" ht="15.75" x14ac:dyDescent="0.25">
      <c r="A7" s="111"/>
      <c r="B7" s="93">
        <v>504</v>
      </c>
      <c r="C7" s="93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93">
        <v>300</v>
      </c>
      <c r="I7" s="93">
        <v>300</v>
      </c>
      <c r="J7" s="93"/>
      <c r="K7" s="32">
        <f>G7+H7+I7</f>
        <v>600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1600</v>
      </c>
      <c r="J8" s="120"/>
      <c r="K8" s="124">
        <f>H8+I8</f>
        <v>2000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93">
        <v>507</v>
      </c>
      <c r="C10" s="93" t="s">
        <v>89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93">
        <v>300</v>
      </c>
      <c r="I10" s="93">
        <v>2000</v>
      </c>
      <c r="J10" s="93"/>
      <c r="K10" s="32">
        <f>G10+H10+I10+J10</f>
        <v>2300</v>
      </c>
    </row>
    <row r="11" spans="1:11" ht="15.75" x14ac:dyDescent="0.25">
      <c r="A11" s="111"/>
      <c r="B11" s="93">
        <v>508</v>
      </c>
      <c r="C11" s="93" t="s">
        <v>22</v>
      </c>
      <c r="D11" s="4">
        <v>0</v>
      </c>
      <c r="E11" s="4">
        <v>0</v>
      </c>
      <c r="F11" s="4">
        <f t="shared" ref="F11:F24" si="0">E11-D11</f>
        <v>0</v>
      </c>
      <c r="G11" s="40">
        <f t="shared" ref="G11:G23" si="1">10*F11</f>
        <v>0</v>
      </c>
      <c r="H11" s="93">
        <v>300</v>
      </c>
      <c r="I11" s="28">
        <v>750</v>
      </c>
      <c r="J11" s="93"/>
      <c r="K11" s="32">
        <f t="shared" ref="K11:K25" si="2">G11+H11+I11</f>
        <v>1050</v>
      </c>
    </row>
    <row r="12" spans="1:11" ht="15.75" x14ac:dyDescent="0.25">
      <c r="A12" s="111" t="s">
        <v>8</v>
      </c>
      <c r="B12" s="93">
        <v>509</v>
      </c>
      <c r="C12" s="93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93">
        <v>300</v>
      </c>
      <c r="I12" s="93">
        <v>-300</v>
      </c>
      <c r="J12" s="93"/>
      <c r="K12" s="32">
        <f t="shared" si="2"/>
        <v>0</v>
      </c>
    </row>
    <row r="13" spans="1:11" ht="15.75" x14ac:dyDescent="0.25">
      <c r="A13" s="111"/>
      <c r="B13" s="93">
        <v>510</v>
      </c>
      <c r="C13" s="93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93">
        <v>400</v>
      </c>
      <c r="I13" s="93">
        <v>1000</v>
      </c>
      <c r="J13" s="93"/>
      <c r="K13" s="32">
        <f t="shared" si="2"/>
        <v>1400</v>
      </c>
    </row>
    <row r="14" spans="1:11" ht="15.75" x14ac:dyDescent="0.25">
      <c r="A14" s="111"/>
      <c r="B14" s="93">
        <v>511</v>
      </c>
      <c r="C14" s="93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93">
        <v>300</v>
      </c>
      <c r="I14" s="28">
        <v>300</v>
      </c>
      <c r="J14" s="93"/>
      <c r="K14" s="32">
        <f t="shared" si="2"/>
        <v>600</v>
      </c>
    </row>
    <row r="15" spans="1:11" ht="15.75" x14ac:dyDescent="0.25">
      <c r="A15" s="111"/>
      <c r="B15" s="93">
        <v>512</v>
      </c>
      <c r="C15" s="93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93">
        <v>300</v>
      </c>
      <c r="I15" s="28">
        <v>250</v>
      </c>
      <c r="J15" s="93"/>
      <c r="K15" s="32">
        <f t="shared" si="2"/>
        <v>550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489</v>
      </c>
      <c r="E16" s="38">
        <v>489</v>
      </c>
      <c r="F16" s="38">
        <f t="shared" si="0"/>
        <v>0</v>
      </c>
      <c r="G16" s="41">
        <f t="shared" si="1"/>
        <v>0</v>
      </c>
      <c r="H16" s="93">
        <v>300</v>
      </c>
      <c r="I16" s="93">
        <v>1730</v>
      </c>
      <c r="J16" s="93"/>
      <c r="K16" s="32">
        <f t="shared" si="2"/>
        <v>2030</v>
      </c>
    </row>
    <row r="17" spans="1:11" ht="15.75" x14ac:dyDescent="0.25">
      <c r="A17" s="111"/>
      <c r="B17" s="39">
        <v>514</v>
      </c>
      <c r="C17" s="39" t="s">
        <v>16</v>
      </c>
      <c r="D17" s="38">
        <v>3180</v>
      </c>
      <c r="E17" s="38">
        <v>3355</v>
      </c>
      <c r="F17" s="38">
        <f t="shared" si="0"/>
        <v>175</v>
      </c>
      <c r="G17" s="41">
        <f>12*F17</f>
        <v>2100</v>
      </c>
      <c r="H17" s="93">
        <v>400</v>
      </c>
      <c r="I17" s="93">
        <v>0</v>
      </c>
      <c r="J17" s="93"/>
      <c r="K17" s="32">
        <f>G17+H17+I17</f>
        <v>2500</v>
      </c>
    </row>
    <row r="18" spans="1:11" ht="15.75" x14ac:dyDescent="0.25">
      <c r="A18" s="111"/>
      <c r="B18" s="93">
        <v>515</v>
      </c>
      <c r="C18" s="93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93">
        <v>300</v>
      </c>
      <c r="I18" s="93">
        <v>300</v>
      </c>
      <c r="J18" s="93"/>
      <c r="K18" s="32">
        <f t="shared" si="2"/>
        <v>600</v>
      </c>
    </row>
    <row r="19" spans="1:11" ht="15.75" x14ac:dyDescent="0.25">
      <c r="A19" s="111"/>
      <c r="B19" s="93">
        <v>516</v>
      </c>
      <c r="C19" s="93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93">
        <v>300</v>
      </c>
      <c r="I19" s="93">
        <v>-300</v>
      </c>
      <c r="J19" s="93"/>
      <c r="K19" s="32">
        <f t="shared" si="2"/>
        <v>0</v>
      </c>
    </row>
    <row r="20" spans="1:11" ht="15.75" x14ac:dyDescent="0.25">
      <c r="A20" s="111" t="s">
        <v>28</v>
      </c>
      <c r="B20" s="93">
        <v>517</v>
      </c>
      <c r="C20" s="93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93">
        <v>300</v>
      </c>
      <c r="I20" s="93">
        <v>300</v>
      </c>
      <c r="J20" s="93"/>
      <c r="K20" s="32">
        <f t="shared" si="2"/>
        <v>600</v>
      </c>
    </row>
    <row r="21" spans="1:11" ht="15.75" x14ac:dyDescent="0.25">
      <c r="A21" s="111"/>
      <c r="B21" s="93">
        <v>518</v>
      </c>
      <c r="C21" s="93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93">
        <v>400</v>
      </c>
      <c r="I21" s="93">
        <v>2000</v>
      </c>
      <c r="J21" s="93"/>
      <c r="K21" s="32">
        <f t="shared" si="2"/>
        <v>2400</v>
      </c>
    </row>
    <row r="22" spans="1:11" ht="15.75" x14ac:dyDescent="0.25">
      <c r="A22" s="111"/>
      <c r="B22" s="93">
        <v>519</v>
      </c>
      <c r="C22" s="93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93">
        <v>300</v>
      </c>
      <c r="I22" s="93">
        <v>500</v>
      </c>
      <c r="J22" s="93"/>
      <c r="K22" s="32">
        <f t="shared" si="2"/>
        <v>800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93">
        <v>300</v>
      </c>
      <c r="I23" s="93">
        <v>300</v>
      </c>
      <c r="J23" s="93">
        <v>6670</v>
      </c>
      <c r="K23" s="32">
        <f>G23+H23+I23+J23</f>
        <v>7270</v>
      </c>
    </row>
    <row r="24" spans="1:11" ht="15.75" x14ac:dyDescent="0.25">
      <c r="A24" s="91" t="s">
        <v>3</v>
      </c>
      <c r="B24" s="93" t="s">
        <v>32</v>
      </c>
      <c r="C24" s="93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93">
        <v>200</v>
      </c>
      <c r="I24" s="93">
        <v>0</v>
      </c>
      <c r="J24" s="93"/>
      <c r="K24" s="32">
        <f t="shared" si="2"/>
        <v>200</v>
      </c>
    </row>
    <row r="25" spans="1:11" ht="15.75" x14ac:dyDescent="0.25">
      <c r="A25" s="91"/>
      <c r="B25" s="93"/>
      <c r="C25" s="93"/>
      <c r="D25" s="4"/>
      <c r="E25" s="4"/>
      <c r="F25" s="4"/>
      <c r="G25" s="40"/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93"/>
      <c r="D26" s="4"/>
      <c r="E26" s="4"/>
      <c r="F26" s="4"/>
      <c r="G26" s="40"/>
      <c r="H26" s="93"/>
      <c r="I26" s="93">
        <v>430</v>
      </c>
      <c r="J26" s="93"/>
      <c r="K26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O19" sqref="O19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93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95" t="s">
        <v>33</v>
      </c>
      <c r="B3" s="95" t="s">
        <v>34</v>
      </c>
      <c r="C3" s="95" t="s">
        <v>35</v>
      </c>
      <c r="D3" s="95" t="s">
        <v>42</v>
      </c>
      <c r="E3" s="95" t="s">
        <v>43</v>
      </c>
      <c r="F3" s="95" t="s">
        <v>44</v>
      </c>
      <c r="G3" s="95" t="s">
        <v>45</v>
      </c>
      <c r="H3" s="95" t="s">
        <v>47</v>
      </c>
      <c r="I3" s="95" t="s">
        <v>46</v>
      </c>
      <c r="J3" s="43" t="s">
        <v>85</v>
      </c>
      <c r="K3" s="95" t="s">
        <v>36</v>
      </c>
    </row>
    <row r="4" spans="1:11" ht="15.75" x14ac:dyDescent="0.25">
      <c r="A4" s="111" t="s">
        <v>19</v>
      </c>
      <c r="B4" s="96">
        <v>501</v>
      </c>
      <c r="C4" s="96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96">
        <v>300</v>
      </c>
      <c r="I4" s="96">
        <v>0</v>
      </c>
      <c r="J4" s="96"/>
      <c r="K4" s="32">
        <f>G4+H4+I4+J4</f>
        <v>300</v>
      </c>
    </row>
    <row r="5" spans="1:11" ht="15.75" x14ac:dyDescent="0.25">
      <c r="A5" s="111"/>
      <c r="B5" s="96">
        <v>502</v>
      </c>
      <c r="C5" s="96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96">
        <v>300</v>
      </c>
      <c r="I5" s="96">
        <v>540</v>
      </c>
      <c r="J5" s="96"/>
      <c r="K5" s="32">
        <f>G5+H5+I5+J5</f>
        <v>840</v>
      </c>
    </row>
    <row r="6" spans="1:11" ht="15.75" x14ac:dyDescent="0.25">
      <c r="A6" s="111"/>
      <c r="B6" s="28">
        <v>503</v>
      </c>
      <c r="C6" s="28" t="s">
        <v>12</v>
      </c>
      <c r="D6" s="28">
        <v>21</v>
      </c>
      <c r="E6" s="28">
        <v>21</v>
      </c>
      <c r="F6" s="86">
        <f>E6-D6</f>
        <v>0</v>
      </c>
      <c r="G6" s="87">
        <f>10*F6</f>
        <v>0</v>
      </c>
      <c r="H6" s="96">
        <v>300</v>
      </c>
      <c r="I6" s="96">
        <v>900</v>
      </c>
      <c r="J6" s="96">
        <v>3410</v>
      </c>
      <c r="K6" s="32">
        <f>G6+H6+I6+J6</f>
        <v>4610</v>
      </c>
    </row>
    <row r="7" spans="1:11" ht="15.75" x14ac:dyDescent="0.25">
      <c r="A7" s="111"/>
      <c r="B7" s="96">
        <v>504</v>
      </c>
      <c r="C7" s="96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96">
        <v>300</v>
      </c>
      <c r="I7" s="96">
        <v>0</v>
      </c>
      <c r="J7" s="96"/>
      <c r="K7" s="32">
        <f>G7+H7+I7</f>
        <v>300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1500</v>
      </c>
      <c r="J8" s="120"/>
      <c r="K8" s="124">
        <f>H8+I8</f>
        <v>1900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96">
        <v>507</v>
      </c>
      <c r="C10" s="96" t="s">
        <v>89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96">
        <v>300</v>
      </c>
      <c r="I10" s="96">
        <v>1100</v>
      </c>
      <c r="J10" s="96"/>
      <c r="K10" s="32">
        <f>G10+H10+I10+J10</f>
        <v>1400</v>
      </c>
    </row>
    <row r="11" spans="1:11" ht="15.75" x14ac:dyDescent="0.25">
      <c r="A11" s="111"/>
      <c r="B11" s="96">
        <v>508</v>
      </c>
      <c r="C11" s="96" t="s">
        <v>22</v>
      </c>
      <c r="D11" s="4">
        <v>0</v>
      </c>
      <c r="E11" s="4">
        <v>0</v>
      </c>
      <c r="F11" s="4">
        <f t="shared" ref="F11:F24" si="0">E11-D11</f>
        <v>0</v>
      </c>
      <c r="G11" s="40">
        <f t="shared" ref="G11:G23" si="1">10*F11</f>
        <v>0</v>
      </c>
      <c r="H11" s="96">
        <v>300</v>
      </c>
      <c r="I11" s="28">
        <v>-300</v>
      </c>
      <c r="J11" s="96"/>
      <c r="K11" s="32">
        <f t="shared" ref="K11:K25" si="2">G11+H11+I11</f>
        <v>0</v>
      </c>
    </row>
    <row r="12" spans="1:11" ht="15.75" x14ac:dyDescent="0.25">
      <c r="A12" s="111" t="s">
        <v>8</v>
      </c>
      <c r="B12" s="96">
        <v>509</v>
      </c>
      <c r="C12" s="96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96">
        <v>300</v>
      </c>
      <c r="I12" s="96">
        <v>0</v>
      </c>
      <c r="J12" s="96"/>
      <c r="K12" s="32">
        <f t="shared" si="2"/>
        <v>300</v>
      </c>
    </row>
    <row r="13" spans="1:11" ht="15.75" x14ac:dyDescent="0.25">
      <c r="A13" s="111"/>
      <c r="B13" s="96">
        <v>510</v>
      </c>
      <c r="C13" s="96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96">
        <v>400</v>
      </c>
      <c r="I13" s="96">
        <v>400</v>
      </c>
      <c r="J13" s="96"/>
      <c r="K13" s="32">
        <f t="shared" si="2"/>
        <v>800</v>
      </c>
    </row>
    <row r="14" spans="1:11" ht="15.75" x14ac:dyDescent="0.25">
      <c r="A14" s="111"/>
      <c r="B14" s="96">
        <v>511</v>
      </c>
      <c r="C14" s="96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96">
        <v>300</v>
      </c>
      <c r="I14" s="28">
        <v>0</v>
      </c>
      <c r="J14" s="96"/>
      <c r="K14" s="32">
        <f t="shared" si="2"/>
        <v>300</v>
      </c>
    </row>
    <row r="15" spans="1:11" ht="15.75" x14ac:dyDescent="0.25">
      <c r="A15" s="111"/>
      <c r="B15" s="96">
        <v>512</v>
      </c>
      <c r="C15" s="96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96">
        <v>300</v>
      </c>
      <c r="I15" s="28">
        <v>0</v>
      </c>
      <c r="J15" s="96"/>
      <c r="K15" s="32">
        <f t="shared" si="2"/>
        <v>300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489</v>
      </c>
      <c r="E16" s="38">
        <v>489</v>
      </c>
      <c r="F16" s="38">
        <f t="shared" si="0"/>
        <v>0</v>
      </c>
      <c r="G16" s="41">
        <f t="shared" si="1"/>
        <v>0</v>
      </c>
      <c r="H16" s="96">
        <v>300</v>
      </c>
      <c r="I16" s="96">
        <v>530</v>
      </c>
      <c r="J16" s="96"/>
      <c r="K16" s="32">
        <f t="shared" si="2"/>
        <v>830</v>
      </c>
    </row>
    <row r="17" spans="1:11" ht="15.75" x14ac:dyDescent="0.25">
      <c r="A17" s="111"/>
      <c r="B17" s="39">
        <v>514</v>
      </c>
      <c r="C17" s="39" t="s">
        <v>16</v>
      </c>
      <c r="D17" s="38">
        <v>3355</v>
      </c>
      <c r="E17" s="38">
        <v>3472</v>
      </c>
      <c r="F17" s="38">
        <f t="shared" si="0"/>
        <v>117</v>
      </c>
      <c r="G17" s="41">
        <f>12*F17</f>
        <v>1404</v>
      </c>
      <c r="H17" s="96">
        <v>400</v>
      </c>
      <c r="I17" s="96">
        <v>-1804</v>
      </c>
      <c r="J17" s="96"/>
      <c r="K17" s="32">
        <f>G17+H17+I17</f>
        <v>0</v>
      </c>
    </row>
    <row r="18" spans="1:11" ht="15.75" x14ac:dyDescent="0.25">
      <c r="A18" s="111"/>
      <c r="B18" s="96">
        <v>515</v>
      </c>
      <c r="C18" s="96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96">
        <v>300</v>
      </c>
      <c r="I18" s="96">
        <v>0</v>
      </c>
      <c r="J18" s="96"/>
      <c r="K18" s="32">
        <f t="shared" si="2"/>
        <v>300</v>
      </c>
    </row>
    <row r="19" spans="1:11" ht="15.75" x14ac:dyDescent="0.25">
      <c r="A19" s="111"/>
      <c r="B19" s="96">
        <v>516</v>
      </c>
      <c r="C19" s="96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96">
        <v>300</v>
      </c>
      <c r="I19" s="96">
        <v>0</v>
      </c>
      <c r="J19" s="96"/>
      <c r="K19" s="32">
        <f t="shared" si="2"/>
        <v>300</v>
      </c>
    </row>
    <row r="20" spans="1:11" ht="15.75" x14ac:dyDescent="0.25">
      <c r="A20" s="111" t="s">
        <v>28</v>
      </c>
      <c r="B20" s="96">
        <v>517</v>
      </c>
      <c r="C20" s="96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96">
        <v>300</v>
      </c>
      <c r="I20" s="96">
        <v>-300</v>
      </c>
      <c r="J20" s="96"/>
      <c r="K20" s="32">
        <f t="shared" si="2"/>
        <v>0</v>
      </c>
    </row>
    <row r="21" spans="1:11" ht="15.75" x14ac:dyDescent="0.25">
      <c r="A21" s="111"/>
      <c r="B21" s="96">
        <v>518</v>
      </c>
      <c r="C21" s="96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96">
        <v>400</v>
      </c>
      <c r="I21" s="96">
        <v>1000</v>
      </c>
      <c r="J21" s="96"/>
      <c r="K21" s="32">
        <f t="shared" si="2"/>
        <v>1400</v>
      </c>
    </row>
    <row r="22" spans="1:11" ht="15.75" x14ac:dyDescent="0.25">
      <c r="A22" s="111"/>
      <c r="B22" s="96">
        <v>519</v>
      </c>
      <c r="C22" s="96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96">
        <v>300</v>
      </c>
      <c r="I22" s="96">
        <v>-300</v>
      </c>
      <c r="J22" s="96"/>
      <c r="K22" s="32">
        <f t="shared" si="2"/>
        <v>0</v>
      </c>
    </row>
    <row r="23" spans="1:11" ht="15.75" x14ac:dyDescent="0.25">
      <c r="A23" s="111"/>
      <c r="B23" s="39">
        <v>520</v>
      </c>
      <c r="C23" s="39" t="s">
        <v>37</v>
      </c>
      <c r="D23" s="38"/>
      <c r="E23" s="38"/>
      <c r="F23" s="38">
        <v>41</v>
      </c>
      <c r="G23" s="41">
        <f t="shared" si="1"/>
        <v>410</v>
      </c>
      <c r="H23" s="96">
        <v>300</v>
      </c>
      <c r="I23" s="96">
        <v>0</v>
      </c>
      <c r="J23" s="94">
        <v>6670</v>
      </c>
      <c r="K23" s="32">
        <f>G23+H23+I23+J23</f>
        <v>7380</v>
      </c>
    </row>
    <row r="24" spans="1:11" ht="15.75" x14ac:dyDescent="0.25">
      <c r="A24" s="94" t="s">
        <v>3</v>
      </c>
      <c r="B24" s="96" t="s">
        <v>32</v>
      </c>
      <c r="C24" s="96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96">
        <v>200</v>
      </c>
      <c r="I24" s="96">
        <v>0</v>
      </c>
      <c r="J24" s="96"/>
      <c r="K24" s="32">
        <f t="shared" si="2"/>
        <v>200</v>
      </c>
    </row>
    <row r="25" spans="1:11" ht="15.75" x14ac:dyDescent="0.25">
      <c r="A25" s="94"/>
      <c r="B25" s="96"/>
      <c r="C25" s="96"/>
      <c r="D25" s="4"/>
      <c r="E25" s="4"/>
      <c r="F25" s="4"/>
      <c r="G25" s="40"/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96"/>
      <c r="D26" s="4"/>
      <c r="E26" s="4"/>
      <c r="F26" s="4"/>
      <c r="G26" s="40"/>
      <c r="H26" s="96"/>
      <c r="I26" s="96">
        <v>430</v>
      </c>
      <c r="J26" s="96"/>
      <c r="K26" s="32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H23" sqref="H23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94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97" t="s">
        <v>33</v>
      </c>
      <c r="B3" s="97" t="s">
        <v>34</v>
      </c>
      <c r="C3" s="97" t="s">
        <v>35</v>
      </c>
      <c r="D3" s="97" t="s">
        <v>42</v>
      </c>
      <c r="E3" s="97" t="s">
        <v>43</v>
      </c>
      <c r="F3" s="97" t="s">
        <v>44</v>
      </c>
      <c r="G3" s="97" t="s">
        <v>45</v>
      </c>
      <c r="H3" s="97" t="s">
        <v>47</v>
      </c>
      <c r="I3" s="97" t="s">
        <v>46</v>
      </c>
      <c r="J3" s="43" t="s">
        <v>85</v>
      </c>
      <c r="K3" s="97" t="s">
        <v>36</v>
      </c>
    </row>
    <row r="4" spans="1:11" ht="15.75" x14ac:dyDescent="0.25">
      <c r="A4" s="111" t="s">
        <v>19</v>
      </c>
      <c r="B4" s="99">
        <v>501</v>
      </c>
      <c r="C4" s="99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99">
        <v>300</v>
      </c>
      <c r="I4" s="99">
        <v>0</v>
      </c>
      <c r="J4" s="99"/>
      <c r="K4" s="32">
        <f>G4+H4+I4+J4</f>
        <v>300</v>
      </c>
    </row>
    <row r="5" spans="1:11" ht="15.75" x14ac:dyDescent="0.25">
      <c r="A5" s="111"/>
      <c r="B5" s="99">
        <v>502</v>
      </c>
      <c r="C5" s="99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99">
        <v>300</v>
      </c>
      <c r="I5" s="99">
        <v>340</v>
      </c>
      <c r="J5" s="99"/>
      <c r="K5" s="32">
        <f>G5+H5+I5+J5</f>
        <v>640</v>
      </c>
    </row>
    <row r="6" spans="1:11" ht="15.75" x14ac:dyDescent="0.25">
      <c r="A6" s="111"/>
      <c r="B6" s="28">
        <v>503</v>
      </c>
      <c r="C6" s="28" t="s">
        <v>12</v>
      </c>
      <c r="D6" s="28">
        <v>21</v>
      </c>
      <c r="E6" s="28">
        <v>21</v>
      </c>
      <c r="F6" s="86">
        <f>E6-D6</f>
        <v>0</v>
      </c>
      <c r="G6" s="87">
        <f>10*F6</f>
        <v>0</v>
      </c>
      <c r="H6" s="99">
        <v>300</v>
      </c>
      <c r="I6" s="99">
        <v>1200</v>
      </c>
      <c r="J6" s="99">
        <v>0</v>
      </c>
      <c r="K6" s="32">
        <f>G6+H6+I6+J6</f>
        <v>1500</v>
      </c>
    </row>
    <row r="7" spans="1:11" ht="15.75" x14ac:dyDescent="0.25">
      <c r="A7" s="111"/>
      <c r="B7" s="99">
        <v>504</v>
      </c>
      <c r="C7" s="99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99">
        <v>300</v>
      </c>
      <c r="I7" s="99">
        <v>300</v>
      </c>
      <c r="J7" s="99"/>
      <c r="K7" s="32">
        <f>G7+H7+I7</f>
        <v>600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1900</v>
      </c>
      <c r="J8" s="120"/>
      <c r="K8" s="124">
        <f>H8+I8</f>
        <v>2300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99">
        <v>507</v>
      </c>
      <c r="C10" s="99" t="s">
        <v>89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99">
        <v>300</v>
      </c>
      <c r="I10" s="99">
        <v>1400</v>
      </c>
      <c r="J10" s="99"/>
      <c r="K10" s="32">
        <f>G10+H10+I10+J10</f>
        <v>1700</v>
      </c>
    </row>
    <row r="11" spans="1:11" ht="15.75" x14ac:dyDescent="0.25">
      <c r="A11" s="111"/>
      <c r="B11" s="99">
        <v>508</v>
      </c>
      <c r="C11" s="99" t="s">
        <v>22</v>
      </c>
      <c r="D11" s="4">
        <v>0</v>
      </c>
      <c r="E11" s="4">
        <v>0</v>
      </c>
      <c r="F11" s="4">
        <f t="shared" ref="F11:F24" si="0">E11-D11</f>
        <v>0</v>
      </c>
      <c r="G11" s="40">
        <f t="shared" ref="G11:G23" si="1">10*F11</f>
        <v>0</v>
      </c>
      <c r="H11" s="99">
        <v>300</v>
      </c>
      <c r="I11" s="28">
        <v>-300</v>
      </c>
      <c r="J11" s="99"/>
      <c r="K11" s="32">
        <f t="shared" ref="K11:K25" si="2">G11+H11+I11</f>
        <v>0</v>
      </c>
    </row>
    <row r="12" spans="1:11" ht="15.75" x14ac:dyDescent="0.25">
      <c r="A12" s="111" t="s">
        <v>8</v>
      </c>
      <c r="B12" s="99">
        <v>509</v>
      </c>
      <c r="C12" s="99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99">
        <v>300</v>
      </c>
      <c r="I12" s="99">
        <v>0</v>
      </c>
      <c r="J12" s="99"/>
      <c r="K12" s="32">
        <f t="shared" si="2"/>
        <v>300</v>
      </c>
    </row>
    <row r="13" spans="1:11" ht="15.75" x14ac:dyDescent="0.25">
      <c r="A13" s="111"/>
      <c r="B13" s="99">
        <v>510</v>
      </c>
      <c r="C13" s="99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99">
        <v>400</v>
      </c>
      <c r="I13" s="99">
        <v>0</v>
      </c>
      <c r="J13" s="99"/>
      <c r="K13" s="32">
        <f t="shared" si="2"/>
        <v>400</v>
      </c>
    </row>
    <row r="14" spans="1:11" ht="15.75" x14ac:dyDescent="0.25">
      <c r="A14" s="111"/>
      <c r="B14" s="99">
        <v>511</v>
      </c>
      <c r="C14" s="99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99">
        <v>300</v>
      </c>
      <c r="I14" s="28">
        <v>0</v>
      </c>
      <c r="J14" s="99"/>
      <c r="K14" s="32">
        <f t="shared" si="2"/>
        <v>300</v>
      </c>
    </row>
    <row r="15" spans="1:11" ht="15.75" x14ac:dyDescent="0.25">
      <c r="A15" s="111"/>
      <c r="B15" s="99">
        <v>512</v>
      </c>
      <c r="C15" s="99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99">
        <v>300</v>
      </c>
      <c r="I15" s="28">
        <v>0</v>
      </c>
      <c r="J15" s="99"/>
      <c r="K15" s="32">
        <f t="shared" si="2"/>
        <v>300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489</v>
      </c>
      <c r="E16" s="38">
        <v>520</v>
      </c>
      <c r="F16" s="38">
        <f t="shared" si="0"/>
        <v>31</v>
      </c>
      <c r="G16" s="41">
        <f t="shared" si="1"/>
        <v>310</v>
      </c>
      <c r="H16" s="99">
        <v>300</v>
      </c>
      <c r="I16" s="99">
        <v>830</v>
      </c>
      <c r="J16" s="99"/>
      <c r="K16" s="32">
        <f t="shared" si="2"/>
        <v>1440</v>
      </c>
    </row>
    <row r="17" spans="1:11" ht="15.75" x14ac:dyDescent="0.25">
      <c r="A17" s="111"/>
      <c r="B17" s="39">
        <v>514</v>
      </c>
      <c r="C17" s="39" t="s">
        <v>16</v>
      </c>
      <c r="D17" s="38">
        <v>3472</v>
      </c>
      <c r="E17" s="38">
        <v>3472</v>
      </c>
      <c r="F17" s="38">
        <f t="shared" si="0"/>
        <v>0</v>
      </c>
      <c r="G17" s="41">
        <f>12*F17</f>
        <v>0</v>
      </c>
      <c r="H17" s="99">
        <v>400</v>
      </c>
      <c r="I17" s="99">
        <v>-400</v>
      </c>
      <c r="J17" s="99"/>
      <c r="K17" s="32">
        <f>G17+H17+I17</f>
        <v>0</v>
      </c>
    </row>
    <row r="18" spans="1:11" ht="15.75" x14ac:dyDescent="0.25">
      <c r="A18" s="111"/>
      <c r="B18" s="99">
        <v>515</v>
      </c>
      <c r="C18" s="99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99">
        <v>300</v>
      </c>
      <c r="I18" s="99">
        <v>0</v>
      </c>
      <c r="J18" s="99"/>
      <c r="K18" s="32">
        <f t="shared" si="2"/>
        <v>300</v>
      </c>
    </row>
    <row r="19" spans="1:11" ht="15.75" x14ac:dyDescent="0.25">
      <c r="A19" s="111"/>
      <c r="B19" s="99">
        <v>516</v>
      </c>
      <c r="C19" s="99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99">
        <v>300</v>
      </c>
      <c r="I19" s="99">
        <v>0</v>
      </c>
      <c r="J19" s="99"/>
      <c r="K19" s="32">
        <f t="shared" si="2"/>
        <v>300</v>
      </c>
    </row>
    <row r="20" spans="1:11" ht="15.75" x14ac:dyDescent="0.25">
      <c r="A20" s="111" t="s">
        <v>28</v>
      </c>
      <c r="B20" s="99">
        <v>517</v>
      </c>
      <c r="C20" s="99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99">
        <v>300</v>
      </c>
      <c r="I20" s="99">
        <v>-300</v>
      </c>
      <c r="J20" s="99"/>
      <c r="K20" s="32">
        <f t="shared" si="2"/>
        <v>0</v>
      </c>
    </row>
    <row r="21" spans="1:11" ht="15.75" x14ac:dyDescent="0.25">
      <c r="A21" s="111"/>
      <c r="B21" s="99">
        <v>518</v>
      </c>
      <c r="C21" s="99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99">
        <v>400</v>
      </c>
      <c r="I21" s="99">
        <v>1400</v>
      </c>
      <c r="J21" s="99"/>
      <c r="K21" s="32">
        <f t="shared" si="2"/>
        <v>1800</v>
      </c>
    </row>
    <row r="22" spans="1:11" ht="15.75" x14ac:dyDescent="0.25">
      <c r="A22" s="111"/>
      <c r="B22" s="99">
        <v>519</v>
      </c>
      <c r="C22" s="99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99">
        <v>300</v>
      </c>
      <c r="I22" s="99">
        <v>0</v>
      </c>
      <c r="J22" s="99"/>
      <c r="K22" s="32">
        <f t="shared" si="2"/>
        <v>300</v>
      </c>
    </row>
    <row r="23" spans="1:11" ht="15.75" x14ac:dyDescent="0.25">
      <c r="A23" s="111"/>
      <c r="B23" s="39">
        <v>520</v>
      </c>
      <c r="C23" s="39" t="s">
        <v>37</v>
      </c>
      <c r="D23" s="38">
        <v>62</v>
      </c>
      <c r="E23" s="38">
        <v>117</v>
      </c>
      <c r="F23" s="4">
        <f t="shared" si="0"/>
        <v>55</v>
      </c>
      <c r="G23" s="41">
        <f t="shared" si="1"/>
        <v>550</v>
      </c>
      <c r="H23" s="99">
        <v>0</v>
      </c>
      <c r="I23" s="99">
        <v>0</v>
      </c>
      <c r="J23" s="98">
        <v>6670</v>
      </c>
      <c r="K23" s="32">
        <f>G23+H23+I23+J23</f>
        <v>7220</v>
      </c>
    </row>
    <row r="24" spans="1:11" ht="15.75" x14ac:dyDescent="0.25">
      <c r="A24" s="98" t="s">
        <v>3</v>
      </c>
      <c r="B24" s="99" t="s">
        <v>32</v>
      </c>
      <c r="C24" s="99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99">
        <v>200</v>
      </c>
      <c r="I24" s="99">
        <v>0</v>
      </c>
      <c r="J24" s="99"/>
      <c r="K24" s="32">
        <f t="shared" si="2"/>
        <v>200</v>
      </c>
    </row>
    <row r="25" spans="1:11" ht="15.75" x14ac:dyDescent="0.25">
      <c r="A25" s="98"/>
      <c r="B25" s="99"/>
      <c r="C25" s="99"/>
      <c r="D25" s="4"/>
      <c r="E25" s="4"/>
      <c r="F25" s="4"/>
      <c r="G25" s="40"/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99"/>
      <c r="D26" s="4"/>
      <c r="E26" s="4"/>
      <c r="F26" s="4"/>
      <c r="G26" s="40"/>
      <c r="H26" s="99"/>
      <c r="I26" s="99">
        <v>430</v>
      </c>
      <c r="J26" s="99"/>
      <c r="K26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M15" sqref="M15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95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100" t="s">
        <v>33</v>
      </c>
      <c r="B3" s="100" t="s">
        <v>34</v>
      </c>
      <c r="C3" s="100" t="s">
        <v>35</v>
      </c>
      <c r="D3" s="100" t="s">
        <v>42</v>
      </c>
      <c r="E3" s="100" t="s">
        <v>43</v>
      </c>
      <c r="F3" s="100" t="s">
        <v>44</v>
      </c>
      <c r="G3" s="100" t="s">
        <v>45</v>
      </c>
      <c r="H3" s="100" t="s">
        <v>47</v>
      </c>
      <c r="I3" s="100" t="s">
        <v>46</v>
      </c>
      <c r="J3" s="43" t="s">
        <v>85</v>
      </c>
      <c r="K3" s="100" t="s">
        <v>36</v>
      </c>
    </row>
    <row r="4" spans="1:11" ht="15.75" x14ac:dyDescent="0.25">
      <c r="A4" s="111" t="s">
        <v>19</v>
      </c>
      <c r="B4" s="102">
        <v>501</v>
      </c>
      <c r="C4" s="102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102">
        <v>300</v>
      </c>
      <c r="I4" s="102">
        <v>0</v>
      </c>
      <c r="J4" s="102"/>
      <c r="K4" s="32">
        <f>G4+H4+I4+J4</f>
        <v>300</v>
      </c>
    </row>
    <row r="5" spans="1:11" ht="15.75" x14ac:dyDescent="0.25">
      <c r="A5" s="111"/>
      <c r="B5" s="102">
        <v>502</v>
      </c>
      <c r="C5" s="102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102">
        <v>300</v>
      </c>
      <c r="I5" s="102">
        <v>340</v>
      </c>
      <c r="J5" s="102"/>
      <c r="K5" s="32">
        <f>G5+H5+I5+J5</f>
        <v>640</v>
      </c>
    </row>
    <row r="6" spans="1:11" ht="15.75" x14ac:dyDescent="0.25">
      <c r="A6" s="111"/>
      <c r="B6" s="28">
        <v>503</v>
      </c>
      <c r="C6" s="28" t="s">
        <v>12</v>
      </c>
      <c r="D6" s="28">
        <v>21</v>
      </c>
      <c r="E6" s="28">
        <v>21</v>
      </c>
      <c r="F6" s="86">
        <f>E6-D6</f>
        <v>0</v>
      </c>
      <c r="G6" s="87">
        <f>10*F6</f>
        <v>0</v>
      </c>
      <c r="H6" s="102">
        <v>300</v>
      </c>
      <c r="I6" s="102">
        <v>0</v>
      </c>
      <c r="J6" s="102">
        <v>0</v>
      </c>
      <c r="K6" s="32">
        <f>G6+H6+I6+J6</f>
        <v>300</v>
      </c>
    </row>
    <row r="7" spans="1:11" ht="15.75" x14ac:dyDescent="0.25">
      <c r="A7" s="111"/>
      <c r="B7" s="102">
        <v>504</v>
      </c>
      <c r="C7" s="102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102">
        <v>300</v>
      </c>
      <c r="I7" s="102">
        <v>0</v>
      </c>
      <c r="J7" s="102"/>
      <c r="K7" s="32">
        <f>G7+H7+I7</f>
        <v>300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1800</v>
      </c>
      <c r="J8" s="120"/>
      <c r="K8" s="124">
        <f>H8+I8</f>
        <v>2200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102">
        <v>507</v>
      </c>
      <c r="C10" s="102" t="s">
        <v>89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102">
        <v>300</v>
      </c>
      <c r="I10" s="102">
        <v>800</v>
      </c>
      <c r="J10" s="102"/>
      <c r="K10" s="32">
        <f>G10+H10+I10+J10</f>
        <v>1100</v>
      </c>
    </row>
    <row r="11" spans="1:11" ht="15.75" x14ac:dyDescent="0.25">
      <c r="A11" s="111"/>
      <c r="B11" s="102">
        <v>508</v>
      </c>
      <c r="C11" s="102" t="s">
        <v>22</v>
      </c>
      <c r="D11" s="4">
        <v>0</v>
      </c>
      <c r="E11" s="4">
        <v>0</v>
      </c>
      <c r="F11" s="4">
        <f t="shared" ref="F11:F24" si="0">E11-D11</f>
        <v>0</v>
      </c>
      <c r="G11" s="40">
        <f t="shared" ref="G11:G23" si="1">10*F11</f>
        <v>0</v>
      </c>
      <c r="H11" s="102">
        <v>300</v>
      </c>
      <c r="I11" s="28">
        <v>-300</v>
      </c>
      <c r="J11" s="102"/>
      <c r="K11" s="32">
        <f t="shared" ref="K11:K25" si="2">G11+H11+I11</f>
        <v>0</v>
      </c>
    </row>
    <row r="12" spans="1:11" ht="15.75" x14ac:dyDescent="0.25">
      <c r="A12" s="111" t="s">
        <v>8</v>
      </c>
      <c r="B12" s="102">
        <v>509</v>
      </c>
      <c r="C12" s="102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102">
        <v>300</v>
      </c>
      <c r="I12" s="102">
        <v>0</v>
      </c>
      <c r="J12" s="102"/>
      <c r="K12" s="32">
        <f t="shared" si="2"/>
        <v>300</v>
      </c>
    </row>
    <row r="13" spans="1:11" ht="15.75" x14ac:dyDescent="0.25">
      <c r="A13" s="111"/>
      <c r="B13" s="102">
        <v>510</v>
      </c>
      <c r="C13" s="102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102">
        <v>400</v>
      </c>
      <c r="I13" s="102">
        <v>400</v>
      </c>
      <c r="J13" s="102"/>
      <c r="K13" s="32">
        <f t="shared" si="2"/>
        <v>800</v>
      </c>
    </row>
    <row r="14" spans="1:11" ht="15.75" x14ac:dyDescent="0.25">
      <c r="A14" s="111"/>
      <c r="B14" s="102">
        <v>511</v>
      </c>
      <c r="C14" s="102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102">
        <v>300</v>
      </c>
      <c r="I14" s="28">
        <v>0</v>
      </c>
      <c r="J14" s="102"/>
      <c r="K14" s="32">
        <f t="shared" si="2"/>
        <v>300</v>
      </c>
    </row>
    <row r="15" spans="1:11" ht="15.75" x14ac:dyDescent="0.25">
      <c r="A15" s="111"/>
      <c r="B15" s="102">
        <v>512</v>
      </c>
      <c r="C15" s="102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102">
        <v>300</v>
      </c>
      <c r="I15" s="28">
        <v>0</v>
      </c>
      <c r="J15" s="102"/>
      <c r="K15" s="32">
        <f t="shared" si="2"/>
        <v>300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520</v>
      </c>
      <c r="E16" s="38">
        <v>520</v>
      </c>
      <c r="F16" s="38">
        <f t="shared" si="0"/>
        <v>0</v>
      </c>
      <c r="G16" s="41">
        <f t="shared" si="1"/>
        <v>0</v>
      </c>
      <c r="H16" s="102">
        <v>300</v>
      </c>
      <c r="I16" s="102">
        <v>1440</v>
      </c>
      <c r="J16" s="102"/>
      <c r="K16" s="32">
        <f t="shared" si="2"/>
        <v>1740</v>
      </c>
    </row>
    <row r="17" spans="1:11" ht="15.75" x14ac:dyDescent="0.25">
      <c r="A17" s="111"/>
      <c r="B17" s="39">
        <v>514</v>
      </c>
      <c r="C17" s="39" t="s">
        <v>16</v>
      </c>
      <c r="D17" s="38">
        <v>3472</v>
      </c>
      <c r="E17" s="38">
        <v>3492</v>
      </c>
      <c r="F17" s="38">
        <f t="shared" si="0"/>
        <v>20</v>
      </c>
      <c r="G17" s="41">
        <f>10*F17</f>
        <v>200</v>
      </c>
      <c r="H17" s="102">
        <v>400</v>
      </c>
      <c r="I17" s="102">
        <v>0</v>
      </c>
      <c r="J17" s="102"/>
      <c r="K17" s="32">
        <f>G17+H17+I17</f>
        <v>600</v>
      </c>
    </row>
    <row r="18" spans="1:11" ht="15.75" x14ac:dyDescent="0.25">
      <c r="A18" s="111"/>
      <c r="B18" s="102">
        <v>515</v>
      </c>
      <c r="C18" s="102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102">
        <v>300</v>
      </c>
      <c r="I18" s="102">
        <v>0</v>
      </c>
      <c r="J18" s="102"/>
      <c r="K18" s="32">
        <f t="shared" si="2"/>
        <v>300</v>
      </c>
    </row>
    <row r="19" spans="1:11" ht="15.75" x14ac:dyDescent="0.25">
      <c r="A19" s="111"/>
      <c r="B19" s="102">
        <v>516</v>
      </c>
      <c r="C19" s="102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102">
        <v>300</v>
      </c>
      <c r="I19" s="102">
        <v>0</v>
      </c>
      <c r="J19" s="102"/>
      <c r="K19" s="32">
        <f t="shared" si="2"/>
        <v>300</v>
      </c>
    </row>
    <row r="20" spans="1:11" ht="15.75" x14ac:dyDescent="0.25">
      <c r="A20" s="111" t="s">
        <v>28</v>
      </c>
      <c r="B20" s="102">
        <v>517</v>
      </c>
      <c r="C20" s="102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102">
        <v>300</v>
      </c>
      <c r="I20" s="102">
        <v>0</v>
      </c>
      <c r="J20" s="102"/>
      <c r="K20" s="32">
        <f t="shared" si="2"/>
        <v>300</v>
      </c>
    </row>
    <row r="21" spans="1:11" ht="15.75" x14ac:dyDescent="0.25">
      <c r="A21" s="111"/>
      <c r="B21" s="102">
        <v>518</v>
      </c>
      <c r="C21" s="102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102">
        <v>400</v>
      </c>
      <c r="I21" s="102">
        <v>800</v>
      </c>
      <c r="J21" s="102"/>
      <c r="K21" s="32">
        <f t="shared" si="2"/>
        <v>1200</v>
      </c>
    </row>
    <row r="22" spans="1:11" ht="15.75" x14ac:dyDescent="0.25">
      <c r="A22" s="111"/>
      <c r="B22" s="102">
        <v>519</v>
      </c>
      <c r="C22" s="102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102">
        <v>300</v>
      </c>
      <c r="I22" s="102">
        <v>0</v>
      </c>
      <c r="J22" s="102"/>
      <c r="K22" s="32">
        <f t="shared" si="2"/>
        <v>300</v>
      </c>
    </row>
    <row r="23" spans="1:11" ht="15.75" x14ac:dyDescent="0.25">
      <c r="A23" s="111"/>
      <c r="B23" s="39">
        <v>520</v>
      </c>
      <c r="C23" s="39" t="s">
        <v>37</v>
      </c>
      <c r="D23" s="38">
        <v>117</v>
      </c>
      <c r="E23" s="38">
        <v>177</v>
      </c>
      <c r="F23" s="4">
        <f t="shared" si="0"/>
        <v>60</v>
      </c>
      <c r="G23" s="41">
        <f t="shared" si="1"/>
        <v>600</v>
      </c>
      <c r="H23" s="102">
        <v>300</v>
      </c>
      <c r="I23" s="102">
        <v>0</v>
      </c>
      <c r="J23" s="101">
        <v>6670</v>
      </c>
      <c r="K23" s="32">
        <f>G23+H23+I23+J23</f>
        <v>7570</v>
      </c>
    </row>
    <row r="24" spans="1:11" ht="15.75" x14ac:dyDescent="0.25">
      <c r="A24" s="101" t="s">
        <v>3</v>
      </c>
      <c r="B24" s="102" t="s">
        <v>32</v>
      </c>
      <c r="C24" s="102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102">
        <v>200</v>
      </c>
      <c r="I24" s="102">
        <v>0</v>
      </c>
      <c r="J24" s="102"/>
      <c r="K24" s="32">
        <f t="shared" si="2"/>
        <v>200</v>
      </c>
    </row>
    <row r="25" spans="1:11" ht="15.75" x14ac:dyDescent="0.25">
      <c r="A25" s="101"/>
      <c r="B25" s="102"/>
      <c r="C25" s="102"/>
      <c r="D25" s="4"/>
      <c r="E25" s="4"/>
      <c r="F25" s="4"/>
      <c r="G25" s="40"/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102"/>
      <c r="D26" s="4"/>
      <c r="E26" s="4"/>
      <c r="F26" s="4"/>
      <c r="G26" s="40"/>
      <c r="H26" s="102"/>
      <c r="I26" s="102">
        <v>430</v>
      </c>
      <c r="J26" s="102"/>
      <c r="K26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73" zoomScaleNormal="73" workbookViewId="0">
      <selection activeCell="O22" sqref="O22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96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104" t="s">
        <v>33</v>
      </c>
      <c r="B3" s="104" t="s">
        <v>34</v>
      </c>
      <c r="C3" s="104" t="s">
        <v>35</v>
      </c>
      <c r="D3" s="104" t="s">
        <v>42</v>
      </c>
      <c r="E3" s="104" t="s">
        <v>43</v>
      </c>
      <c r="F3" s="104" t="s">
        <v>44</v>
      </c>
      <c r="G3" s="104" t="s">
        <v>45</v>
      </c>
      <c r="H3" s="104" t="s">
        <v>47</v>
      </c>
      <c r="I3" s="104" t="s">
        <v>46</v>
      </c>
      <c r="J3" s="43" t="s">
        <v>85</v>
      </c>
      <c r="K3" s="104" t="s">
        <v>36</v>
      </c>
    </row>
    <row r="4" spans="1:11" ht="15.75" x14ac:dyDescent="0.25">
      <c r="A4" s="111" t="s">
        <v>19</v>
      </c>
      <c r="B4" s="105">
        <v>501</v>
      </c>
      <c r="C4" s="105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105">
        <v>300</v>
      </c>
      <c r="I4" s="105">
        <v>-300</v>
      </c>
      <c r="J4" s="105"/>
      <c r="K4" s="32">
        <f>G4+H4+I4+J4</f>
        <v>0</v>
      </c>
    </row>
    <row r="5" spans="1:11" ht="15.75" x14ac:dyDescent="0.25">
      <c r="A5" s="111"/>
      <c r="B5" s="105">
        <v>502</v>
      </c>
      <c r="C5" s="105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105">
        <v>300</v>
      </c>
      <c r="I5" s="105">
        <v>0</v>
      </c>
      <c r="J5" s="105"/>
      <c r="K5" s="32">
        <f>G5+H5+I5+J5</f>
        <v>300</v>
      </c>
    </row>
    <row r="6" spans="1:11" ht="15.75" x14ac:dyDescent="0.25">
      <c r="A6" s="111"/>
      <c r="B6" s="28">
        <v>503</v>
      </c>
      <c r="C6" s="28" t="s">
        <v>12</v>
      </c>
      <c r="D6" s="28">
        <v>21</v>
      </c>
      <c r="E6" s="28">
        <v>21</v>
      </c>
      <c r="F6" s="86">
        <f>E6-D6</f>
        <v>0</v>
      </c>
      <c r="G6" s="87">
        <f>10*F6</f>
        <v>0</v>
      </c>
      <c r="H6" s="105">
        <v>300</v>
      </c>
      <c r="I6" s="105">
        <v>300</v>
      </c>
      <c r="J6" s="105">
        <v>0</v>
      </c>
      <c r="K6" s="32">
        <f>G6+H6+I6+J6</f>
        <v>600</v>
      </c>
    </row>
    <row r="7" spans="1:11" ht="15.75" x14ac:dyDescent="0.25">
      <c r="A7" s="111"/>
      <c r="B7" s="105">
        <v>504</v>
      </c>
      <c r="C7" s="105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105">
        <v>300</v>
      </c>
      <c r="I7" s="105">
        <v>0</v>
      </c>
      <c r="J7" s="105"/>
      <c r="K7" s="32">
        <f>G7+H7+I7</f>
        <v>300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2200</v>
      </c>
      <c r="J8" s="120"/>
      <c r="K8" s="124">
        <f>H8+I8</f>
        <v>2600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105">
        <v>507</v>
      </c>
      <c r="C10" s="105" t="s">
        <v>89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105">
        <v>300</v>
      </c>
      <c r="I10" s="105">
        <v>1100</v>
      </c>
      <c r="J10" s="105"/>
      <c r="K10" s="32">
        <f>G10+H10+I10+J10</f>
        <v>1400</v>
      </c>
    </row>
    <row r="11" spans="1:11" ht="15.75" x14ac:dyDescent="0.25">
      <c r="A11" s="111"/>
      <c r="B11" s="105">
        <v>508</v>
      </c>
      <c r="C11" s="105" t="s">
        <v>22</v>
      </c>
      <c r="D11" s="4">
        <v>0</v>
      </c>
      <c r="E11" s="4">
        <v>0</v>
      </c>
      <c r="F11" s="4">
        <f t="shared" ref="F11:F24" si="0">E11-D11</f>
        <v>0</v>
      </c>
      <c r="G11" s="40">
        <f t="shared" ref="G11:G23" si="1">10*F11</f>
        <v>0</v>
      </c>
      <c r="H11" s="105">
        <v>300</v>
      </c>
      <c r="I11" s="28">
        <v>-500</v>
      </c>
      <c r="J11" s="105"/>
      <c r="K11" s="32">
        <f t="shared" ref="K11:K25" si="2">G11+H11+I11</f>
        <v>-200</v>
      </c>
    </row>
    <row r="12" spans="1:11" ht="15.75" x14ac:dyDescent="0.25">
      <c r="A12" s="111" t="s">
        <v>8</v>
      </c>
      <c r="B12" s="105">
        <v>509</v>
      </c>
      <c r="C12" s="105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105">
        <v>300</v>
      </c>
      <c r="I12" s="105">
        <v>0</v>
      </c>
      <c r="J12" s="105"/>
      <c r="K12" s="32">
        <f t="shared" si="2"/>
        <v>300</v>
      </c>
    </row>
    <row r="13" spans="1:11" ht="15.75" x14ac:dyDescent="0.25">
      <c r="A13" s="111"/>
      <c r="B13" s="105">
        <v>510</v>
      </c>
      <c r="C13" s="105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105">
        <v>400</v>
      </c>
      <c r="I13" s="105">
        <v>0</v>
      </c>
      <c r="J13" s="105"/>
      <c r="K13" s="32">
        <f t="shared" si="2"/>
        <v>400</v>
      </c>
    </row>
    <row r="14" spans="1:11" ht="15.75" x14ac:dyDescent="0.25">
      <c r="A14" s="111"/>
      <c r="B14" s="105">
        <v>511</v>
      </c>
      <c r="C14" s="105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105">
        <v>300</v>
      </c>
      <c r="I14" s="28">
        <v>-300</v>
      </c>
      <c r="J14" s="105"/>
      <c r="K14" s="32">
        <f t="shared" si="2"/>
        <v>0</v>
      </c>
    </row>
    <row r="15" spans="1:11" ht="15.75" x14ac:dyDescent="0.25">
      <c r="A15" s="111"/>
      <c r="B15" s="105">
        <v>512</v>
      </c>
      <c r="C15" s="105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105">
        <v>300</v>
      </c>
      <c r="I15" s="28">
        <v>0</v>
      </c>
      <c r="J15" s="105"/>
      <c r="K15" s="32">
        <f t="shared" si="2"/>
        <v>300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520</v>
      </c>
      <c r="E16" s="38">
        <v>520</v>
      </c>
      <c r="F16" s="38">
        <f t="shared" si="0"/>
        <v>0</v>
      </c>
      <c r="G16" s="41">
        <f t="shared" si="1"/>
        <v>0</v>
      </c>
      <c r="H16" s="105">
        <v>300</v>
      </c>
      <c r="I16" s="105">
        <v>440</v>
      </c>
      <c r="J16" s="105"/>
      <c r="K16" s="32">
        <f t="shared" si="2"/>
        <v>740</v>
      </c>
    </row>
    <row r="17" spans="1:11" ht="15.75" x14ac:dyDescent="0.25">
      <c r="A17" s="111"/>
      <c r="B17" s="39">
        <v>514</v>
      </c>
      <c r="C17" s="39" t="s">
        <v>16</v>
      </c>
      <c r="D17" s="38">
        <v>3492</v>
      </c>
      <c r="E17" s="38">
        <v>3492</v>
      </c>
      <c r="F17" s="38">
        <f t="shared" si="0"/>
        <v>0</v>
      </c>
      <c r="G17" s="41">
        <f>10*F17</f>
        <v>0</v>
      </c>
      <c r="H17" s="105">
        <v>400</v>
      </c>
      <c r="I17" s="105">
        <v>600</v>
      </c>
      <c r="J17" s="105"/>
      <c r="K17" s="32">
        <f>G17+H17+I17</f>
        <v>1000</v>
      </c>
    </row>
    <row r="18" spans="1:11" ht="15.75" x14ac:dyDescent="0.25">
      <c r="A18" s="111"/>
      <c r="B18" s="105">
        <v>515</v>
      </c>
      <c r="C18" s="105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105">
        <v>300</v>
      </c>
      <c r="I18" s="105">
        <v>0</v>
      </c>
      <c r="J18" s="105"/>
      <c r="K18" s="32">
        <f t="shared" si="2"/>
        <v>300</v>
      </c>
    </row>
    <row r="19" spans="1:11" ht="15.75" x14ac:dyDescent="0.25">
      <c r="A19" s="111"/>
      <c r="B19" s="105">
        <v>516</v>
      </c>
      <c r="C19" s="105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105">
        <v>300</v>
      </c>
      <c r="I19" s="105">
        <v>0</v>
      </c>
      <c r="J19" s="105"/>
      <c r="K19" s="32">
        <f t="shared" si="2"/>
        <v>300</v>
      </c>
    </row>
    <row r="20" spans="1:11" ht="15.75" x14ac:dyDescent="0.25">
      <c r="A20" s="111" t="s">
        <v>28</v>
      </c>
      <c r="B20" s="105">
        <v>517</v>
      </c>
      <c r="C20" s="105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105">
        <v>300</v>
      </c>
      <c r="I20" s="105">
        <v>-300</v>
      </c>
      <c r="J20" s="105"/>
      <c r="K20" s="32">
        <f t="shared" si="2"/>
        <v>0</v>
      </c>
    </row>
    <row r="21" spans="1:11" ht="15.75" x14ac:dyDescent="0.25">
      <c r="A21" s="111"/>
      <c r="B21" s="105">
        <v>518</v>
      </c>
      <c r="C21" s="105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105">
        <v>400</v>
      </c>
      <c r="I21" s="105">
        <v>0</v>
      </c>
      <c r="J21" s="105"/>
      <c r="K21" s="32">
        <f t="shared" si="2"/>
        <v>400</v>
      </c>
    </row>
    <row r="22" spans="1:11" ht="15.75" x14ac:dyDescent="0.25">
      <c r="A22" s="111"/>
      <c r="B22" s="105">
        <v>519</v>
      </c>
      <c r="C22" s="105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105">
        <v>300</v>
      </c>
      <c r="I22" s="105">
        <v>0</v>
      </c>
      <c r="J22" s="105"/>
      <c r="K22" s="32">
        <f t="shared" si="2"/>
        <v>300</v>
      </c>
    </row>
    <row r="23" spans="1:11" ht="15.75" x14ac:dyDescent="0.25">
      <c r="A23" s="111"/>
      <c r="B23" s="39">
        <v>520</v>
      </c>
      <c r="C23" s="39" t="s">
        <v>37</v>
      </c>
      <c r="D23" s="38">
        <v>177</v>
      </c>
      <c r="E23" s="38">
        <v>210</v>
      </c>
      <c r="F23" s="4">
        <f t="shared" si="0"/>
        <v>33</v>
      </c>
      <c r="G23" s="41">
        <f t="shared" si="1"/>
        <v>330</v>
      </c>
      <c r="H23" s="105">
        <v>300</v>
      </c>
      <c r="I23" s="105">
        <v>0</v>
      </c>
      <c r="J23" s="103">
        <v>3970</v>
      </c>
      <c r="K23" s="32">
        <f>G23+H23+I23+J23</f>
        <v>4600</v>
      </c>
    </row>
    <row r="24" spans="1:11" ht="15.75" x14ac:dyDescent="0.25">
      <c r="A24" s="103" t="s">
        <v>3</v>
      </c>
      <c r="B24" s="105" t="s">
        <v>32</v>
      </c>
      <c r="C24" s="105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105">
        <v>200</v>
      </c>
      <c r="I24" s="105">
        <v>0</v>
      </c>
      <c r="J24" s="105"/>
      <c r="K24" s="32">
        <f t="shared" si="2"/>
        <v>200</v>
      </c>
    </row>
    <row r="25" spans="1:11" ht="15.75" x14ac:dyDescent="0.25">
      <c r="A25" s="103"/>
      <c r="B25" s="105"/>
      <c r="C25" s="105"/>
      <c r="D25" s="4"/>
      <c r="E25" s="4"/>
      <c r="F25" s="4"/>
      <c r="G25" s="40"/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105"/>
      <c r="D26" s="4"/>
      <c r="E26" s="4"/>
      <c r="F26" s="4"/>
      <c r="G26" s="40"/>
      <c r="H26" s="105"/>
      <c r="I26" s="105">
        <v>430</v>
      </c>
      <c r="J26" s="105"/>
      <c r="K26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73" zoomScaleNormal="73" workbookViewId="0">
      <selection activeCell="R23" sqref="R23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97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107" t="s">
        <v>33</v>
      </c>
      <c r="B3" s="107" t="s">
        <v>34</v>
      </c>
      <c r="C3" s="107" t="s">
        <v>35</v>
      </c>
      <c r="D3" s="107" t="s">
        <v>42</v>
      </c>
      <c r="E3" s="107" t="s">
        <v>43</v>
      </c>
      <c r="F3" s="107" t="s">
        <v>44</v>
      </c>
      <c r="G3" s="107" t="s">
        <v>45</v>
      </c>
      <c r="H3" s="107" t="s">
        <v>47</v>
      </c>
      <c r="I3" s="107" t="s">
        <v>46</v>
      </c>
      <c r="J3" s="43" t="s">
        <v>85</v>
      </c>
      <c r="K3" s="107" t="s">
        <v>36</v>
      </c>
    </row>
    <row r="4" spans="1:11" ht="15.75" x14ac:dyDescent="0.25">
      <c r="A4" s="111" t="s">
        <v>19</v>
      </c>
      <c r="B4" s="108">
        <v>501</v>
      </c>
      <c r="C4" s="108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108">
        <v>300</v>
      </c>
      <c r="I4" s="108">
        <v>0</v>
      </c>
      <c r="J4" s="108"/>
      <c r="K4" s="32">
        <f>G4+H4+I4+J4</f>
        <v>300</v>
      </c>
    </row>
    <row r="5" spans="1:11" ht="15.75" x14ac:dyDescent="0.25">
      <c r="A5" s="111"/>
      <c r="B5" s="108">
        <v>502</v>
      </c>
      <c r="C5" s="108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108">
        <v>300</v>
      </c>
      <c r="I5" s="108">
        <v>0</v>
      </c>
      <c r="J5" s="108"/>
      <c r="K5" s="32">
        <f>G5+H5+I5+J5</f>
        <v>300</v>
      </c>
    </row>
    <row r="6" spans="1:11" ht="15.75" x14ac:dyDescent="0.25">
      <c r="A6" s="111"/>
      <c r="B6" s="28">
        <v>503</v>
      </c>
      <c r="C6" s="28" t="s">
        <v>12</v>
      </c>
      <c r="D6" s="28">
        <v>21</v>
      </c>
      <c r="E6" s="28">
        <v>21</v>
      </c>
      <c r="F6" s="86">
        <f>E6-D6</f>
        <v>0</v>
      </c>
      <c r="G6" s="87">
        <f>10*F6</f>
        <v>0</v>
      </c>
      <c r="H6" s="108">
        <v>300</v>
      </c>
      <c r="I6" s="108">
        <v>600</v>
      </c>
      <c r="J6" s="108">
        <v>0</v>
      </c>
      <c r="K6" s="32">
        <f>G6+H6+I6+J6</f>
        <v>900</v>
      </c>
    </row>
    <row r="7" spans="1:11" ht="15.75" x14ac:dyDescent="0.25">
      <c r="A7" s="111"/>
      <c r="B7" s="108">
        <v>504</v>
      </c>
      <c r="C7" s="108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108">
        <v>300</v>
      </c>
      <c r="I7" s="108">
        <v>0</v>
      </c>
      <c r="J7" s="108"/>
      <c r="K7" s="32">
        <f>G7+H7+I7</f>
        <v>300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2200</v>
      </c>
      <c r="J8" s="120"/>
      <c r="K8" s="124">
        <f>H8+I8</f>
        <v>2600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108">
        <v>507</v>
      </c>
      <c r="C10" s="108" t="s">
        <v>89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108">
        <v>300</v>
      </c>
      <c r="I10" s="108">
        <v>800</v>
      </c>
      <c r="J10" s="108"/>
      <c r="K10" s="32">
        <f>G10+H10+I10+J10</f>
        <v>1100</v>
      </c>
    </row>
    <row r="11" spans="1:11" ht="15.75" x14ac:dyDescent="0.25">
      <c r="A11" s="111"/>
      <c r="B11" s="108">
        <v>508</v>
      </c>
      <c r="C11" s="108" t="s">
        <v>22</v>
      </c>
      <c r="D11" s="4">
        <v>0</v>
      </c>
      <c r="E11" s="4">
        <v>0</v>
      </c>
      <c r="F11" s="4">
        <f t="shared" ref="F11:F24" si="0">E11-D11</f>
        <v>0</v>
      </c>
      <c r="G11" s="40">
        <f t="shared" ref="G11:G23" si="1">10*F11</f>
        <v>0</v>
      </c>
      <c r="H11" s="108">
        <v>300</v>
      </c>
      <c r="I11" s="28">
        <v>-200</v>
      </c>
      <c r="J11" s="108"/>
      <c r="K11" s="32">
        <f t="shared" ref="K11:K25" si="2">G11+H11+I11</f>
        <v>100</v>
      </c>
    </row>
    <row r="12" spans="1:11" ht="15.75" x14ac:dyDescent="0.25">
      <c r="A12" s="111" t="s">
        <v>8</v>
      </c>
      <c r="B12" s="108">
        <v>509</v>
      </c>
      <c r="C12" s="108" t="s">
        <v>24</v>
      </c>
      <c r="D12" s="4">
        <v>3827</v>
      </c>
      <c r="E12" s="4">
        <v>3827</v>
      </c>
      <c r="F12" s="4">
        <f t="shared" si="0"/>
        <v>0</v>
      </c>
      <c r="G12" s="40">
        <f t="shared" si="1"/>
        <v>0</v>
      </c>
      <c r="H12" s="108">
        <v>300</v>
      </c>
      <c r="I12" s="108">
        <v>0</v>
      </c>
      <c r="J12" s="108"/>
      <c r="K12" s="32">
        <f t="shared" si="2"/>
        <v>300</v>
      </c>
    </row>
    <row r="13" spans="1:11" ht="15.75" x14ac:dyDescent="0.25">
      <c r="A13" s="111"/>
      <c r="B13" s="108">
        <v>510</v>
      </c>
      <c r="C13" s="108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108">
        <v>400</v>
      </c>
      <c r="I13" s="108">
        <v>0</v>
      </c>
      <c r="J13" s="108"/>
      <c r="K13" s="32">
        <f t="shared" si="2"/>
        <v>400</v>
      </c>
    </row>
    <row r="14" spans="1:11" ht="15.75" x14ac:dyDescent="0.25">
      <c r="A14" s="111"/>
      <c r="B14" s="108">
        <v>511</v>
      </c>
      <c r="C14" s="108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108">
        <v>300</v>
      </c>
      <c r="I14" s="28">
        <v>0</v>
      </c>
      <c r="J14" s="108"/>
      <c r="K14" s="32">
        <f t="shared" si="2"/>
        <v>300</v>
      </c>
    </row>
    <row r="15" spans="1:11" ht="15.75" x14ac:dyDescent="0.25">
      <c r="A15" s="111"/>
      <c r="B15" s="108">
        <v>512</v>
      </c>
      <c r="C15" s="108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108">
        <v>300</v>
      </c>
      <c r="I15" s="28">
        <v>0</v>
      </c>
      <c r="J15" s="108"/>
      <c r="K15" s="32">
        <f t="shared" si="2"/>
        <v>300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520</v>
      </c>
      <c r="E16" s="38">
        <v>520</v>
      </c>
      <c r="F16" s="38">
        <f t="shared" si="0"/>
        <v>0</v>
      </c>
      <c r="G16" s="41">
        <f t="shared" si="1"/>
        <v>0</v>
      </c>
      <c r="H16" s="108">
        <v>300</v>
      </c>
      <c r="I16" s="108">
        <v>240</v>
      </c>
      <c r="J16" s="108"/>
      <c r="K16" s="32">
        <f t="shared" si="2"/>
        <v>540</v>
      </c>
    </row>
    <row r="17" spans="1:11" ht="15.75" x14ac:dyDescent="0.25">
      <c r="A17" s="111"/>
      <c r="B17" s="39">
        <v>514</v>
      </c>
      <c r="C17" s="39" t="s">
        <v>16</v>
      </c>
      <c r="D17" s="38">
        <v>3492</v>
      </c>
      <c r="E17" s="38">
        <v>3492</v>
      </c>
      <c r="F17" s="38">
        <f t="shared" si="0"/>
        <v>0</v>
      </c>
      <c r="G17" s="41">
        <f>10*F17</f>
        <v>0</v>
      </c>
      <c r="H17" s="108">
        <v>400</v>
      </c>
      <c r="I17" s="108">
        <v>0</v>
      </c>
      <c r="J17" s="108"/>
      <c r="K17" s="32">
        <f>G17+H17+I17</f>
        <v>400</v>
      </c>
    </row>
    <row r="18" spans="1:11" ht="15.75" x14ac:dyDescent="0.25">
      <c r="A18" s="111"/>
      <c r="B18" s="108">
        <v>515</v>
      </c>
      <c r="C18" s="108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108">
        <v>300</v>
      </c>
      <c r="I18" s="108">
        <v>0</v>
      </c>
      <c r="J18" s="108"/>
      <c r="K18" s="32">
        <f t="shared" si="2"/>
        <v>300</v>
      </c>
    </row>
    <row r="19" spans="1:11" ht="15.75" x14ac:dyDescent="0.25">
      <c r="A19" s="111"/>
      <c r="B19" s="108">
        <v>516</v>
      </c>
      <c r="C19" s="108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108">
        <v>300</v>
      </c>
      <c r="I19" s="108">
        <v>0</v>
      </c>
      <c r="J19" s="108"/>
      <c r="K19" s="32">
        <f t="shared" si="2"/>
        <v>300</v>
      </c>
    </row>
    <row r="20" spans="1:11" ht="15.75" x14ac:dyDescent="0.25">
      <c r="A20" s="111" t="s">
        <v>28</v>
      </c>
      <c r="B20" s="108">
        <v>517</v>
      </c>
      <c r="C20" s="108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108">
        <v>300</v>
      </c>
      <c r="I20" s="108">
        <v>0</v>
      </c>
      <c r="J20" s="108"/>
      <c r="K20" s="32">
        <f t="shared" si="2"/>
        <v>300</v>
      </c>
    </row>
    <row r="21" spans="1:11" ht="15.75" x14ac:dyDescent="0.25">
      <c r="A21" s="111"/>
      <c r="B21" s="108">
        <v>518</v>
      </c>
      <c r="C21" s="108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108">
        <v>400</v>
      </c>
      <c r="I21" s="108">
        <v>0</v>
      </c>
      <c r="J21" s="108"/>
      <c r="K21" s="32">
        <f t="shared" si="2"/>
        <v>400</v>
      </c>
    </row>
    <row r="22" spans="1:11" ht="15.75" x14ac:dyDescent="0.25">
      <c r="A22" s="111"/>
      <c r="B22" s="108">
        <v>519</v>
      </c>
      <c r="C22" s="108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108">
        <v>300</v>
      </c>
      <c r="I22" s="108">
        <v>0</v>
      </c>
      <c r="J22" s="108"/>
      <c r="K22" s="32">
        <f t="shared" si="2"/>
        <v>300</v>
      </c>
    </row>
    <row r="23" spans="1:11" ht="15.75" x14ac:dyDescent="0.25">
      <c r="A23" s="111"/>
      <c r="B23" s="39">
        <v>520</v>
      </c>
      <c r="C23" s="39" t="s">
        <v>37</v>
      </c>
      <c r="D23" s="38">
        <v>210</v>
      </c>
      <c r="E23" s="38">
        <v>250</v>
      </c>
      <c r="F23" s="4">
        <f t="shared" si="0"/>
        <v>40</v>
      </c>
      <c r="G23" s="41">
        <f t="shared" si="1"/>
        <v>400</v>
      </c>
      <c r="H23" s="108">
        <v>300</v>
      </c>
      <c r="I23" s="108">
        <v>0</v>
      </c>
      <c r="J23" s="106">
        <v>3970</v>
      </c>
      <c r="K23" s="32">
        <f>G23+H23+I23+J23</f>
        <v>4670</v>
      </c>
    </row>
    <row r="24" spans="1:11" ht="15.75" x14ac:dyDescent="0.25">
      <c r="A24" s="106" t="s">
        <v>3</v>
      </c>
      <c r="B24" s="108" t="s">
        <v>32</v>
      </c>
      <c r="C24" s="108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108">
        <v>200</v>
      </c>
      <c r="I24" s="108">
        <v>0</v>
      </c>
      <c r="J24" s="108"/>
      <c r="K24" s="32">
        <f t="shared" si="2"/>
        <v>200</v>
      </c>
    </row>
    <row r="25" spans="1:11" ht="15.75" x14ac:dyDescent="0.25">
      <c r="A25" s="106"/>
      <c r="B25" s="108"/>
      <c r="C25" s="108"/>
      <c r="D25" s="4"/>
      <c r="E25" s="4"/>
      <c r="F25" s="4"/>
      <c r="G25" s="40"/>
      <c r="H25" s="7"/>
      <c r="I25" s="7">
        <v>0</v>
      </c>
      <c r="J25" s="7"/>
      <c r="K25" s="32">
        <f t="shared" si="2"/>
        <v>0</v>
      </c>
    </row>
    <row r="26" spans="1:11" ht="15.75" x14ac:dyDescent="0.25">
      <c r="A26" s="13" t="s">
        <v>51</v>
      </c>
      <c r="B26" s="7"/>
      <c r="C26" s="108"/>
      <c r="D26" s="4"/>
      <c r="E26" s="4"/>
      <c r="F26" s="4"/>
      <c r="G26" s="40"/>
      <c r="H26" s="108"/>
      <c r="I26" s="108">
        <v>430</v>
      </c>
      <c r="J26" s="108"/>
      <c r="K26" s="32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7" workbookViewId="0">
      <selection activeCell="B3" sqref="B3:B26"/>
    </sheetView>
  </sheetViews>
  <sheetFormatPr defaultRowHeight="15" x14ac:dyDescent="0.25"/>
  <cols>
    <col min="1" max="1" width="20.140625" customWidth="1"/>
    <col min="2" max="2" width="13" customWidth="1"/>
    <col min="3" max="3" width="14.5703125" customWidth="1"/>
    <col min="4" max="4" width="16.28515625" customWidth="1"/>
    <col min="5" max="5" width="13.5703125" customWidth="1"/>
    <col min="6" max="6" width="11.28515625" customWidth="1"/>
  </cols>
  <sheetData>
    <row r="1" spans="1:6" x14ac:dyDescent="0.25">
      <c r="A1" s="131" t="s">
        <v>11</v>
      </c>
      <c r="B1" s="131"/>
      <c r="C1" s="131"/>
      <c r="D1" s="131"/>
      <c r="E1" s="131"/>
      <c r="F1" s="131"/>
    </row>
    <row r="2" spans="1:6" x14ac:dyDescent="0.25">
      <c r="A2" s="1"/>
      <c r="B2" s="1"/>
      <c r="C2" s="1" t="s">
        <v>2</v>
      </c>
      <c r="D2" s="1" t="s">
        <v>1</v>
      </c>
      <c r="E2" s="1" t="s">
        <v>5</v>
      </c>
      <c r="F2" s="2" t="s">
        <v>6</v>
      </c>
    </row>
    <row r="3" spans="1:6" x14ac:dyDescent="0.25">
      <c r="A3" s="1"/>
      <c r="B3" s="1" t="s">
        <v>0</v>
      </c>
      <c r="C3" s="1"/>
      <c r="D3" s="1"/>
      <c r="E3" s="1"/>
      <c r="F3" s="1"/>
    </row>
    <row r="4" spans="1:6" x14ac:dyDescent="0.25">
      <c r="A4" s="1"/>
      <c r="B4" s="1">
        <v>502</v>
      </c>
      <c r="C4" s="1"/>
      <c r="D4" s="1"/>
      <c r="E4" s="1"/>
      <c r="F4" s="1"/>
    </row>
    <row r="5" spans="1:6" x14ac:dyDescent="0.25">
      <c r="A5" s="1"/>
      <c r="B5" s="1">
        <v>504</v>
      </c>
      <c r="C5" s="1"/>
      <c r="D5" s="1"/>
      <c r="E5" s="1"/>
      <c r="F5" s="1"/>
    </row>
    <row r="6" spans="1:6" x14ac:dyDescent="0.25">
      <c r="A6" s="1"/>
      <c r="B6" s="1">
        <v>505</v>
      </c>
      <c r="C6" s="1"/>
      <c r="D6" s="1"/>
      <c r="E6" s="1"/>
      <c r="F6" s="1"/>
    </row>
    <row r="7" spans="1:6" x14ac:dyDescent="0.25">
      <c r="A7" s="1"/>
      <c r="B7" s="1">
        <v>508</v>
      </c>
      <c r="C7" s="1"/>
      <c r="D7" s="1"/>
      <c r="E7" s="1"/>
      <c r="F7" s="1"/>
    </row>
    <row r="8" spans="1:6" x14ac:dyDescent="0.25">
      <c r="A8" s="1"/>
      <c r="B8" s="1">
        <v>509</v>
      </c>
      <c r="C8" s="1"/>
      <c r="D8" s="1"/>
      <c r="E8" s="1"/>
      <c r="F8" s="1"/>
    </row>
    <row r="9" spans="1:6" x14ac:dyDescent="0.25">
      <c r="A9" s="1"/>
      <c r="B9" s="1">
        <v>511</v>
      </c>
      <c r="C9" s="1"/>
      <c r="D9" s="1"/>
      <c r="E9" s="1"/>
      <c r="F9" s="1"/>
    </row>
    <row r="10" spans="1:6" x14ac:dyDescent="0.25">
      <c r="A10" s="1"/>
      <c r="B10" s="1">
        <v>512</v>
      </c>
      <c r="C10" s="1"/>
      <c r="D10" s="1"/>
      <c r="E10" s="1"/>
      <c r="F10" s="1"/>
    </row>
    <row r="11" spans="1:6" x14ac:dyDescent="0.25">
      <c r="A11" s="1"/>
      <c r="B11" s="1">
        <v>515</v>
      </c>
      <c r="C11" s="1"/>
      <c r="D11" s="1"/>
      <c r="E11" s="1"/>
      <c r="F11" s="1"/>
    </row>
    <row r="12" spans="1:6" x14ac:dyDescent="0.25">
      <c r="A12" s="1"/>
      <c r="B12" s="1">
        <v>516</v>
      </c>
      <c r="C12" s="1"/>
      <c r="D12" s="1"/>
      <c r="E12" s="1"/>
      <c r="F12" s="1"/>
    </row>
    <row r="13" spans="1:6" x14ac:dyDescent="0.25">
      <c r="A13" s="1"/>
      <c r="B13" s="1">
        <v>517</v>
      </c>
      <c r="C13" s="1"/>
      <c r="D13" s="1"/>
      <c r="E13" s="1"/>
      <c r="F13" s="1"/>
    </row>
    <row r="14" spans="1:6" x14ac:dyDescent="0.25">
      <c r="A14" s="1"/>
      <c r="B14" s="1">
        <v>518</v>
      </c>
      <c r="C14" s="1"/>
      <c r="D14" s="1"/>
      <c r="E14" s="1"/>
      <c r="F14" s="1"/>
    </row>
    <row r="15" spans="1:6" x14ac:dyDescent="0.25">
      <c r="A15" s="1"/>
      <c r="B15" s="1">
        <v>519</v>
      </c>
      <c r="C15" s="1"/>
      <c r="D15" s="1"/>
      <c r="E15" s="1"/>
      <c r="F15" s="1"/>
    </row>
    <row r="16" spans="1:6" x14ac:dyDescent="0.25">
      <c r="A16" s="1"/>
      <c r="B16" s="1">
        <v>520</v>
      </c>
      <c r="C16" s="1"/>
      <c r="D16" s="1"/>
      <c r="E16" s="1"/>
      <c r="F16" s="1"/>
    </row>
    <row r="17" spans="1:6" x14ac:dyDescent="0.25">
      <c r="A17" s="1"/>
      <c r="B17" s="1" t="s">
        <v>3</v>
      </c>
      <c r="C17" s="1"/>
      <c r="D17" s="1"/>
      <c r="E17" s="1"/>
      <c r="F17" s="1"/>
    </row>
    <row r="18" spans="1:6" x14ac:dyDescent="0.25">
      <c r="A18" s="1"/>
      <c r="B18" s="1" t="s">
        <v>3</v>
      </c>
      <c r="C18" s="1"/>
      <c r="D18" s="1"/>
      <c r="E18" s="1"/>
      <c r="F18" s="1"/>
    </row>
    <row r="19" spans="1:6" x14ac:dyDescent="0.25">
      <c r="A19" s="1"/>
      <c r="B19" s="1" t="s">
        <v>3</v>
      </c>
      <c r="C19" s="1"/>
      <c r="D19" s="1"/>
      <c r="E19" s="1"/>
      <c r="F19" s="1"/>
    </row>
    <row r="20" spans="1:6" x14ac:dyDescent="0.25">
      <c r="A20" s="1"/>
      <c r="B20" s="1" t="s">
        <v>3</v>
      </c>
      <c r="C20" s="1"/>
      <c r="D20" s="1"/>
      <c r="E20" s="1"/>
      <c r="F20" s="1"/>
    </row>
    <row r="21" spans="1:6" x14ac:dyDescent="0.25">
      <c r="A21" s="1"/>
      <c r="B21" s="1" t="s">
        <v>4</v>
      </c>
      <c r="C21" s="1"/>
      <c r="D21" s="1"/>
      <c r="E21" s="1"/>
      <c r="F21" s="1"/>
    </row>
    <row r="22" spans="1:6" x14ac:dyDescent="0.25">
      <c r="A22" s="1" t="s">
        <v>7</v>
      </c>
      <c r="B22" s="1">
        <v>513</v>
      </c>
      <c r="C22" s="1"/>
      <c r="D22" s="1"/>
      <c r="E22" s="1"/>
      <c r="F22" s="1"/>
    </row>
    <row r="23" spans="1:6" x14ac:dyDescent="0.25">
      <c r="A23" s="1" t="s">
        <v>7</v>
      </c>
      <c r="B23" s="1">
        <v>514</v>
      </c>
      <c r="C23" s="1"/>
      <c r="D23" s="1"/>
      <c r="E23" s="1"/>
      <c r="F23" s="1"/>
    </row>
    <row r="24" spans="1:6" x14ac:dyDescent="0.25">
      <c r="A24" s="1" t="s">
        <v>8</v>
      </c>
      <c r="B24" s="1">
        <v>510</v>
      </c>
      <c r="C24" s="1"/>
      <c r="D24" s="1"/>
      <c r="E24" s="1"/>
      <c r="F24" s="1"/>
    </row>
    <row r="25" spans="1:6" x14ac:dyDescent="0.25">
      <c r="A25" s="1" t="s">
        <v>9</v>
      </c>
      <c r="B25" s="1">
        <v>507</v>
      </c>
      <c r="C25" s="1"/>
      <c r="D25" s="1"/>
      <c r="E25" s="1"/>
      <c r="F25" s="1"/>
    </row>
    <row r="26" spans="1:6" x14ac:dyDescent="0.25">
      <c r="A26" s="1" t="s">
        <v>10</v>
      </c>
      <c r="B26" s="1">
        <v>503</v>
      </c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</sheetData>
  <mergeCells count="1">
    <mergeCell ref="A1:F1"/>
  </mergeCells>
  <hyperlinks>
    <hyperlink ref="F2" r:id="rId1"/>
  </hyperlinks>
  <pageMargins left="0.7" right="0.7" top="0.75" bottom="0.75" header="0.3" footer="0.3"/>
  <pageSetup orientation="portrait" horizontalDpi="4294967293" verticalDpi="4294967293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19" sqref="D19"/>
    </sheetView>
  </sheetViews>
  <sheetFormatPr defaultRowHeight="21" customHeight="1" x14ac:dyDescent="0.25"/>
  <cols>
    <col min="1" max="1" width="9.7109375" bestFit="1" customWidth="1"/>
    <col min="2" max="2" width="8.42578125" bestFit="1" customWidth="1"/>
    <col min="3" max="3" width="14.42578125" bestFit="1" customWidth="1"/>
    <col min="4" max="4" width="11.140625" customWidth="1"/>
    <col min="5" max="5" width="11.5703125" customWidth="1"/>
    <col min="6" max="6" width="17.5703125" customWidth="1"/>
    <col min="7" max="7" width="11.7109375" bestFit="1" customWidth="1"/>
  </cols>
  <sheetData>
    <row r="1" spans="1:7" ht="21" customHeight="1" x14ac:dyDescent="0.25">
      <c r="A1" s="112" t="s">
        <v>49</v>
      </c>
      <c r="B1" s="113"/>
      <c r="C1" s="132" t="s">
        <v>50</v>
      </c>
      <c r="D1" s="116"/>
      <c r="E1" s="116"/>
      <c r="F1" s="116"/>
      <c r="G1" s="117"/>
    </row>
    <row r="2" spans="1:7" ht="27" customHeight="1" thickBot="1" x14ac:dyDescent="0.3">
      <c r="A2" s="114"/>
      <c r="B2" s="115"/>
      <c r="C2" s="133"/>
      <c r="D2" s="118"/>
      <c r="E2" s="118"/>
      <c r="F2" s="118"/>
      <c r="G2" s="119"/>
    </row>
    <row r="3" spans="1:7" ht="21" customHeight="1" x14ac:dyDescent="0.25">
      <c r="A3" s="10" t="s">
        <v>33</v>
      </c>
      <c r="B3" s="10" t="s">
        <v>34</v>
      </c>
      <c r="C3" s="10" t="s">
        <v>35</v>
      </c>
      <c r="D3" s="10" t="s">
        <v>53</v>
      </c>
      <c r="E3" s="12" t="s">
        <v>54</v>
      </c>
      <c r="F3" s="10" t="s">
        <v>36</v>
      </c>
      <c r="G3" s="10" t="s">
        <v>46</v>
      </c>
    </row>
    <row r="4" spans="1:7" ht="21" customHeight="1" x14ac:dyDescent="0.25">
      <c r="A4" s="111" t="s">
        <v>19</v>
      </c>
      <c r="B4" s="5">
        <v>501</v>
      </c>
      <c r="C4" s="5" t="s">
        <v>0</v>
      </c>
      <c r="D4" s="4"/>
      <c r="E4" s="4"/>
      <c r="F4" s="4"/>
      <c r="G4" s="10"/>
    </row>
    <row r="5" spans="1:7" ht="21" customHeight="1" x14ac:dyDescent="0.25">
      <c r="A5" s="111"/>
      <c r="B5" s="5">
        <v>502</v>
      </c>
      <c r="C5" s="5" t="s">
        <v>18</v>
      </c>
      <c r="D5" s="4"/>
      <c r="E5" s="4"/>
      <c r="F5" s="4"/>
      <c r="G5" s="10"/>
    </row>
    <row r="6" spans="1:7" ht="21" customHeight="1" x14ac:dyDescent="0.25">
      <c r="A6" s="111"/>
      <c r="B6" s="5">
        <v>503</v>
      </c>
      <c r="C6" s="5" t="s">
        <v>12</v>
      </c>
      <c r="D6" s="4"/>
      <c r="E6" s="4"/>
      <c r="F6" s="4"/>
      <c r="G6" s="10"/>
    </row>
    <row r="7" spans="1:7" ht="21" customHeight="1" x14ac:dyDescent="0.25">
      <c r="A7" s="111"/>
      <c r="B7" s="5">
        <v>504</v>
      </c>
      <c r="C7" s="5" t="s">
        <v>13</v>
      </c>
      <c r="D7" s="4"/>
      <c r="E7" s="4"/>
      <c r="F7" s="4"/>
      <c r="G7" s="10"/>
    </row>
    <row r="8" spans="1:7" ht="21" customHeight="1" x14ac:dyDescent="0.25">
      <c r="A8" s="111" t="s">
        <v>23</v>
      </c>
      <c r="B8" s="120" t="s">
        <v>57</v>
      </c>
      <c r="C8" s="120" t="s">
        <v>56</v>
      </c>
      <c r="D8" s="122"/>
      <c r="E8" s="122"/>
      <c r="F8" s="122"/>
      <c r="G8" s="109"/>
    </row>
    <row r="9" spans="1:7" ht="21" customHeight="1" x14ac:dyDescent="0.25">
      <c r="A9" s="111"/>
      <c r="B9" s="121"/>
      <c r="C9" s="121"/>
      <c r="D9" s="123"/>
      <c r="E9" s="123"/>
      <c r="F9" s="123"/>
      <c r="G9" s="110"/>
    </row>
    <row r="10" spans="1:7" ht="21" customHeight="1" x14ac:dyDescent="0.25">
      <c r="A10" s="111"/>
      <c r="B10" s="5">
        <v>507</v>
      </c>
      <c r="C10" s="5" t="s">
        <v>21</v>
      </c>
      <c r="D10" s="4"/>
      <c r="E10" s="4"/>
      <c r="F10" s="4"/>
      <c r="G10" s="10"/>
    </row>
    <row r="11" spans="1:7" ht="21" customHeight="1" x14ac:dyDescent="0.25">
      <c r="A11" s="111"/>
      <c r="B11" s="5">
        <v>508</v>
      </c>
      <c r="C11" s="5" t="s">
        <v>22</v>
      </c>
      <c r="D11" s="4"/>
      <c r="E11" s="4"/>
      <c r="F11" s="4"/>
      <c r="G11" s="10"/>
    </row>
    <row r="12" spans="1:7" ht="21" customHeight="1" x14ac:dyDescent="0.25">
      <c r="A12" s="111" t="s">
        <v>8</v>
      </c>
      <c r="B12" s="5">
        <v>509</v>
      </c>
      <c r="C12" s="5" t="s">
        <v>24</v>
      </c>
      <c r="D12" s="4"/>
      <c r="E12" s="4"/>
      <c r="F12" s="4"/>
      <c r="G12" s="10"/>
    </row>
    <row r="13" spans="1:7" ht="21" customHeight="1" x14ac:dyDescent="0.25">
      <c r="A13" s="111"/>
      <c r="B13" s="5">
        <v>510</v>
      </c>
      <c r="C13" s="5" t="s">
        <v>25</v>
      </c>
      <c r="D13" s="4"/>
      <c r="E13" s="4"/>
      <c r="F13" s="4"/>
      <c r="G13" s="10"/>
    </row>
    <row r="14" spans="1:7" ht="21" customHeight="1" x14ac:dyDescent="0.25">
      <c r="A14" s="111"/>
      <c r="B14" s="5">
        <v>511</v>
      </c>
      <c r="C14" s="5" t="s">
        <v>26</v>
      </c>
      <c r="D14" s="4"/>
      <c r="E14" s="4"/>
      <c r="F14" s="4"/>
      <c r="G14" s="10"/>
    </row>
    <row r="15" spans="1:7" ht="21" customHeight="1" x14ac:dyDescent="0.25">
      <c r="A15" s="111"/>
      <c r="B15" s="5">
        <v>512</v>
      </c>
      <c r="C15" s="5" t="s">
        <v>27</v>
      </c>
      <c r="D15" s="4"/>
      <c r="E15" s="4"/>
      <c r="F15" s="4"/>
      <c r="G15" s="10"/>
    </row>
    <row r="16" spans="1:7" ht="21" customHeight="1" x14ac:dyDescent="0.25">
      <c r="A16" s="111" t="s">
        <v>7</v>
      </c>
      <c r="B16" s="5">
        <v>513</v>
      </c>
      <c r="C16" s="5" t="s">
        <v>17</v>
      </c>
      <c r="D16" s="4"/>
      <c r="E16" s="4"/>
      <c r="F16" s="4"/>
      <c r="G16" s="10"/>
    </row>
    <row r="17" spans="1:7" ht="21" customHeight="1" x14ac:dyDescent="0.25">
      <c r="A17" s="111"/>
      <c r="B17" s="5">
        <v>514</v>
      </c>
      <c r="C17" s="5" t="s">
        <v>16</v>
      </c>
      <c r="D17" s="4"/>
      <c r="E17" s="4"/>
      <c r="F17" s="4"/>
      <c r="G17" s="10"/>
    </row>
    <row r="18" spans="1:7" ht="21" customHeight="1" x14ac:dyDescent="0.25">
      <c r="A18" s="111"/>
      <c r="B18" s="5">
        <v>515</v>
      </c>
      <c r="C18" s="5" t="s">
        <v>14</v>
      </c>
      <c r="D18" s="4"/>
      <c r="E18" s="4"/>
      <c r="F18" s="4"/>
      <c r="G18" s="10"/>
    </row>
    <row r="19" spans="1:7" ht="21" customHeight="1" x14ac:dyDescent="0.25">
      <c r="A19" s="111"/>
      <c r="B19" s="5">
        <v>516</v>
      </c>
      <c r="C19" s="5" t="s">
        <v>15</v>
      </c>
      <c r="D19" s="4"/>
      <c r="E19" s="4"/>
      <c r="F19" s="4"/>
      <c r="G19" s="10"/>
    </row>
    <row r="20" spans="1:7" ht="21" customHeight="1" x14ac:dyDescent="0.25">
      <c r="A20" s="111" t="s">
        <v>28</v>
      </c>
      <c r="B20" s="5">
        <v>517</v>
      </c>
      <c r="C20" s="5" t="s">
        <v>29</v>
      </c>
      <c r="D20" s="4">
        <v>720</v>
      </c>
      <c r="E20" s="4"/>
      <c r="F20" s="4"/>
      <c r="G20" s="10"/>
    </row>
    <row r="21" spans="1:7" ht="21" customHeight="1" x14ac:dyDescent="0.25">
      <c r="A21" s="111"/>
      <c r="B21" s="5">
        <v>518</v>
      </c>
      <c r="C21" s="5" t="s">
        <v>52</v>
      </c>
      <c r="D21" s="4">
        <v>910</v>
      </c>
      <c r="E21" s="4"/>
      <c r="F21" s="4"/>
      <c r="G21" s="10"/>
    </row>
    <row r="22" spans="1:7" ht="21" customHeight="1" x14ac:dyDescent="0.25">
      <c r="A22" s="111"/>
      <c r="B22" s="5">
        <v>519</v>
      </c>
      <c r="C22" s="5" t="s">
        <v>30</v>
      </c>
      <c r="D22" s="4">
        <v>750</v>
      </c>
      <c r="E22" s="4"/>
      <c r="F22" s="4"/>
      <c r="G22" s="10"/>
    </row>
    <row r="23" spans="1:7" ht="21" customHeight="1" x14ac:dyDescent="0.25">
      <c r="A23" s="111"/>
      <c r="B23" s="5">
        <v>520</v>
      </c>
      <c r="C23" s="5" t="s">
        <v>37</v>
      </c>
      <c r="D23" s="4">
        <v>720</v>
      </c>
      <c r="E23" s="4"/>
      <c r="F23" s="4"/>
      <c r="G23" s="10"/>
    </row>
    <row r="24" spans="1:7" ht="21" customHeight="1" x14ac:dyDescent="0.25">
      <c r="A24" s="9" t="s">
        <v>3</v>
      </c>
      <c r="B24" s="5" t="s">
        <v>32</v>
      </c>
      <c r="C24" s="5" t="s">
        <v>31</v>
      </c>
      <c r="D24" s="11" t="s">
        <v>55</v>
      </c>
      <c r="E24" s="4"/>
      <c r="F24" s="4"/>
      <c r="G24" s="10"/>
    </row>
    <row r="25" spans="1:7" ht="21" customHeight="1" x14ac:dyDescent="0.25">
      <c r="A25" s="9"/>
      <c r="B25" s="5"/>
      <c r="C25" s="7"/>
      <c r="D25" s="6"/>
      <c r="E25" s="6"/>
      <c r="F25" s="4"/>
      <c r="G25" s="10"/>
    </row>
  </sheetData>
  <mergeCells count="13">
    <mergeCell ref="A20:A23"/>
    <mergeCell ref="C1:G2"/>
    <mergeCell ref="A1:B2"/>
    <mergeCell ref="A4:A7"/>
    <mergeCell ref="A8:A11"/>
    <mergeCell ref="A12:A15"/>
    <mergeCell ref="A16:A19"/>
    <mergeCell ref="B8:B9"/>
    <mergeCell ref="C8:C9"/>
    <mergeCell ref="D8:D9"/>
    <mergeCell ref="E8:E9"/>
    <mergeCell ref="F8:F9"/>
    <mergeCell ref="G8:G9"/>
  </mergeCells>
  <hyperlinks>
    <hyperlink ref="E3" r:id="rId1" display="Rate@ ___"/>
  </hyperlinks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0" zoomScaleNormal="70" workbookViewId="0">
      <selection activeCell="I4" sqref="I4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6.85546875" bestFit="1" customWidth="1"/>
    <col min="5" max="5" width="15.28515625" bestFit="1" customWidth="1"/>
    <col min="6" max="6" width="15.42578125" bestFit="1" customWidth="1"/>
    <col min="7" max="7" width="22" bestFit="1" customWidth="1"/>
    <col min="8" max="8" width="17.28515625" bestFit="1" customWidth="1"/>
    <col min="9" max="9" width="15.28515625" bestFit="1" customWidth="1"/>
    <col min="10" max="10" width="0.140625" customWidth="1"/>
    <col min="11" max="11" width="18" customWidth="1"/>
  </cols>
  <sheetData>
    <row r="1" spans="1:11" ht="15" customHeight="1" x14ac:dyDescent="0.25">
      <c r="A1" s="112" t="s">
        <v>60</v>
      </c>
      <c r="B1" s="113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15.75" customHeight="1" thickBot="1" x14ac:dyDescent="0.3">
      <c r="A2" s="114"/>
      <c r="B2" s="115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19" t="s">
        <v>33</v>
      </c>
      <c r="B3" s="19" t="s">
        <v>34</v>
      </c>
      <c r="C3" s="19" t="s">
        <v>35</v>
      </c>
      <c r="D3" s="19" t="s">
        <v>42</v>
      </c>
      <c r="E3" s="19" t="s">
        <v>43</v>
      </c>
      <c r="F3" s="19" t="s">
        <v>44</v>
      </c>
      <c r="G3" s="19" t="s">
        <v>45</v>
      </c>
      <c r="H3" s="19" t="s">
        <v>47</v>
      </c>
      <c r="I3" s="19" t="s">
        <v>46</v>
      </c>
      <c r="J3" s="19" t="s">
        <v>48</v>
      </c>
      <c r="K3" s="19" t="s">
        <v>36</v>
      </c>
    </row>
    <row r="4" spans="1:11" x14ac:dyDescent="0.25">
      <c r="A4" s="111" t="s">
        <v>19</v>
      </c>
      <c r="B4" s="18">
        <v>501</v>
      </c>
      <c r="C4" s="18" t="s">
        <v>0</v>
      </c>
      <c r="D4" s="4">
        <v>0</v>
      </c>
      <c r="E4" s="4">
        <v>0</v>
      </c>
      <c r="F4" s="4">
        <f>E4-D4</f>
        <v>0</v>
      </c>
      <c r="G4" s="4">
        <f>10*F4</f>
        <v>0</v>
      </c>
      <c r="H4" s="4">
        <v>300</v>
      </c>
      <c r="I4" s="4">
        <v>500</v>
      </c>
      <c r="J4" s="4"/>
      <c r="K4" s="20">
        <f>G4+H4+I4</f>
        <v>800</v>
      </c>
    </row>
    <row r="5" spans="1:11" x14ac:dyDescent="0.25">
      <c r="A5" s="111"/>
      <c r="B5" s="18">
        <v>502</v>
      </c>
      <c r="C5" s="18" t="s">
        <v>18</v>
      </c>
      <c r="D5" s="4">
        <v>0</v>
      </c>
      <c r="E5" s="4">
        <v>0</v>
      </c>
      <c r="F5" s="4">
        <f>E5-D5</f>
        <v>0</v>
      </c>
      <c r="G5" s="4">
        <f>10*F5</f>
        <v>0</v>
      </c>
      <c r="H5" s="4">
        <v>300</v>
      </c>
      <c r="I5" s="4">
        <v>1500</v>
      </c>
      <c r="J5" s="4"/>
      <c r="K5" s="20">
        <f>G5+H5+I5</f>
        <v>1800</v>
      </c>
    </row>
    <row r="6" spans="1:11" x14ac:dyDescent="0.25">
      <c r="A6" s="111"/>
      <c r="B6" s="18">
        <v>503</v>
      </c>
      <c r="C6" s="18" t="s">
        <v>12</v>
      </c>
      <c r="D6" s="4">
        <v>21</v>
      </c>
      <c r="E6" s="4">
        <v>21</v>
      </c>
      <c r="F6" s="4">
        <f>E6-D6</f>
        <v>0</v>
      </c>
      <c r="G6" s="4">
        <f>10*F6</f>
        <v>0</v>
      </c>
      <c r="H6" s="4">
        <v>300</v>
      </c>
      <c r="I6" s="4">
        <v>1110</v>
      </c>
      <c r="J6" s="4"/>
      <c r="K6" s="20">
        <f>G6+H6+I6</f>
        <v>1410</v>
      </c>
    </row>
    <row r="7" spans="1:11" x14ac:dyDescent="0.25">
      <c r="A7" s="111"/>
      <c r="B7" s="18">
        <v>504</v>
      </c>
      <c r="C7" s="18" t="s">
        <v>13</v>
      </c>
      <c r="D7" s="4">
        <v>2328</v>
      </c>
      <c r="E7" s="4">
        <v>2335</v>
      </c>
      <c r="F7" s="4">
        <f>E7-D7</f>
        <v>7</v>
      </c>
      <c r="G7" s="4">
        <f>10*F7</f>
        <v>70</v>
      </c>
      <c r="H7" s="4">
        <v>300</v>
      </c>
      <c r="I7" s="4">
        <v>-130</v>
      </c>
      <c r="J7" s="4"/>
      <c r="K7" s="20">
        <f>G7+H7+I7</f>
        <v>240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22">
        <v>400</v>
      </c>
      <c r="I8" s="122">
        <v>2110</v>
      </c>
      <c r="J8" s="122"/>
      <c r="K8" s="109">
        <f>G8+H8+I8</f>
        <v>2510</v>
      </c>
    </row>
    <row r="9" spans="1:11" x14ac:dyDescent="0.25">
      <c r="A9" s="111"/>
      <c r="B9" s="121"/>
      <c r="C9" s="121"/>
      <c r="D9" s="123"/>
      <c r="E9" s="123"/>
      <c r="F9" s="123"/>
      <c r="G9" s="123"/>
      <c r="H9" s="123"/>
      <c r="I9" s="123"/>
      <c r="J9" s="123"/>
      <c r="K9" s="110"/>
    </row>
    <row r="10" spans="1:11" x14ac:dyDescent="0.25">
      <c r="A10" s="111"/>
      <c r="B10" s="18">
        <v>507</v>
      </c>
      <c r="C10" s="18" t="s">
        <v>21</v>
      </c>
      <c r="D10" s="4">
        <v>0</v>
      </c>
      <c r="E10" s="4">
        <v>0</v>
      </c>
      <c r="F10" s="4">
        <f>E10-D10</f>
        <v>0</v>
      </c>
      <c r="G10" s="4">
        <f>10*F10</f>
        <v>0</v>
      </c>
      <c r="H10" s="4">
        <v>300</v>
      </c>
      <c r="I10" s="4">
        <v>1200</v>
      </c>
      <c r="J10" s="4"/>
      <c r="K10" s="20">
        <f>G10+H10+I10</f>
        <v>1500</v>
      </c>
    </row>
    <row r="11" spans="1:11" x14ac:dyDescent="0.25">
      <c r="A11" s="111"/>
      <c r="B11" s="18">
        <v>508</v>
      </c>
      <c r="C11" s="18" t="s">
        <v>22</v>
      </c>
      <c r="D11" s="4">
        <v>199</v>
      </c>
      <c r="E11" s="4">
        <v>229</v>
      </c>
      <c r="F11" s="4">
        <f t="shared" ref="F11:F26" si="0">E11-D11</f>
        <v>30</v>
      </c>
      <c r="G11" s="4">
        <f t="shared" ref="G11:G23" si="1">10*F11</f>
        <v>300</v>
      </c>
      <c r="H11" s="4">
        <v>300</v>
      </c>
      <c r="I11" s="4">
        <v>1650</v>
      </c>
      <c r="J11" s="4"/>
      <c r="K11" s="20">
        <f t="shared" ref="K11:K26" si="2">G11+H11+I11</f>
        <v>2250</v>
      </c>
    </row>
    <row r="12" spans="1:11" x14ac:dyDescent="0.25">
      <c r="A12" s="111" t="s">
        <v>8</v>
      </c>
      <c r="B12" s="18">
        <v>509</v>
      </c>
      <c r="C12" s="18" t="s">
        <v>24</v>
      </c>
      <c r="D12" s="4">
        <v>1975</v>
      </c>
      <c r="E12" s="4">
        <v>2035</v>
      </c>
      <c r="F12" s="4">
        <f t="shared" si="0"/>
        <v>60</v>
      </c>
      <c r="G12" s="4">
        <f t="shared" si="1"/>
        <v>600</v>
      </c>
      <c r="H12" s="4">
        <v>300</v>
      </c>
      <c r="I12" s="4">
        <v>972</v>
      </c>
      <c r="J12" s="4"/>
      <c r="K12" s="20">
        <f t="shared" si="2"/>
        <v>1872</v>
      </c>
    </row>
    <row r="13" spans="1:11" x14ac:dyDescent="0.25">
      <c r="A13" s="111"/>
      <c r="B13" s="18">
        <v>510</v>
      </c>
      <c r="C13" s="18" t="s">
        <v>25</v>
      </c>
      <c r="D13" s="4">
        <v>0</v>
      </c>
      <c r="E13" s="4">
        <v>0</v>
      </c>
      <c r="F13" s="4">
        <f t="shared" si="0"/>
        <v>0</v>
      </c>
      <c r="G13" s="4">
        <f t="shared" si="1"/>
        <v>0</v>
      </c>
      <c r="H13" s="4">
        <v>400</v>
      </c>
      <c r="I13" s="4">
        <v>0</v>
      </c>
      <c r="J13" s="4"/>
      <c r="K13" s="20">
        <f t="shared" si="2"/>
        <v>400</v>
      </c>
    </row>
    <row r="14" spans="1:11" x14ac:dyDescent="0.25">
      <c r="A14" s="111"/>
      <c r="B14" s="18">
        <v>511</v>
      </c>
      <c r="C14" s="18" t="s">
        <v>26</v>
      </c>
      <c r="D14" s="4">
        <v>0</v>
      </c>
      <c r="E14" s="4">
        <v>0</v>
      </c>
      <c r="F14" s="4">
        <f t="shared" si="0"/>
        <v>0</v>
      </c>
      <c r="G14" s="4">
        <f t="shared" si="1"/>
        <v>0</v>
      </c>
      <c r="H14" s="4">
        <v>300</v>
      </c>
      <c r="I14" s="4">
        <v>0</v>
      </c>
      <c r="J14" s="4"/>
      <c r="K14" s="20">
        <f t="shared" si="2"/>
        <v>300</v>
      </c>
    </row>
    <row r="15" spans="1:11" x14ac:dyDescent="0.25">
      <c r="A15" s="111"/>
      <c r="B15" s="18">
        <v>512</v>
      </c>
      <c r="C15" s="18" t="s">
        <v>27</v>
      </c>
      <c r="D15" s="4">
        <v>0</v>
      </c>
      <c r="E15" s="4">
        <v>0</v>
      </c>
      <c r="F15" s="4">
        <f t="shared" si="0"/>
        <v>0</v>
      </c>
      <c r="G15" s="4">
        <f t="shared" si="1"/>
        <v>0</v>
      </c>
      <c r="H15" s="4">
        <v>300</v>
      </c>
      <c r="I15" s="4">
        <v>420</v>
      </c>
      <c r="J15" s="4"/>
      <c r="K15" s="20">
        <f t="shared" si="2"/>
        <v>720</v>
      </c>
    </row>
    <row r="16" spans="1:11" x14ac:dyDescent="0.25">
      <c r="A16" s="111" t="s">
        <v>7</v>
      </c>
      <c r="B16" s="18">
        <v>513</v>
      </c>
      <c r="C16" s="18" t="s">
        <v>17</v>
      </c>
      <c r="D16" s="4">
        <v>330</v>
      </c>
      <c r="E16" s="4">
        <v>331</v>
      </c>
      <c r="F16" s="4">
        <f t="shared" si="0"/>
        <v>1</v>
      </c>
      <c r="G16" s="4">
        <f t="shared" si="1"/>
        <v>10</v>
      </c>
      <c r="H16" s="4">
        <v>300</v>
      </c>
      <c r="I16" s="4">
        <v>1280</v>
      </c>
      <c r="J16" s="4"/>
      <c r="K16" s="20">
        <f t="shared" si="2"/>
        <v>1590</v>
      </c>
    </row>
    <row r="17" spans="1:11" x14ac:dyDescent="0.25">
      <c r="A17" s="111"/>
      <c r="B17" s="18">
        <v>514</v>
      </c>
      <c r="C17" s="18" t="s">
        <v>16</v>
      </c>
      <c r="D17" s="4">
        <v>345</v>
      </c>
      <c r="E17" s="4">
        <v>428</v>
      </c>
      <c r="F17" s="4">
        <f t="shared" si="0"/>
        <v>83</v>
      </c>
      <c r="G17" s="4">
        <f t="shared" si="1"/>
        <v>830</v>
      </c>
      <c r="H17" s="4">
        <v>400</v>
      </c>
      <c r="I17" s="4">
        <v>0</v>
      </c>
      <c r="J17" s="4"/>
      <c r="K17" s="20">
        <f t="shared" si="2"/>
        <v>1230</v>
      </c>
    </row>
    <row r="18" spans="1:11" x14ac:dyDescent="0.25">
      <c r="A18" s="111"/>
      <c r="B18" s="18">
        <v>515</v>
      </c>
      <c r="C18" s="18" t="s">
        <v>14</v>
      </c>
      <c r="D18" s="4">
        <v>0</v>
      </c>
      <c r="E18" s="4">
        <v>0</v>
      </c>
      <c r="F18" s="4">
        <f t="shared" si="0"/>
        <v>0</v>
      </c>
      <c r="G18" s="4">
        <f t="shared" si="1"/>
        <v>0</v>
      </c>
      <c r="H18" s="4">
        <v>300</v>
      </c>
      <c r="I18" s="4">
        <v>930</v>
      </c>
      <c r="J18" s="4"/>
      <c r="K18" s="20">
        <f t="shared" si="2"/>
        <v>1230</v>
      </c>
    </row>
    <row r="19" spans="1:11" x14ac:dyDescent="0.25">
      <c r="A19" s="111"/>
      <c r="B19" s="18">
        <v>516</v>
      </c>
      <c r="C19" s="18" t="s">
        <v>15</v>
      </c>
      <c r="D19" s="4">
        <v>0</v>
      </c>
      <c r="E19" s="4">
        <v>0</v>
      </c>
      <c r="F19" s="4">
        <f t="shared" si="0"/>
        <v>0</v>
      </c>
      <c r="G19" s="4">
        <f t="shared" si="1"/>
        <v>0</v>
      </c>
      <c r="H19" s="4">
        <v>300</v>
      </c>
      <c r="I19" s="4">
        <v>560</v>
      </c>
      <c r="J19" s="4"/>
      <c r="K19" s="20">
        <f t="shared" si="2"/>
        <v>860</v>
      </c>
    </row>
    <row r="20" spans="1:11" x14ac:dyDescent="0.25">
      <c r="A20" s="111" t="s">
        <v>28</v>
      </c>
      <c r="B20" s="18">
        <v>517</v>
      </c>
      <c r="C20" s="18" t="s">
        <v>29</v>
      </c>
      <c r="D20" s="4">
        <v>1081</v>
      </c>
      <c r="E20" s="4">
        <v>1136</v>
      </c>
      <c r="F20" s="4">
        <f t="shared" si="0"/>
        <v>55</v>
      </c>
      <c r="G20" s="4">
        <f t="shared" si="1"/>
        <v>550</v>
      </c>
      <c r="H20" s="4">
        <v>300</v>
      </c>
      <c r="I20" s="4">
        <v>0</v>
      </c>
      <c r="J20" s="4"/>
      <c r="K20" s="20">
        <f t="shared" si="2"/>
        <v>850</v>
      </c>
    </row>
    <row r="21" spans="1:11" x14ac:dyDescent="0.25">
      <c r="A21" s="111"/>
      <c r="B21" s="18">
        <v>518</v>
      </c>
      <c r="C21" s="18" t="s">
        <v>52</v>
      </c>
      <c r="D21" s="4">
        <v>1222</v>
      </c>
      <c r="E21" s="4">
        <v>1337</v>
      </c>
      <c r="F21" s="4">
        <f t="shared" si="0"/>
        <v>115</v>
      </c>
      <c r="G21" s="4">
        <f t="shared" si="1"/>
        <v>1150</v>
      </c>
      <c r="H21" s="4">
        <v>400</v>
      </c>
      <c r="I21" s="4">
        <v>0</v>
      </c>
      <c r="J21" s="4"/>
      <c r="K21" s="20">
        <f t="shared" si="2"/>
        <v>1550</v>
      </c>
    </row>
    <row r="22" spans="1:11" x14ac:dyDescent="0.25">
      <c r="A22" s="111"/>
      <c r="B22" s="18">
        <v>519</v>
      </c>
      <c r="C22" s="18" t="s">
        <v>30</v>
      </c>
      <c r="D22" s="4">
        <v>0</v>
      </c>
      <c r="E22" s="4">
        <v>0</v>
      </c>
      <c r="F22" s="4">
        <f t="shared" si="0"/>
        <v>0</v>
      </c>
      <c r="G22" s="4">
        <f t="shared" si="1"/>
        <v>0</v>
      </c>
      <c r="H22" s="4">
        <v>300</v>
      </c>
      <c r="I22" s="4">
        <v>0</v>
      </c>
      <c r="J22" s="4"/>
      <c r="K22" s="20">
        <f t="shared" si="2"/>
        <v>300</v>
      </c>
    </row>
    <row r="23" spans="1:11" x14ac:dyDescent="0.25">
      <c r="A23" s="111"/>
      <c r="B23" s="18">
        <v>520</v>
      </c>
      <c r="C23" s="18" t="s">
        <v>37</v>
      </c>
      <c r="D23" s="4">
        <v>1398</v>
      </c>
      <c r="E23" s="4">
        <v>1457</v>
      </c>
      <c r="F23" s="4">
        <f t="shared" si="0"/>
        <v>59</v>
      </c>
      <c r="G23" s="4">
        <f t="shared" si="1"/>
        <v>590</v>
      </c>
      <c r="H23" s="4">
        <v>300</v>
      </c>
      <c r="I23" s="4">
        <v>0</v>
      </c>
      <c r="J23" s="4"/>
      <c r="K23" s="20">
        <f t="shared" si="2"/>
        <v>890</v>
      </c>
    </row>
    <row r="24" spans="1:11" x14ac:dyDescent="0.25">
      <c r="A24" s="20" t="s">
        <v>3</v>
      </c>
      <c r="B24" s="18" t="s">
        <v>32</v>
      </c>
      <c r="C24" s="18" t="s">
        <v>31</v>
      </c>
      <c r="D24" s="4">
        <v>0</v>
      </c>
      <c r="E24" s="4">
        <v>0</v>
      </c>
      <c r="F24" s="4">
        <f t="shared" si="0"/>
        <v>0</v>
      </c>
      <c r="G24" s="4">
        <f>12*F24</f>
        <v>0</v>
      </c>
      <c r="H24" s="4">
        <v>200</v>
      </c>
      <c r="I24" s="4">
        <v>0</v>
      </c>
      <c r="J24" s="4"/>
      <c r="K24" s="20">
        <f t="shared" si="2"/>
        <v>200</v>
      </c>
    </row>
    <row r="25" spans="1:11" x14ac:dyDescent="0.25">
      <c r="A25" s="20" t="s">
        <v>3</v>
      </c>
      <c r="B25" s="18" t="s">
        <v>38</v>
      </c>
      <c r="C25" s="7" t="s">
        <v>39</v>
      </c>
      <c r="D25" s="6">
        <v>1873</v>
      </c>
      <c r="E25" s="6">
        <v>1929</v>
      </c>
      <c r="F25" s="4">
        <f t="shared" si="0"/>
        <v>56</v>
      </c>
      <c r="G25" s="4">
        <f>12*F25</f>
        <v>672</v>
      </c>
      <c r="H25" s="6"/>
      <c r="I25" s="6">
        <v>0</v>
      </c>
      <c r="J25" s="6"/>
      <c r="K25" s="20">
        <f t="shared" si="2"/>
        <v>672</v>
      </c>
    </row>
    <row r="26" spans="1:11" x14ac:dyDescent="0.25">
      <c r="A26" s="20" t="s">
        <v>3</v>
      </c>
      <c r="B26" s="7" t="s">
        <v>41</v>
      </c>
      <c r="C26" s="18"/>
      <c r="D26" s="4">
        <v>1529</v>
      </c>
      <c r="E26" s="4">
        <v>1541</v>
      </c>
      <c r="F26" s="4">
        <f t="shared" si="0"/>
        <v>12</v>
      </c>
      <c r="G26" s="4">
        <f>12*F26</f>
        <v>144</v>
      </c>
      <c r="H26" s="4"/>
      <c r="I26" s="4"/>
      <c r="J26" s="4"/>
      <c r="K26" s="21">
        <f t="shared" si="2"/>
        <v>144</v>
      </c>
    </row>
    <row r="27" spans="1:11" x14ac:dyDescent="0.25">
      <c r="A27" s="13" t="s">
        <v>51</v>
      </c>
      <c r="B27" s="7"/>
      <c r="C27" s="18"/>
      <c r="D27" s="4"/>
      <c r="E27" s="4"/>
      <c r="F27" s="4"/>
      <c r="G27" s="4"/>
      <c r="H27" s="4"/>
      <c r="I27" s="4">
        <v>430</v>
      </c>
      <c r="J27" s="4"/>
      <c r="K27" s="20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3"/>
  <sheetViews>
    <sheetView workbookViewId="0">
      <selection activeCell="I12" sqref="I12"/>
    </sheetView>
  </sheetViews>
  <sheetFormatPr defaultRowHeight="15" x14ac:dyDescent="0.25"/>
  <cols>
    <col min="6" max="6" width="16.42578125" customWidth="1"/>
    <col min="7" max="7" width="14.85546875" customWidth="1"/>
  </cols>
  <sheetData>
    <row r="5" spans="5:7" ht="23.25" x14ac:dyDescent="0.35">
      <c r="E5" s="134" t="s">
        <v>65</v>
      </c>
      <c r="F5" s="134"/>
      <c r="G5" s="134"/>
    </row>
    <row r="6" spans="5:7" x14ac:dyDescent="0.25">
      <c r="E6" s="25" t="s">
        <v>34</v>
      </c>
      <c r="F6" s="25" t="s">
        <v>63</v>
      </c>
      <c r="G6" s="25" t="s">
        <v>64</v>
      </c>
    </row>
    <row r="7" spans="5:7" ht="15.75" x14ac:dyDescent="0.25">
      <c r="E7" s="25">
        <v>503</v>
      </c>
      <c r="F7" s="25" t="s">
        <v>12</v>
      </c>
      <c r="G7" s="33" t="s">
        <v>66</v>
      </c>
    </row>
    <row r="8" spans="5:7" ht="15.75" x14ac:dyDescent="0.25">
      <c r="E8" s="25">
        <v>507</v>
      </c>
      <c r="F8" s="25" t="s">
        <v>21</v>
      </c>
      <c r="G8" s="33" t="s">
        <v>67</v>
      </c>
    </row>
    <row r="9" spans="5:7" ht="15.75" x14ac:dyDescent="0.25">
      <c r="E9" s="25">
        <v>513</v>
      </c>
      <c r="F9" s="25" t="s">
        <v>17</v>
      </c>
      <c r="G9" s="33" t="s">
        <v>68</v>
      </c>
    </row>
    <row r="10" spans="5:7" x14ac:dyDescent="0.25">
      <c r="E10" s="4"/>
      <c r="F10" s="4"/>
      <c r="G10" s="4"/>
    </row>
    <row r="11" spans="5:7" x14ac:dyDescent="0.25">
      <c r="E11" s="4"/>
      <c r="F11" s="4"/>
      <c r="G11" s="4"/>
    </row>
    <row r="12" spans="5:7" x14ac:dyDescent="0.25">
      <c r="E12" s="4"/>
      <c r="F12" s="4"/>
      <c r="G12" s="4"/>
    </row>
    <row r="13" spans="5:7" x14ac:dyDescent="0.25">
      <c r="E13" s="4"/>
      <c r="F13" s="4"/>
      <c r="G13" s="4"/>
    </row>
  </sheetData>
  <mergeCells count="1">
    <mergeCell ref="E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workbookViewId="0">
      <selection activeCell="I4" sqref="I4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6.85546875" bestFit="1" customWidth="1"/>
    <col min="5" max="5" width="15.28515625" bestFit="1" customWidth="1"/>
    <col min="6" max="6" width="15.42578125" bestFit="1" customWidth="1"/>
    <col min="7" max="7" width="22" bestFit="1" customWidth="1"/>
    <col min="8" max="8" width="17.28515625" bestFit="1" customWidth="1"/>
    <col min="9" max="9" width="15.28515625" bestFit="1" customWidth="1"/>
    <col min="10" max="10" width="0.140625" customWidth="1"/>
    <col min="11" max="11" width="18" customWidth="1"/>
  </cols>
  <sheetData>
    <row r="1" spans="1:11" ht="15" customHeight="1" x14ac:dyDescent="0.25">
      <c r="A1" s="112" t="s">
        <v>61</v>
      </c>
      <c r="B1" s="113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15.75" customHeight="1" thickBot="1" x14ac:dyDescent="0.3">
      <c r="A2" s="114"/>
      <c r="B2" s="115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23" t="s">
        <v>33</v>
      </c>
      <c r="B3" s="23" t="s">
        <v>34</v>
      </c>
      <c r="C3" s="23" t="s">
        <v>35</v>
      </c>
      <c r="D3" s="23" t="s">
        <v>42</v>
      </c>
      <c r="E3" s="23" t="s">
        <v>43</v>
      </c>
      <c r="F3" s="23" t="s">
        <v>44</v>
      </c>
      <c r="G3" s="23" t="s">
        <v>45</v>
      </c>
      <c r="H3" s="23" t="s">
        <v>47</v>
      </c>
      <c r="I3" s="23" t="s">
        <v>46</v>
      </c>
      <c r="J3" s="23" t="s">
        <v>48</v>
      </c>
      <c r="K3" s="23" t="s">
        <v>36</v>
      </c>
    </row>
    <row r="4" spans="1:11" x14ac:dyDescent="0.25">
      <c r="A4" s="111" t="s">
        <v>19</v>
      </c>
      <c r="B4" s="24">
        <v>501</v>
      </c>
      <c r="C4" s="24" t="s">
        <v>0</v>
      </c>
      <c r="D4" s="4">
        <v>0</v>
      </c>
      <c r="E4" s="4">
        <v>0</v>
      </c>
      <c r="F4" s="4">
        <f>E4-D4</f>
        <v>0</v>
      </c>
      <c r="G4" s="4">
        <f>10*F4</f>
        <v>0</v>
      </c>
      <c r="H4" s="4">
        <v>300</v>
      </c>
      <c r="I4" s="4">
        <v>800</v>
      </c>
      <c r="J4" s="4"/>
      <c r="K4" s="22">
        <f>G4+H4+I4</f>
        <v>1100</v>
      </c>
    </row>
    <row r="5" spans="1:11" x14ac:dyDescent="0.25">
      <c r="A5" s="111"/>
      <c r="B5" s="24">
        <v>502</v>
      </c>
      <c r="C5" s="24" t="s">
        <v>18</v>
      </c>
      <c r="D5" s="4">
        <v>0</v>
      </c>
      <c r="E5" s="4">
        <v>0</v>
      </c>
      <c r="F5" s="4">
        <f>E5-D5</f>
        <v>0</v>
      </c>
      <c r="G5" s="4">
        <f>10*F5</f>
        <v>0</v>
      </c>
      <c r="H5" s="4">
        <v>300</v>
      </c>
      <c r="I5" s="4">
        <v>1800</v>
      </c>
      <c r="J5" s="4"/>
      <c r="K5" s="22">
        <f>G5+H5+I5</f>
        <v>2100</v>
      </c>
    </row>
    <row r="6" spans="1:11" x14ac:dyDescent="0.25">
      <c r="A6" s="111"/>
      <c r="B6" s="24">
        <v>503</v>
      </c>
      <c r="C6" s="24" t="s">
        <v>12</v>
      </c>
      <c r="D6" s="4">
        <v>21</v>
      </c>
      <c r="E6" s="4">
        <v>21</v>
      </c>
      <c r="F6" s="4">
        <f>E6-D6</f>
        <v>0</v>
      </c>
      <c r="G6" s="4">
        <f>10*F6</f>
        <v>0</v>
      </c>
      <c r="H6" s="4">
        <v>300</v>
      </c>
      <c r="I6" s="4">
        <v>1410</v>
      </c>
      <c r="J6" s="4"/>
      <c r="K6" s="22">
        <f>G6+H6+I6</f>
        <v>1710</v>
      </c>
    </row>
    <row r="7" spans="1:11" x14ac:dyDescent="0.25">
      <c r="A7" s="111"/>
      <c r="B7" s="24">
        <v>504</v>
      </c>
      <c r="C7" s="24" t="s">
        <v>13</v>
      </c>
      <c r="D7" s="4">
        <v>0</v>
      </c>
      <c r="E7" s="4">
        <v>0</v>
      </c>
      <c r="F7" s="4">
        <f>E7-D7</f>
        <v>0</v>
      </c>
      <c r="G7" s="4">
        <f>10*F7</f>
        <v>0</v>
      </c>
      <c r="H7" s="4">
        <v>300</v>
      </c>
      <c r="I7" s="4">
        <v>240</v>
      </c>
      <c r="J7" s="4"/>
      <c r="K7" s="22">
        <f>G7+H7+I7</f>
        <v>540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22">
        <v>800</v>
      </c>
      <c r="I8" s="122">
        <v>2510</v>
      </c>
      <c r="J8" s="122"/>
      <c r="K8" s="109">
        <f>G8+H8+I8</f>
        <v>3310</v>
      </c>
    </row>
    <row r="9" spans="1:11" x14ac:dyDescent="0.25">
      <c r="A9" s="111"/>
      <c r="B9" s="121"/>
      <c r="C9" s="121"/>
      <c r="D9" s="123"/>
      <c r="E9" s="123"/>
      <c r="F9" s="123"/>
      <c r="G9" s="123"/>
      <c r="H9" s="123"/>
      <c r="I9" s="123"/>
      <c r="J9" s="123"/>
      <c r="K9" s="110"/>
    </row>
    <row r="10" spans="1:11" x14ac:dyDescent="0.25">
      <c r="A10" s="111"/>
      <c r="B10" s="24">
        <v>507</v>
      </c>
      <c r="C10" s="24" t="s">
        <v>21</v>
      </c>
      <c r="D10" s="4">
        <v>0</v>
      </c>
      <c r="E10" s="4">
        <v>0</v>
      </c>
      <c r="F10" s="4">
        <f>E10-D10</f>
        <v>0</v>
      </c>
      <c r="G10" s="4">
        <f>10*F10</f>
        <v>0</v>
      </c>
      <c r="H10" s="4">
        <v>300</v>
      </c>
      <c r="I10" s="4">
        <v>1500</v>
      </c>
      <c r="J10" s="4"/>
      <c r="K10" s="22">
        <f>G10+H10+I10</f>
        <v>1800</v>
      </c>
    </row>
    <row r="11" spans="1:11" x14ac:dyDescent="0.25">
      <c r="A11" s="111"/>
      <c r="B11" s="24">
        <v>508</v>
      </c>
      <c r="C11" s="24" t="s">
        <v>22</v>
      </c>
      <c r="D11" s="4">
        <v>0</v>
      </c>
      <c r="E11" s="4">
        <v>0</v>
      </c>
      <c r="F11" s="4">
        <f t="shared" ref="F11:F25" si="0">E11-D11</f>
        <v>0</v>
      </c>
      <c r="G11" s="4">
        <f t="shared" ref="G11:G23" si="1">10*F11</f>
        <v>0</v>
      </c>
      <c r="H11" s="4">
        <v>300</v>
      </c>
      <c r="I11" s="4">
        <v>2250</v>
      </c>
      <c r="J11" s="4"/>
      <c r="K11" s="22">
        <f t="shared" ref="K11:K26" si="2">G11+H11+I11</f>
        <v>2550</v>
      </c>
    </row>
    <row r="12" spans="1:11" x14ac:dyDescent="0.25">
      <c r="A12" s="111" t="s">
        <v>8</v>
      </c>
      <c r="B12" s="24">
        <v>509</v>
      </c>
      <c r="C12" s="28" t="s">
        <v>24</v>
      </c>
      <c r="D12" s="4">
        <v>2035</v>
      </c>
      <c r="E12" s="4">
        <v>2167</v>
      </c>
      <c r="F12" s="4">
        <f t="shared" si="0"/>
        <v>132</v>
      </c>
      <c r="G12" s="4">
        <f t="shared" si="1"/>
        <v>1320</v>
      </c>
      <c r="H12" s="4">
        <v>300</v>
      </c>
      <c r="I12" s="4">
        <v>1872</v>
      </c>
      <c r="J12" s="4"/>
      <c r="K12" s="22">
        <f t="shared" si="2"/>
        <v>3492</v>
      </c>
    </row>
    <row r="13" spans="1:11" x14ac:dyDescent="0.25">
      <c r="A13" s="111"/>
      <c r="B13" s="24">
        <v>510</v>
      </c>
      <c r="C13" s="24" t="s">
        <v>25</v>
      </c>
      <c r="D13" s="4">
        <v>0</v>
      </c>
      <c r="E13" s="4">
        <v>0</v>
      </c>
      <c r="F13" s="4">
        <f t="shared" si="0"/>
        <v>0</v>
      </c>
      <c r="G13" s="4">
        <f t="shared" si="1"/>
        <v>0</v>
      </c>
      <c r="H13" s="4">
        <v>400</v>
      </c>
      <c r="I13" s="4">
        <v>400</v>
      </c>
      <c r="J13" s="4"/>
      <c r="K13" s="22">
        <f t="shared" si="2"/>
        <v>800</v>
      </c>
    </row>
    <row r="14" spans="1:11" x14ac:dyDescent="0.25">
      <c r="A14" s="111"/>
      <c r="B14" s="24">
        <v>511</v>
      </c>
      <c r="C14" s="24" t="s">
        <v>26</v>
      </c>
      <c r="D14" s="4">
        <v>0</v>
      </c>
      <c r="E14" s="4">
        <v>0</v>
      </c>
      <c r="F14" s="4">
        <f t="shared" si="0"/>
        <v>0</v>
      </c>
      <c r="G14" s="4">
        <f t="shared" si="1"/>
        <v>0</v>
      </c>
      <c r="H14" s="4">
        <v>300</v>
      </c>
      <c r="I14" s="4">
        <v>300</v>
      </c>
      <c r="J14" s="4"/>
      <c r="K14" s="22">
        <f t="shared" si="2"/>
        <v>600</v>
      </c>
    </row>
    <row r="15" spans="1:11" x14ac:dyDescent="0.25">
      <c r="A15" s="111"/>
      <c r="B15" s="24">
        <v>512</v>
      </c>
      <c r="C15" s="24" t="s">
        <v>27</v>
      </c>
      <c r="D15" s="4">
        <v>0</v>
      </c>
      <c r="E15" s="4">
        <v>0</v>
      </c>
      <c r="F15" s="4">
        <f t="shared" si="0"/>
        <v>0</v>
      </c>
      <c r="G15" s="4">
        <f t="shared" si="1"/>
        <v>0</v>
      </c>
      <c r="H15" s="4">
        <v>300</v>
      </c>
      <c r="I15" s="4">
        <v>0</v>
      </c>
      <c r="J15" s="4"/>
      <c r="K15" s="22">
        <f t="shared" si="2"/>
        <v>300</v>
      </c>
    </row>
    <row r="16" spans="1:11" x14ac:dyDescent="0.25">
      <c r="A16" s="111" t="s">
        <v>7</v>
      </c>
      <c r="B16" s="24">
        <v>513</v>
      </c>
      <c r="C16" s="24" t="s">
        <v>17</v>
      </c>
      <c r="D16" s="4">
        <v>331</v>
      </c>
      <c r="E16" s="4">
        <v>331</v>
      </c>
      <c r="F16" s="4">
        <f t="shared" si="0"/>
        <v>0</v>
      </c>
      <c r="G16" s="4">
        <f t="shared" si="1"/>
        <v>0</v>
      </c>
      <c r="H16" s="4">
        <v>300</v>
      </c>
      <c r="I16" s="4">
        <v>1590</v>
      </c>
      <c r="J16" s="4"/>
      <c r="K16" s="22">
        <f t="shared" si="2"/>
        <v>1890</v>
      </c>
    </row>
    <row r="17" spans="1:11" x14ac:dyDescent="0.25">
      <c r="A17" s="111"/>
      <c r="B17" s="24">
        <v>514</v>
      </c>
      <c r="C17" s="24" t="s">
        <v>16</v>
      </c>
      <c r="D17" s="4">
        <v>428</v>
      </c>
      <c r="E17" s="4">
        <v>480</v>
      </c>
      <c r="F17" s="4">
        <f t="shared" si="0"/>
        <v>52</v>
      </c>
      <c r="G17" s="4">
        <f>12*F17</f>
        <v>624</v>
      </c>
      <c r="H17" s="4">
        <v>0</v>
      </c>
      <c r="I17" s="4">
        <v>0</v>
      </c>
      <c r="J17" s="4"/>
      <c r="K17" s="22">
        <f t="shared" si="2"/>
        <v>624</v>
      </c>
    </row>
    <row r="18" spans="1:11" x14ac:dyDescent="0.25">
      <c r="A18" s="111"/>
      <c r="B18" s="24">
        <v>515</v>
      </c>
      <c r="C18" s="24" t="s">
        <v>14</v>
      </c>
      <c r="D18" s="4">
        <v>0</v>
      </c>
      <c r="E18" s="4">
        <v>0</v>
      </c>
      <c r="F18" s="4">
        <f t="shared" si="0"/>
        <v>0</v>
      </c>
      <c r="G18" s="4">
        <f t="shared" si="1"/>
        <v>0</v>
      </c>
      <c r="H18" s="4">
        <v>300</v>
      </c>
      <c r="I18" s="4">
        <v>1230</v>
      </c>
      <c r="J18" s="4"/>
      <c r="K18" s="22">
        <f t="shared" si="2"/>
        <v>1530</v>
      </c>
    </row>
    <row r="19" spans="1:11" x14ac:dyDescent="0.25">
      <c r="A19" s="111"/>
      <c r="B19" s="24">
        <v>516</v>
      </c>
      <c r="C19" s="24" t="s">
        <v>15</v>
      </c>
      <c r="D19" s="4">
        <v>0</v>
      </c>
      <c r="E19" s="4">
        <v>0</v>
      </c>
      <c r="F19" s="4">
        <f t="shared" si="0"/>
        <v>0</v>
      </c>
      <c r="G19" s="4">
        <f t="shared" si="1"/>
        <v>0</v>
      </c>
      <c r="H19" s="4">
        <v>300</v>
      </c>
      <c r="I19" s="4">
        <v>860</v>
      </c>
      <c r="J19" s="4"/>
      <c r="K19" s="22">
        <f t="shared" si="2"/>
        <v>1160</v>
      </c>
    </row>
    <row r="20" spans="1:11" x14ac:dyDescent="0.25">
      <c r="A20" s="111" t="s">
        <v>28</v>
      </c>
      <c r="B20" s="24">
        <v>517</v>
      </c>
      <c r="C20" s="24" t="s">
        <v>29</v>
      </c>
      <c r="D20" s="4">
        <v>1136</v>
      </c>
      <c r="E20" s="4">
        <v>1161</v>
      </c>
      <c r="F20" s="4">
        <f t="shared" si="0"/>
        <v>25</v>
      </c>
      <c r="G20" s="4">
        <f t="shared" si="1"/>
        <v>250</v>
      </c>
      <c r="H20" s="4">
        <v>300</v>
      </c>
      <c r="I20" s="4">
        <v>0</v>
      </c>
      <c r="J20" s="4"/>
      <c r="K20" s="22">
        <f t="shared" si="2"/>
        <v>550</v>
      </c>
    </row>
    <row r="21" spans="1:11" x14ac:dyDescent="0.25">
      <c r="A21" s="111"/>
      <c r="B21" s="24">
        <v>518</v>
      </c>
      <c r="C21" s="24" t="s">
        <v>52</v>
      </c>
      <c r="D21" s="4">
        <v>1337</v>
      </c>
      <c r="E21" s="4">
        <v>1398</v>
      </c>
      <c r="F21" s="4">
        <f t="shared" si="0"/>
        <v>61</v>
      </c>
      <c r="G21" s="4">
        <f t="shared" si="1"/>
        <v>610</v>
      </c>
      <c r="H21" s="4">
        <v>400</v>
      </c>
      <c r="I21" s="4">
        <v>1550</v>
      </c>
      <c r="J21" s="4"/>
      <c r="K21" s="22">
        <f t="shared" si="2"/>
        <v>2560</v>
      </c>
    </row>
    <row r="22" spans="1:11" x14ac:dyDescent="0.25">
      <c r="A22" s="111"/>
      <c r="B22" s="24">
        <v>519</v>
      </c>
      <c r="C22" s="24" t="s">
        <v>30</v>
      </c>
      <c r="D22" s="4">
        <v>0</v>
      </c>
      <c r="E22" s="4">
        <v>0</v>
      </c>
      <c r="F22" s="4">
        <f t="shared" si="0"/>
        <v>0</v>
      </c>
      <c r="G22" s="4">
        <f t="shared" si="1"/>
        <v>0</v>
      </c>
      <c r="H22" s="4">
        <v>300</v>
      </c>
      <c r="I22" s="4">
        <v>0</v>
      </c>
      <c r="J22" s="4"/>
      <c r="K22" s="22">
        <f t="shared" si="2"/>
        <v>300</v>
      </c>
    </row>
    <row r="23" spans="1:11" x14ac:dyDescent="0.25">
      <c r="A23" s="111"/>
      <c r="B23" s="24">
        <v>520</v>
      </c>
      <c r="C23" s="24" t="s">
        <v>37</v>
      </c>
      <c r="D23" s="4">
        <v>1457</v>
      </c>
      <c r="E23" s="4">
        <v>1487</v>
      </c>
      <c r="F23" s="4">
        <f t="shared" si="0"/>
        <v>30</v>
      </c>
      <c r="G23" s="4">
        <f t="shared" si="1"/>
        <v>300</v>
      </c>
      <c r="H23" s="4">
        <v>300</v>
      </c>
      <c r="I23" s="4">
        <v>0</v>
      </c>
      <c r="J23" s="4"/>
      <c r="K23" s="22">
        <f t="shared" si="2"/>
        <v>600</v>
      </c>
    </row>
    <row r="24" spans="1:11" x14ac:dyDescent="0.25">
      <c r="A24" s="22" t="s">
        <v>3</v>
      </c>
      <c r="B24" s="24" t="s">
        <v>32</v>
      </c>
      <c r="C24" s="24" t="s">
        <v>31</v>
      </c>
      <c r="D24" s="4">
        <v>0</v>
      </c>
      <c r="E24" s="4">
        <v>0</v>
      </c>
      <c r="F24" s="4">
        <f t="shared" si="0"/>
        <v>0</v>
      </c>
      <c r="G24" s="4">
        <f>12*F24</f>
        <v>0</v>
      </c>
      <c r="H24" s="4">
        <v>200</v>
      </c>
      <c r="I24" s="4">
        <v>200</v>
      </c>
      <c r="J24" s="4"/>
      <c r="K24" s="22">
        <f t="shared" si="2"/>
        <v>400</v>
      </c>
    </row>
    <row r="25" spans="1:11" x14ac:dyDescent="0.25">
      <c r="A25" s="22" t="s">
        <v>3</v>
      </c>
      <c r="B25" s="24" t="s">
        <v>38</v>
      </c>
      <c r="C25" s="7" t="s">
        <v>39</v>
      </c>
      <c r="D25" s="6">
        <v>1929</v>
      </c>
      <c r="E25" s="6">
        <v>1988</v>
      </c>
      <c r="F25" s="4">
        <f t="shared" si="0"/>
        <v>59</v>
      </c>
      <c r="G25" s="4">
        <f>12*F25</f>
        <v>708</v>
      </c>
      <c r="H25" s="6"/>
      <c r="I25" s="6">
        <v>672</v>
      </c>
      <c r="J25" s="6"/>
      <c r="K25" s="22">
        <f t="shared" si="2"/>
        <v>1380</v>
      </c>
    </row>
    <row r="26" spans="1:11" x14ac:dyDescent="0.25">
      <c r="A26" s="22" t="s">
        <v>3</v>
      </c>
      <c r="B26" s="7" t="s">
        <v>41</v>
      </c>
      <c r="C26" s="24"/>
      <c r="D26" s="4">
        <v>1541</v>
      </c>
      <c r="E26" s="4">
        <v>0</v>
      </c>
      <c r="F26" s="4">
        <v>0</v>
      </c>
      <c r="G26" s="4">
        <f>12*F26</f>
        <v>0</v>
      </c>
      <c r="H26" s="4"/>
      <c r="I26" s="4">
        <v>144</v>
      </c>
      <c r="J26" s="4"/>
      <c r="K26" s="22">
        <f t="shared" si="2"/>
        <v>144</v>
      </c>
    </row>
    <row r="27" spans="1:11" x14ac:dyDescent="0.25">
      <c r="A27" s="13" t="s">
        <v>51</v>
      </c>
      <c r="B27" s="7"/>
      <c r="C27" s="24"/>
      <c r="D27" s="4"/>
      <c r="E27" s="4"/>
      <c r="F27" s="4"/>
      <c r="G27" s="4"/>
      <c r="H27" s="4"/>
      <c r="I27" s="4">
        <v>430</v>
      </c>
      <c r="J27" s="4"/>
      <c r="K27" s="2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0" zoomScaleNormal="70" workbookViewId="0">
      <selection activeCell="K12" sqref="K12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6.85546875" bestFit="1" customWidth="1"/>
    <col min="5" max="5" width="15.28515625" bestFit="1" customWidth="1"/>
    <col min="6" max="6" width="15.42578125" bestFit="1" customWidth="1"/>
    <col min="7" max="7" width="22" bestFit="1" customWidth="1"/>
    <col min="8" max="8" width="17.28515625" bestFit="1" customWidth="1"/>
    <col min="9" max="9" width="15.28515625" bestFit="1" customWidth="1"/>
    <col min="10" max="10" width="0.140625" customWidth="1"/>
    <col min="11" max="11" width="18" customWidth="1"/>
  </cols>
  <sheetData>
    <row r="1" spans="1:11" ht="15" customHeight="1" x14ac:dyDescent="0.25">
      <c r="A1" s="112" t="s">
        <v>62</v>
      </c>
      <c r="B1" s="113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15.75" customHeight="1" thickBot="1" x14ac:dyDescent="0.3">
      <c r="A2" s="114"/>
      <c r="B2" s="115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26" t="s">
        <v>33</v>
      </c>
      <c r="B3" s="26" t="s">
        <v>34</v>
      </c>
      <c r="C3" s="26" t="s">
        <v>35</v>
      </c>
      <c r="D3" s="26" t="s">
        <v>42</v>
      </c>
      <c r="E3" s="26" t="s">
        <v>43</v>
      </c>
      <c r="F3" s="26" t="s">
        <v>44</v>
      </c>
      <c r="G3" s="26" t="s">
        <v>45</v>
      </c>
      <c r="H3" s="26" t="s">
        <v>47</v>
      </c>
      <c r="I3" s="26" t="s">
        <v>46</v>
      </c>
      <c r="J3" s="26" t="s">
        <v>48</v>
      </c>
      <c r="K3" s="26" t="s">
        <v>36</v>
      </c>
    </row>
    <row r="4" spans="1:11" ht="15.75" x14ac:dyDescent="0.25">
      <c r="A4" s="111" t="s">
        <v>19</v>
      </c>
      <c r="B4" s="27">
        <v>501</v>
      </c>
      <c r="C4" s="27" t="s">
        <v>0</v>
      </c>
      <c r="D4" s="4">
        <v>0</v>
      </c>
      <c r="E4" s="4">
        <v>0</v>
      </c>
      <c r="F4" s="4">
        <f>E4-D4</f>
        <v>0</v>
      </c>
      <c r="G4" s="4">
        <f>10*F4</f>
        <v>0</v>
      </c>
      <c r="H4" s="4">
        <v>300</v>
      </c>
      <c r="I4" s="4">
        <v>1100</v>
      </c>
      <c r="J4" s="4"/>
      <c r="K4" s="32">
        <f>G4+H4+I4</f>
        <v>1400</v>
      </c>
    </row>
    <row r="5" spans="1:11" ht="15.75" x14ac:dyDescent="0.25">
      <c r="A5" s="111"/>
      <c r="B5" s="27">
        <v>502</v>
      </c>
      <c r="C5" s="27" t="s">
        <v>18</v>
      </c>
      <c r="D5" s="4">
        <v>0</v>
      </c>
      <c r="E5" s="4">
        <v>0</v>
      </c>
      <c r="F5" s="4">
        <f>E5-D5</f>
        <v>0</v>
      </c>
      <c r="G5" s="4">
        <f>10*F5</f>
        <v>0</v>
      </c>
      <c r="H5" s="4">
        <v>300</v>
      </c>
      <c r="I5" s="4">
        <v>1000</v>
      </c>
      <c r="J5" s="4"/>
      <c r="K5" s="32">
        <f>G5+H5+I5</f>
        <v>1300</v>
      </c>
    </row>
    <row r="6" spans="1:11" ht="15.75" x14ac:dyDescent="0.25">
      <c r="A6" s="111"/>
      <c r="B6" s="27">
        <v>503</v>
      </c>
      <c r="C6" s="27" t="s">
        <v>12</v>
      </c>
      <c r="D6" s="4">
        <v>21</v>
      </c>
      <c r="E6" s="4">
        <v>21</v>
      </c>
      <c r="F6" s="4">
        <f>E6-D6</f>
        <v>0</v>
      </c>
      <c r="G6" s="4">
        <f>10*F6</f>
        <v>0</v>
      </c>
      <c r="H6" s="4">
        <v>300</v>
      </c>
      <c r="I6" s="4">
        <v>1710</v>
      </c>
      <c r="J6" s="4"/>
      <c r="K6" s="32">
        <f>G6+H6+I6</f>
        <v>2010</v>
      </c>
    </row>
    <row r="7" spans="1:11" ht="15.75" x14ac:dyDescent="0.25">
      <c r="A7" s="111"/>
      <c r="B7" s="27">
        <v>504</v>
      </c>
      <c r="C7" s="27" t="s">
        <v>13</v>
      </c>
      <c r="D7" s="4">
        <v>0</v>
      </c>
      <c r="E7" s="4">
        <v>0</v>
      </c>
      <c r="F7" s="4">
        <f>E7-D7</f>
        <v>0</v>
      </c>
      <c r="G7" s="4">
        <f>10*F7</f>
        <v>0</v>
      </c>
      <c r="H7" s="4">
        <v>300</v>
      </c>
      <c r="I7" s="4">
        <v>540</v>
      </c>
      <c r="J7" s="4"/>
      <c r="K7" s="32">
        <f>G7+H7+I7</f>
        <v>840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22">
        <v>800</v>
      </c>
      <c r="I8" s="122">
        <v>3310</v>
      </c>
      <c r="J8" s="122"/>
      <c r="K8" s="124">
        <f>G8+H8+I8</f>
        <v>4110</v>
      </c>
    </row>
    <row r="9" spans="1:11" x14ac:dyDescent="0.25">
      <c r="A9" s="111"/>
      <c r="B9" s="121"/>
      <c r="C9" s="121"/>
      <c r="D9" s="123"/>
      <c r="E9" s="123"/>
      <c r="F9" s="123"/>
      <c r="G9" s="123"/>
      <c r="H9" s="123"/>
      <c r="I9" s="123"/>
      <c r="J9" s="123"/>
      <c r="K9" s="125"/>
    </row>
    <row r="10" spans="1:11" ht="15.75" x14ac:dyDescent="0.25">
      <c r="A10" s="111"/>
      <c r="B10" s="27">
        <v>507</v>
      </c>
      <c r="C10" s="27" t="s">
        <v>21</v>
      </c>
      <c r="D10" s="4">
        <v>0</v>
      </c>
      <c r="E10" s="4">
        <v>0</v>
      </c>
      <c r="F10" s="4">
        <f>E10-D10</f>
        <v>0</v>
      </c>
      <c r="G10" s="4">
        <f>10*F10</f>
        <v>0</v>
      </c>
      <c r="H10" s="4">
        <v>300</v>
      </c>
      <c r="I10" s="4">
        <v>1800</v>
      </c>
      <c r="J10" s="4"/>
      <c r="K10" s="32">
        <f>G10+H10+I10</f>
        <v>2100</v>
      </c>
    </row>
    <row r="11" spans="1:11" ht="15.75" x14ac:dyDescent="0.25">
      <c r="A11" s="111"/>
      <c r="B11" s="27">
        <v>508</v>
      </c>
      <c r="C11" s="27" t="s">
        <v>22</v>
      </c>
      <c r="D11" s="4">
        <v>0</v>
      </c>
      <c r="E11" s="4">
        <v>0</v>
      </c>
      <c r="F11" s="4">
        <f t="shared" ref="F11:F26" si="0">E11-D11</f>
        <v>0</v>
      </c>
      <c r="G11" s="4">
        <f t="shared" ref="G11:G23" si="1">10*F11</f>
        <v>0</v>
      </c>
      <c r="H11" s="4">
        <v>300</v>
      </c>
      <c r="I11" s="4">
        <v>2550</v>
      </c>
      <c r="J11" s="4"/>
      <c r="K11" s="32">
        <f t="shared" ref="K11:K26" si="2">G11+H11+I11</f>
        <v>2850</v>
      </c>
    </row>
    <row r="12" spans="1:11" ht="15.75" x14ac:dyDescent="0.25">
      <c r="A12" s="111" t="s">
        <v>8</v>
      </c>
      <c r="B12" s="27">
        <v>509</v>
      </c>
      <c r="C12" s="28" t="s">
        <v>24</v>
      </c>
      <c r="D12" s="4">
        <v>2167</v>
      </c>
      <c r="E12" s="4">
        <v>2372</v>
      </c>
      <c r="F12" s="4">
        <f t="shared" si="0"/>
        <v>205</v>
      </c>
      <c r="G12" s="4">
        <f t="shared" si="1"/>
        <v>2050</v>
      </c>
      <c r="H12" s="4">
        <v>300</v>
      </c>
      <c r="I12" s="4">
        <v>3492</v>
      </c>
      <c r="J12" s="4"/>
      <c r="K12" s="32">
        <f t="shared" si="2"/>
        <v>5842</v>
      </c>
    </row>
    <row r="13" spans="1:11" ht="15.75" x14ac:dyDescent="0.25">
      <c r="A13" s="111"/>
      <c r="B13" s="27">
        <v>510</v>
      </c>
      <c r="C13" s="27" t="s">
        <v>25</v>
      </c>
      <c r="D13" s="4">
        <v>0</v>
      </c>
      <c r="E13" s="4">
        <v>0</v>
      </c>
      <c r="F13" s="4">
        <f t="shared" si="0"/>
        <v>0</v>
      </c>
      <c r="G13" s="4">
        <f t="shared" si="1"/>
        <v>0</v>
      </c>
      <c r="H13" s="4">
        <v>400</v>
      </c>
      <c r="I13" s="4">
        <v>0</v>
      </c>
      <c r="J13" s="4"/>
      <c r="K13" s="32">
        <f t="shared" si="2"/>
        <v>400</v>
      </c>
    </row>
    <row r="14" spans="1:11" ht="15.75" x14ac:dyDescent="0.25">
      <c r="A14" s="111"/>
      <c r="B14" s="27">
        <v>511</v>
      </c>
      <c r="C14" s="27" t="s">
        <v>26</v>
      </c>
      <c r="D14" s="4">
        <v>0</v>
      </c>
      <c r="E14" s="4">
        <v>0</v>
      </c>
      <c r="F14" s="4">
        <f t="shared" si="0"/>
        <v>0</v>
      </c>
      <c r="G14" s="4">
        <f t="shared" si="1"/>
        <v>0</v>
      </c>
      <c r="H14" s="4">
        <v>300</v>
      </c>
      <c r="I14" s="4">
        <v>0</v>
      </c>
      <c r="J14" s="4"/>
      <c r="K14" s="32">
        <f t="shared" si="2"/>
        <v>300</v>
      </c>
    </row>
    <row r="15" spans="1:11" ht="15.75" x14ac:dyDescent="0.25">
      <c r="A15" s="111"/>
      <c r="B15" s="27">
        <v>512</v>
      </c>
      <c r="C15" s="27" t="s">
        <v>27</v>
      </c>
      <c r="D15" s="4">
        <v>0</v>
      </c>
      <c r="E15" s="4">
        <v>0</v>
      </c>
      <c r="F15" s="4">
        <f t="shared" si="0"/>
        <v>0</v>
      </c>
      <c r="G15" s="4">
        <f t="shared" si="1"/>
        <v>0</v>
      </c>
      <c r="H15" s="4">
        <v>300</v>
      </c>
      <c r="I15" s="4">
        <v>300</v>
      </c>
      <c r="J15" s="4"/>
      <c r="K15" s="32">
        <f t="shared" si="2"/>
        <v>600</v>
      </c>
    </row>
    <row r="16" spans="1:11" ht="15.75" x14ac:dyDescent="0.25">
      <c r="A16" s="111" t="s">
        <v>7</v>
      </c>
      <c r="B16" s="27">
        <v>513</v>
      </c>
      <c r="C16" s="27" t="s">
        <v>17</v>
      </c>
      <c r="D16" s="4">
        <v>331</v>
      </c>
      <c r="E16" s="4">
        <v>334</v>
      </c>
      <c r="F16" s="4">
        <f t="shared" si="0"/>
        <v>3</v>
      </c>
      <c r="G16" s="4">
        <f t="shared" si="1"/>
        <v>30</v>
      </c>
      <c r="H16" s="4">
        <v>300</v>
      </c>
      <c r="I16" s="4">
        <v>1890</v>
      </c>
      <c r="J16" s="4"/>
      <c r="K16" s="32">
        <f t="shared" si="2"/>
        <v>2220</v>
      </c>
    </row>
    <row r="17" spans="1:11" ht="15.75" x14ac:dyDescent="0.25">
      <c r="A17" s="111"/>
      <c r="B17" s="27">
        <v>514</v>
      </c>
      <c r="C17" s="27" t="s">
        <v>16</v>
      </c>
      <c r="D17" s="4">
        <v>480</v>
      </c>
      <c r="E17" s="4">
        <v>528</v>
      </c>
      <c r="F17" s="4">
        <f t="shared" si="0"/>
        <v>48</v>
      </c>
      <c r="G17" s="4">
        <f>12*F17</f>
        <v>576</v>
      </c>
      <c r="H17" s="4">
        <v>0</v>
      </c>
      <c r="I17" s="4">
        <v>0</v>
      </c>
      <c r="J17" s="4"/>
      <c r="K17" s="32">
        <f t="shared" si="2"/>
        <v>576</v>
      </c>
    </row>
    <row r="18" spans="1:11" ht="15.75" x14ac:dyDescent="0.25">
      <c r="A18" s="111"/>
      <c r="B18" s="27">
        <v>515</v>
      </c>
      <c r="C18" s="27" t="s">
        <v>14</v>
      </c>
      <c r="D18" s="4">
        <v>0</v>
      </c>
      <c r="E18" s="4">
        <v>0</v>
      </c>
      <c r="F18" s="4">
        <f t="shared" si="0"/>
        <v>0</v>
      </c>
      <c r="G18" s="4">
        <f t="shared" si="1"/>
        <v>0</v>
      </c>
      <c r="H18" s="4">
        <v>300</v>
      </c>
      <c r="I18" s="4">
        <v>0</v>
      </c>
      <c r="J18" s="4"/>
      <c r="K18" s="32">
        <f t="shared" si="2"/>
        <v>300</v>
      </c>
    </row>
    <row r="19" spans="1:11" ht="15.75" x14ac:dyDescent="0.25">
      <c r="A19" s="111"/>
      <c r="B19" s="27">
        <v>516</v>
      </c>
      <c r="C19" s="27" t="s">
        <v>15</v>
      </c>
      <c r="D19" s="4">
        <v>0</v>
      </c>
      <c r="E19" s="4">
        <v>0</v>
      </c>
      <c r="F19" s="4">
        <f t="shared" si="0"/>
        <v>0</v>
      </c>
      <c r="G19" s="4">
        <f t="shared" si="1"/>
        <v>0</v>
      </c>
      <c r="H19" s="4">
        <v>300</v>
      </c>
      <c r="I19" s="4">
        <v>0</v>
      </c>
      <c r="J19" s="4"/>
      <c r="K19" s="32">
        <f t="shared" si="2"/>
        <v>300</v>
      </c>
    </row>
    <row r="20" spans="1:11" ht="15.75" x14ac:dyDescent="0.25">
      <c r="A20" s="111" t="s">
        <v>28</v>
      </c>
      <c r="B20" s="27">
        <v>517</v>
      </c>
      <c r="C20" s="27" t="s">
        <v>29</v>
      </c>
      <c r="D20" s="4">
        <v>1161</v>
      </c>
      <c r="E20" s="4">
        <v>1188</v>
      </c>
      <c r="F20" s="4">
        <f t="shared" si="0"/>
        <v>27</v>
      </c>
      <c r="G20" s="4">
        <f t="shared" si="1"/>
        <v>270</v>
      </c>
      <c r="H20" s="4">
        <v>300</v>
      </c>
      <c r="I20" s="4">
        <v>550</v>
      </c>
      <c r="J20" s="4"/>
      <c r="K20" s="32">
        <f t="shared" si="2"/>
        <v>1120</v>
      </c>
    </row>
    <row r="21" spans="1:11" ht="15.75" x14ac:dyDescent="0.25">
      <c r="A21" s="111"/>
      <c r="B21" s="27">
        <v>518</v>
      </c>
      <c r="C21" s="27" t="s">
        <v>52</v>
      </c>
      <c r="D21" s="4">
        <v>1398</v>
      </c>
      <c r="E21" s="4">
        <v>1398</v>
      </c>
      <c r="F21" s="4">
        <f t="shared" si="0"/>
        <v>0</v>
      </c>
      <c r="G21" s="4">
        <f t="shared" si="1"/>
        <v>0</v>
      </c>
      <c r="H21" s="4">
        <v>400</v>
      </c>
      <c r="I21" s="4">
        <v>2000</v>
      </c>
      <c r="J21" s="4"/>
      <c r="K21" s="32">
        <f t="shared" si="2"/>
        <v>2400</v>
      </c>
    </row>
    <row r="22" spans="1:11" ht="15.75" x14ac:dyDescent="0.25">
      <c r="A22" s="111"/>
      <c r="B22" s="27">
        <v>519</v>
      </c>
      <c r="C22" s="27" t="s">
        <v>30</v>
      </c>
      <c r="D22" s="4">
        <v>0</v>
      </c>
      <c r="E22" s="4">
        <v>0</v>
      </c>
      <c r="F22" s="4">
        <f t="shared" si="0"/>
        <v>0</v>
      </c>
      <c r="G22" s="4">
        <f t="shared" si="1"/>
        <v>0</v>
      </c>
      <c r="H22" s="4">
        <v>300</v>
      </c>
      <c r="I22" s="4">
        <v>300</v>
      </c>
      <c r="J22" s="4"/>
      <c r="K22" s="32">
        <f t="shared" si="2"/>
        <v>600</v>
      </c>
    </row>
    <row r="23" spans="1:11" ht="15.75" x14ac:dyDescent="0.25">
      <c r="A23" s="111"/>
      <c r="B23" s="27">
        <v>520</v>
      </c>
      <c r="C23" s="27" t="s">
        <v>37</v>
      </c>
      <c r="D23" s="4">
        <v>1487</v>
      </c>
      <c r="E23" s="4">
        <v>1517</v>
      </c>
      <c r="F23" s="4">
        <f t="shared" si="0"/>
        <v>30</v>
      </c>
      <c r="G23" s="4">
        <f t="shared" si="1"/>
        <v>300</v>
      </c>
      <c r="H23" s="4">
        <v>300</v>
      </c>
      <c r="I23" s="4">
        <v>600</v>
      </c>
      <c r="J23" s="4"/>
      <c r="K23" s="32">
        <f t="shared" si="2"/>
        <v>1200</v>
      </c>
    </row>
    <row r="24" spans="1:11" ht="15.75" x14ac:dyDescent="0.25">
      <c r="A24" s="25" t="s">
        <v>3</v>
      </c>
      <c r="B24" s="27" t="s">
        <v>32</v>
      </c>
      <c r="C24" s="27" t="s">
        <v>31</v>
      </c>
      <c r="D24" s="4">
        <v>0</v>
      </c>
      <c r="E24" s="4">
        <v>0</v>
      </c>
      <c r="F24" s="4">
        <f t="shared" si="0"/>
        <v>0</v>
      </c>
      <c r="G24" s="4">
        <f>12*F24</f>
        <v>0</v>
      </c>
      <c r="H24" s="4">
        <v>200</v>
      </c>
      <c r="I24" s="4">
        <v>400</v>
      </c>
      <c r="J24" s="4"/>
      <c r="K24" s="32">
        <f t="shared" si="2"/>
        <v>600</v>
      </c>
    </row>
    <row r="25" spans="1:11" ht="15.75" x14ac:dyDescent="0.25">
      <c r="A25" s="25" t="s">
        <v>3</v>
      </c>
      <c r="B25" s="27" t="s">
        <v>38</v>
      </c>
      <c r="C25" s="7" t="s">
        <v>39</v>
      </c>
      <c r="D25" s="6">
        <v>1988</v>
      </c>
      <c r="E25" s="6">
        <v>2076</v>
      </c>
      <c r="F25" s="4">
        <f t="shared" si="0"/>
        <v>88</v>
      </c>
      <c r="G25" s="4">
        <f>12*F25</f>
        <v>1056</v>
      </c>
      <c r="H25" s="6"/>
      <c r="I25" s="6">
        <v>1380</v>
      </c>
      <c r="J25" s="6"/>
      <c r="K25" s="32">
        <f t="shared" si="2"/>
        <v>2436</v>
      </c>
    </row>
    <row r="26" spans="1:11" ht="15.75" x14ac:dyDescent="0.25">
      <c r="A26" s="25" t="s">
        <v>3</v>
      </c>
      <c r="B26" s="7" t="s">
        <v>41</v>
      </c>
      <c r="C26" s="27"/>
      <c r="D26" s="4">
        <v>1541</v>
      </c>
      <c r="E26" s="4">
        <v>1604</v>
      </c>
      <c r="F26" s="4">
        <f t="shared" si="0"/>
        <v>63</v>
      </c>
      <c r="G26" s="4">
        <f>12*F26</f>
        <v>756</v>
      </c>
      <c r="H26" s="4"/>
      <c r="I26" s="6"/>
      <c r="J26" s="4"/>
      <c r="K26" s="32">
        <f t="shared" si="2"/>
        <v>756</v>
      </c>
    </row>
    <row r="27" spans="1:11" ht="15.75" x14ac:dyDescent="0.25">
      <c r="A27" s="13" t="s">
        <v>51</v>
      </c>
      <c r="B27" s="7"/>
      <c r="C27" s="27"/>
      <c r="D27" s="4"/>
      <c r="E27" s="4"/>
      <c r="F27" s="4"/>
      <c r="G27" s="4"/>
      <c r="H27" s="4"/>
      <c r="I27" s="4">
        <v>430</v>
      </c>
      <c r="J27" s="4"/>
      <c r="K27" s="32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workbookViewId="0">
      <selection activeCell="I12" sqref="I12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3.42578125" style="37" bestFit="1" customWidth="1"/>
    <col min="9" max="9" width="11.7109375" style="37" bestFit="1" customWidth="1"/>
    <col min="10" max="10" width="9" style="37" customWidth="1"/>
    <col min="11" max="11" width="18" customWidth="1"/>
  </cols>
  <sheetData>
    <row r="1" spans="1:11" ht="15" customHeight="1" x14ac:dyDescent="0.25">
      <c r="A1" s="126" t="s">
        <v>69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15.7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30" t="s">
        <v>33</v>
      </c>
      <c r="B3" s="30" t="s">
        <v>34</v>
      </c>
      <c r="C3" s="30" t="s">
        <v>35</v>
      </c>
      <c r="D3" s="30" t="s">
        <v>42</v>
      </c>
      <c r="E3" s="30" t="s">
        <v>43</v>
      </c>
      <c r="F3" s="30" t="s">
        <v>44</v>
      </c>
      <c r="G3" s="30" t="s">
        <v>45</v>
      </c>
      <c r="H3" s="30" t="s">
        <v>47</v>
      </c>
      <c r="I3" s="30" t="s">
        <v>46</v>
      </c>
      <c r="J3" s="43" t="s">
        <v>70</v>
      </c>
      <c r="K3" s="30" t="s">
        <v>36</v>
      </c>
    </row>
    <row r="4" spans="1:11" ht="15.75" x14ac:dyDescent="0.25">
      <c r="A4" s="111" t="s">
        <v>19</v>
      </c>
      <c r="B4" s="31">
        <v>501</v>
      </c>
      <c r="C4" s="31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31">
        <v>300</v>
      </c>
      <c r="I4" s="31"/>
      <c r="J4" s="31"/>
      <c r="K4" s="32">
        <f>G4+H4+I4+J4</f>
        <v>300</v>
      </c>
    </row>
    <row r="5" spans="1:11" ht="15.75" x14ac:dyDescent="0.25">
      <c r="A5" s="111"/>
      <c r="B5" s="31">
        <v>502</v>
      </c>
      <c r="C5" s="31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31">
        <v>300</v>
      </c>
      <c r="I5" s="31">
        <v>700</v>
      </c>
      <c r="J5" s="31"/>
      <c r="K5" s="32">
        <f>G5+H5+I5+J5</f>
        <v>1000</v>
      </c>
    </row>
    <row r="6" spans="1:11" ht="15.75" x14ac:dyDescent="0.25">
      <c r="A6" s="111"/>
      <c r="B6" s="45">
        <v>503</v>
      </c>
      <c r="C6" s="45" t="s">
        <v>12</v>
      </c>
      <c r="D6" s="4">
        <v>21</v>
      </c>
      <c r="E6" s="4">
        <v>21</v>
      </c>
      <c r="F6" s="4">
        <f>E6-D6</f>
        <v>0</v>
      </c>
      <c r="G6" s="40">
        <f>10*F6</f>
        <v>0</v>
      </c>
      <c r="H6" s="31">
        <v>300</v>
      </c>
      <c r="I6" s="31">
        <v>2010</v>
      </c>
      <c r="J6" s="44">
        <v>100</v>
      </c>
      <c r="K6" s="32">
        <f>G6+H6+I6+J6</f>
        <v>2410</v>
      </c>
    </row>
    <row r="7" spans="1:11" ht="15.75" x14ac:dyDescent="0.25">
      <c r="A7" s="111"/>
      <c r="B7" s="31">
        <v>504</v>
      </c>
      <c r="C7" s="31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31">
        <v>300</v>
      </c>
      <c r="I7" s="31">
        <v>840</v>
      </c>
      <c r="J7" s="31"/>
      <c r="K7" s="32">
        <f>G7+H7+I7+J7</f>
        <v>1140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20">
        <v>900</v>
      </c>
      <c r="I8" s="120">
        <v>1310</v>
      </c>
      <c r="J8" s="120"/>
      <c r="K8" s="124">
        <f>G8+H8+I8</f>
        <v>2210</v>
      </c>
    </row>
    <row r="9" spans="1:1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45">
        <v>507</v>
      </c>
      <c r="C10" s="45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31">
        <v>300</v>
      </c>
      <c r="I10" s="31">
        <v>2100</v>
      </c>
      <c r="J10" s="44">
        <v>100</v>
      </c>
      <c r="K10" s="32">
        <f>G10+H10+I10+J10</f>
        <v>2500</v>
      </c>
    </row>
    <row r="11" spans="1:11" ht="15.75" x14ac:dyDescent="0.25">
      <c r="A11" s="111"/>
      <c r="B11" s="31">
        <v>508</v>
      </c>
      <c r="C11" s="31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31">
        <v>300</v>
      </c>
      <c r="I11" s="31">
        <v>750</v>
      </c>
      <c r="J11" s="31"/>
      <c r="K11" s="32">
        <f t="shared" ref="K11:K25" si="2">G11+H11+I11</f>
        <v>1050</v>
      </c>
    </row>
    <row r="12" spans="1:11" ht="15.75" x14ac:dyDescent="0.25">
      <c r="A12" s="111" t="s">
        <v>8</v>
      </c>
      <c r="B12" s="39">
        <v>509</v>
      </c>
      <c r="C12" s="39" t="s">
        <v>24</v>
      </c>
      <c r="D12" s="38">
        <v>2372</v>
      </c>
      <c r="E12" s="38">
        <v>2495</v>
      </c>
      <c r="F12" s="38">
        <f t="shared" si="0"/>
        <v>123</v>
      </c>
      <c r="G12" s="41">
        <f t="shared" si="1"/>
        <v>1230</v>
      </c>
      <c r="H12" s="31">
        <v>300</v>
      </c>
      <c r="I12" s="31">
        <v>1842</v>
      </c>
      <c r="J12" s="31"/>
      <c r="K12" s="32">
        <f t="shared" si="2"/>
        <v>3372</v>
      </c>
    </row>
    <row r="13" spans="1:11" ht="15.75" x14ac:dyDescent="0.25">
      <c r="A13" s="111"/>
      <c r="B13" s="31">
        <v>510</v>
      </c>
      <c r="C13" s="31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31">
        <v>400</v>
      </c>
      <c r="I13" s="31">
        <v>400</v>
      </c>
      <c r="J13" s="31"/>
      <c r="K13" s="32">
        <f t="shared" si="2"/>
        <v>800</v>
      </c>
    </row>
    <row r="14" spans="1:11" ht="15.75" x14ac:dyDescent="0.25">
      <c r="A14" s="111"/>
      <c r="B14" s="31">
        <v>511</v>
      </c>
      <c r="C14" s="31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31">
        <v>300</v>
      </c>
      <c r="I14" s="31">
        <v>0</v>
      </c>
      <c r="J14" s="31"/>
      <c r="K14" s="32">
        <f t="shared" si="2"/>
        <v>300</v>
      </c>
    </row>
    <row r="15" spans="1:11" ht="15.75" x14ac:dyDescent="0.25">
      <c r="A15" s="111"/>
      <c r="B15" s="31">
        <v>512</v>
      </c>
      <c r="C15" s="31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31">
        <v>300</v>
      </c>
      <c r="I15" s="31">
        <v>600</v>
      </c>
      <c r="J15" s="31"/>
      <c r="K15" s="32">
        <f t="shared" si="2"/>
        <v>900</v>
      </c>
    </row>
    <row r="16" spans="1:11" ht="15.75" x14ac:dyDescent="0.25">
      <c r="A16" s="111" t="s">
        <v>7</v>
      </c>
      <c r="B16" s="31">
        <v>513</v>
      </c>
      <c r="C16" s="31" t="s">
        <v>17</v>
      </c>
      <c r="D16" s="4">
        <v>334</v>
      </c>
      <c r="E16" s="4">
        <v>334</v>
      </c>
      <c r="F16" s="4">
        <f t="shared" si="0"/>
        <v>0</v>
      </c>
      <c r="G16" s="40">
        <f t="shared" si="1"/>
        <v>0</v>
      </c>
      <c r="H16" s="31">
        <v>300</v>
      </c>
      <c r="I16" s="31">
        <v>20</v>
      </c>
      <c r="J16" s="31"/>
      <c r="K16" s="32">
        <f t="shared" si="2"/>
        <v>320</v>
      </c>
    </row>
    <row r="17" spans="1:11" ht="15.75" x14ac:dyDescent="0.25">
      <c r="A17" s="111"/>
      <c r="B17" s="31">
        <v>514</v>
      </c>
      <c r="C17" s="31" t="s">
        <v>16</v>
      </c>
      <c r="D17" s="4">
        <v>528</v>
      </c>
      <c r="E17" s="4">
        <v>629</v>
      </c>
      <c r="F17" s="4">
        <f t="shared" si="0"/>
        <v>101</v>
      </c>
      <c r="G17" s="40">
        <f>12*F17</f>
        <v>1212</v>
      </c>
      <c r="H17" s="31">
        <v>0</v>
      </c>
      <c r="I17" s="31">
        <v>0</v>
      </c>
      <c r="J17" s="31"/>
      <c r="K17" s="32">
        <f t="shared" si="2"/>
        <v>1212</v>
      </c>
    </row>
    <row r="18" spans="1:11" ht="15.75" x14ac:dyDescent="0.25">
      <c r="A18" s="111"/>
      <c r="B18" s="31">
        <v>515</v>
      </c>
      <c r="C18" s="31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31">
        <v>300</v>
      </c>
      <c r="I18" s="31">
        <v>300</v>
      </c>
      <c r="J18" s="31"/>
      <c r="K18" s="32">
        <f t="shared" si="2"/>
        <v>600</v>
      </c>
    </row>
    <row r="19" spans="1:11" ht="15.75" x14ac:dyDescent="0.25">
      <c r="A19" s="111"/>
      <c r="B19" s="31">
        <v>516</v>
      </c>
      <c r="C19" s="31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31">
        <v>300</v>
      </c>
      <c r="I19" s="31">
        <v>300</v>
      </c>
      <c r="J19" s="31"/>
      <c r="K19" s="32">
        <f t="shared" si="2"/>
        <v>600</v>
      </c>
    </row>
    <row r="20" spans="1:11" ht="15.75" x14ac:dyDescent="0.25">
      <c r="A20" s="111" t="s">
        <v>28</v>
      </c>
      <c r="B20" s="39">
        <v>517</v>
      </c>
      <c r="C20" s="39" t="s">
        <v>29</v>
      </c>
      <c r="D20" s="38">
        <v>1188</v>
      </c>
      <c r="E20" s="38">
        <v>1243</v>
      </c>
      <c r="F20" s="38">
        <f t="shared" si="0"/>
        <v>55</v>
      </c>
      <c r="G20" s="41">
        <f t="shared" si="1"/>
        <v>550</v>
      </c>
      <c r="H20" s="31">
        <v>300</v>
      </c>
      <c r="I20" s="31">
        <v>0</v>
      </c>
      <c r="J20" s="31"/>
      <c r="K20" s="32">
        <f t="shared" si="2"/>
        <v>850</v>
      </c>
    </row>
    <row r="21" spans="1:11" ht="15.75" x14ac:dyDescent="0.25">
      <c r="A21" s="111"/>
      <c r="B21" s="31">
        <v>518</v>
      </c>
      <c r="C21" s="31" t="s">
        <v>52</v>
      </c>
      <c r="D21" s="4">
        <v>1398</v>
      </c>
      <c r="E21" s="4">
        <v>1398</v>
      </c>
      <c r="F21" s="4">
        <f t="shared" si="0"/>
        <v>0</v>
      </c>
      <c r="G21" s="40">
        <f t="shared" si="1"/>
        <v>0</v>
      </c>
      <c r="H21" s="31">
        <v>400</v>
      </c>
      <c r="I21" s="31">
        <v>2400</v>
      </c>
      <c r="J21" s="31"/>
      <c r="K21" s="32">
        <f t="shared" si="2"/>
        <v>2800</v>
      </c>
    </row>
    <row r="22" spans="1:11" ht="15.75" x14ac:dyDescent="0.25">
      <c r="A22" s="111"/>
      <c r="B22" s="31">
        <v>519</v>
      </c>
      <c r="C22" s="31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31">
        <v>300</v>
      </c>
      <c r="I22" s="31">
        <v>300</v>
      </c>
      <c r="J22" s="31"/>
      <c r="K22" s="32">
        <f t="shared" si="2"/>
        <v>600</v>
      </c>
    </row>
    <row r="23" spans="1:11" ht="15.75" x14ac:dyDescent="0.25">
      <c r="A23" s="111"/>
      <c r="B23" s="39">
        <v>520</v>
      </c>
      <c r="C23" s="39" t="s">
        <v>37</v>
      </c>
      <c r="D23" s="38">
        <v>1517</v>
      </c>
      <c r="E23" s="38">
        <v>1588</v>
      </c>
      <c r="F23" s="38">
        <f t="shared" si="0"/>
        <v>71</v>
      </c>
      <c r="G23" s="41">
        <f t="shared" si="1"/>
        <v>710</v>
      </c>
      <c r="H23" s="31">
        <v>200</v>
      </c>
      <c r="I23" s="31">
        <v>0</v>
      </c>
      <c r="J23" s="31"/>
      <c r="K23" s="32">
        <f t="shared" si="2"/>
        <v>910</v>
      </c>
    </row>
    <row r="24" spans="1:11" ht="15.75" x14ac:dyDescent="0.25">
      <c r="A24" s="29" t="s">
        <v>3</v>
      </c>
      <c r="B24" s="31" t="s">
        <v>32</v>
      </c>
      <c r="C24" s="31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31">
        <v>200</v>
      </c>
      <c r="I24" s="31">
        <v>0</v>
      </c>
      <c r="J24" s="31"/>
      <c r="K24" s="32">
        <f t="shared" si="2"/>
        <v>200</v>
      </c>
    </row>
    <row r="25" spans="1:11" ht="15.75" x14ac:dyDescent="0.25">
      <c r="A25" s="29" t="s">
        <v>3</v>
      </c>
      <c r="B25" s="39" t="s">
        <v>38</v>
      </c>
      <c r="C25" s="39" t="s">
        <v>39</v>
      </c>
      <c r="D25" s="38">
        <v>2076</v>
      </c>
      <c r="E25" s="38">
        <v>2138</v>
      </c>
      <c r="F25" s="38">
        <f t="shared" si="0"/>
        <v>62</v>
      </c>
      <c r="G25" s="41">
        <f>12*F25</f>
        <v>744</v>
      </c>
      <c r="H25" s="7"/>
      <c r="I25" s="7">
        <v>2436</v>
      </c>
      <c r="J25" s="7"/>
      <c r="K25" s="32">
        <f t="shared" si="2"/>
        <v>3180</v>
      </c>
    </row>
    <row r="26" spans="1:11" ht="15.75" x14ac:dyDescent="0.25">
      <c r="A26" s="29" t="s">
        <v>3</v>
      </c>
      <c r="B26" s="39" t="s">
        <v>41</v>
      </c>
      <c r="C26" s="39"/>
      <c r="D26" s="38">
        <v>1604</v>
      </c>
      <c r="E26" s="38"/>
      <c r="F26" s="38"/>
      <c r="G26" s="41"/>
      <c r="H26" s="31"/>
      <c r="I26" s="7"/>
      <c r="J26" s="31"/>
      <c r="K26" s="32" t="s">
        <v>71</v>
      </c>
    </row>
    <row r="27" spans="1:11" ht="15.75" x14ac:dyDescent="0.25">
      <c r="A27" s="13" t="s">
        <v>51</v>
      </c>
      <c r="B27" s="7"/>
      <c r="C27" s="31"/>
      <c r="D27" s="4"/>
      <c r="E27" s="4"/>
      <c r="F27" s="4"/>
      <c r="G27" s="40"/>
      <c r="H27" s="31"/>
      <c r="I27" s="31">
        <v>430</v>
      </c>
      <c r="J27" s="31"/>
      <c r="K27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workbookViewId="0">
      <selection activeCell="K12" sqref="K12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9" style="37" customWidth="1"/>
    <col min="11" max="11" width="18" customWidth="1"/>
  </cols>
  <sheetData>
    <row r="1" spans="1:11" ht="15" customHeight="1" x14ac:dyDescent="0.25">
      <c r="A1" s="126" t="s">
        <v>72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15.7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34" t="s">
        <v>33</v>
      </c>
      <c r="B3" s="34" t="s">
        <v>34</v>
      </c>
      <c r="C3" s="34" t="s">
        <v>35</v>
      </c>
      <c r="D3" s="34" t="s">
        <v>42</v>
      </c>
      <c r="E3" s="34" t="s">
        <v>43</v>
      </c>
      <c r="F3" s="34" t="s">
        <v>44</v>
      </c>
      <c r="G3" s="34" t="s">
        <v>45</v>
      </c>
      <c r="H3" s="34" t="s">
        <v>47</v>
      </c>
      <c r="I3" s="34" t="s">
        <v>46</v>
      </c>
      <c r="J3" s="43" t="s">
        <v>70</v>
      </c>
      <c r="K3" s="34" t="s">
        <v>36</v>
      </c>
    </row>
    <row r="4" spans="1:11" ht="15.75" x14ac:dyDescent="0.25">
      <c r="A4" s="111" t="s">
        <v>19</v>
      </c>
      <c r="B4" s="36">
        <v>501</v>
      </c>
      <c r="C4" s="36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36">
        <v>900</v>
      </c>
      <c r="I4" s="36">
        <v>300</v>
      </c>
      <c r="J4" s="36"/>
      <c r="K4" s="32">
        <f>G4+H4+I4+J4</f>
        <v>1200</v>
      </c>
    </row>
    <row r="5" spans="1:11" ht="15.75" x14ac:dyDescent="0.25">
      <c r="A5" s="111"/>
      <c r="B5" s="36">
        <v>502</v>
      </c>
      <c r="C5" s="36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36">
        <v>900</v>
      </c>
      <c r="I5" s="36">
        <v>400</v>
      </c>
      <c r="J5" s="36"/>
      <c r="K5" s="32">
        <f>G5+H5+I5+J5</f>
        <v>1300</v>
      </c>
    </row>
    <row r="6" spans="1:11" ht="15.75" x14ac:dyDescent="0.25">
      <c r="A6" s="111"/>
      <c r="B6" s="45">
        <v>503</v>
      </c>
      <c r="C6" s="45" t="s">
        <v>12</v>
      </c>
      <c r="D6" s="4">
        <v>21</v>
      </c>
      <c r="E6" s="4">
        <v>21</v>
      </c>
      <c r="F6" s="4">
        <f>E6-D6</f>
        <v>0</v>
      </c>
      <c r="G6" s="40">
        <f>10*F6</f>
        <v>0</v>
      </c>
      <c r="H6" s="36">
        <v>900</v>
      </c>
      <c r="I6" s="36">
        <v>2410</v>
      </c>
      <c r="J6" s="44">
        <v>100</v>
      </c>
      <c r="K6" s="32">
        <f>G6+H6+I6+J6</f>
        <v>3410</v>
      </c>
    </row>
    <row r="7" spans="1:11" ht="15.75" x14ac:dyDescent="0.25">
      <c r="A7" s="111"/>
      <c r="B7" s="36">
        <v>504</v>
      </c>
      <c r="C7" s="36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36">
        <v>900</v>
      </c>
      <c r="I7" s="36">
        <v>1140</v>
      </c>
      <c r="J7" s="36"/>
      <c r="K7" s="32">
        <f>G7+H7+I7+J7</f>
        <v>2040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 t="s">
        <v>73</v>
      </c>
      <c r="I8" s="120">
        <v>2210</v>
      </c>
      <c r="J8" s="120"/>
      <c r="K8" s="124">
        <f>2700+I8+J8</f>
        <v>4910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45">
        <v>507</v>
      </c>
      <c r="C10" s="45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36">
        <v>900</v>
      </c>
      <c r="I10" s="36">
        <v>2500</v>
      </c>
      <c r="J10" s="44">
        <v>100</v>
      </c>
      <c r="K10" s="32">
        <f>G10+H10+I10+J10</f>
        <v>3500</v>
      </c>
    </row>
    <row r="11" spans="1:11" ht="15.75" x14ac:dyDescent="0.25">
      <c r="A11" s="111"/>
      <c r="B11" s="36">
        <v>508</v>
      </c>
      <c r="C11" s="36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36">
        <v>900</v>
      </c>
      <c r="I11" s="36">
        <v>1050</v>
      </c>
      <c r="J11" s="36"/>
      <c r="K11" s="32">
        <f t="shared" ref="K11:K25" si="2">G11+H11+I11</f>
        <v>1950</v>
      </c>
    </row>
    <row r="12" spans="1:11" ht="15.75" x14ac:dyDescent="0.25">
      <c r="A12" s="111" t="s">
        <v>8</v>
      </c>
      <c r="B12" s="39">
        <v>509</v>
      </c>
      <c r="C12" s="39" t="s">
        <v>24</v>
      </c>
      <c r="D12" s="38">
        <v>2495</v>
      </c>
      <c r="E12" s="38">
        <v>2921</v>
      </c>
      <c r="F12" s="38">
        <f t="shared" si="0"/>
        <v>426</v>
      </c>
      <c r="G12" s="41">
        <f t="shared" si="1"/>
        <v>4260</v>
      </c>
      <c r="H12" s="36">
        <v>900</v>
      </c>
      <c r="I12" s="36">
        <v>3372</v>
      </c>
      <c r="J12" s="36"/>
      <c r="K12" s="32">
        <f t="shared" si="2"/>
        <v>8532</v>
      </c>
    </row>
    <row r="13" spans="1:11" ht="15.75" x14ac:dyDescent="0.25">
      <c r="A13" s="111"/>
      <c r="B13" s="36">
        <v>510</v>
      </c>
      <c r="C13" s="36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36">
        <v>1200</v>
      </c>
      <c r="I13" s="36">
        <v>400</v>
      </c>
      <c r="J13" s="36"/>
      <c r="K13" s="32">
        <f t="shared" si="2"/>
        <v>1600</v>
      </c>
    </row>
    <row r="14" spans="1:11" ht="15.75" x14ac:dyDescent="0.25">
      <c r="A14" s="111"/>
      <c r="B14" s="36">
        <v>511</v>
      </c>
      <c r="C14" s="36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36">
        <v>900</v>
      </c>
      <c r="I14" s="36">
        <v>300</v>
      </c>
      <c r="J14" s="36"/>
      <c r="K14" s="32">
        <f t="shared" si="2"/>
        <v>1200</v>
      </c>
    </row>
    <row r="15" spans="1:11" ht="15.75" x14ac:dyDescent="0.25">
      <c r="A15" s="111"/>
      <c r="B15" s="36">
        <v>512</v>
      </c>
      <c r="C15" s="36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36">
        <v>900</v>
      </c>
      <c r="I15" s="36">
        <v>100</v>
      </c>
      <c r="J15" s="36"/>
      <c r="K15" s="32">
        <f t="shared" si="2"/>
        <v>1000</v>
      </c>
    </row>
    <row r="16" spans="1:11" ht="15.75" x14ac:dyDescent="0.25">
      <c r="A16" s="111" t="s">
        <v>7</v>
      </c>
      <c r="B16" s="36">
        <v>513</v>
      </c>
      <c r="C16" s="36" t="s">
        <v>17</v>
      </c>
      <c r="D16" s="4">
        <v>334</v>
      </c>
      <c r="E16" s="4">
        <v>334</v>
      </c>
      <c r="F16" s="4">
        <f t="shared" si="0"/>
        <v>0</v>
      </c>
      <c r="G16" s="40">
        <f t="shared" si="1"/>
        <v>0</v>
      </c>
      <c r="H16" s="36">
        <v>900</v>
      </c>
      <c r="I16" s="36">
        <v>320</v>
      </c>
      <c r="J16" s="36"/>
      <c r="K16" s="32">
        <f t="shared" si="2"/>
        <v>1220</v>
      </c>
    </row>
    <row r="17" spans="1:11" ht="15.75" x14ac:dyDescent="0.25">
      <c r="A17" s="111"/>
      <c r="B17" s="36">
        <v>514</v>
      </c>
      <c r="C17" s="36" t="s">
        <v>16</v>
      </c>
      <c r="D17" s="4">
        <v>629</v>
      </c>
      <c r="E17" s="4">
        <v>1163</v>
      </c>
      <c r="F17" s="4">
        <f t="shared" si="0"/>
        <v>534</v>
      </c>
      <c r="G17" s="40">
        <f>12*F17</f>
        <v>6408</v>
      </c>
      <c r="H17" s="36">
        <v>0</v>
      </c>
      <c r="I17" s="36">
        <v>0</v>
      </c>
      <c r="J17" s="36"/>
      <c r="K17" s="32">
        <f t="shared" si="2"/>
        <v>6408</v>
      </c>
    </row>
    <row r="18" spans="1:11" ht="15.75" x14ac:dyDescent="0.25">
      <c r="A18" s="111"/>
      <c r="B18" s="36">
        <v>515</v>
      </c>
      <c r="C18" s="36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36">
        <v>900</v>
      </c>
      <c r="I18" s="36">
        <v>0</v>
      </c>
      <c r="J18" s="36"/>
      <c r="K18" s="32">
        <f t="shared" si="2"/>
        <v>900</v>
      </c>
    </row>
    <row r="19" spans="1:11" ht="15.75" x14ac:dyDescent="0.25">
      <c r="A19" s="111"/>
      <c r="B19" s="36">
        <v>516</v>
      </c>
      <c r="C19" s="36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36">
        <v>900</v>
      </c>
      <c r="I19" s="36">
        <v>0</v>
      </c>
      <c r="J19" s="36"/>
      <c r="K19" s="32">
        <f t="shared" si="2"/>
        <v>900</v>
      </c>
    </row>
    <row r="20" spans="1:11" ht="15.75" x14ac:dyDescent="0.25">
      <c r="A20" s="111" t="s">
        <v>28</v>
      </c>
      <c r="B20" s="39">
        <v>517</v>
      </c>
      <c r="C20" s="39" t="s">
        <v>29</v>
      </c>
      <c r="D20" s="38">
        <v>1243</v>
      </c>
      <c r="E20" s="38">
        <v>1243</v>
      </c>
      <c r="F20" s="38">
        <f t="shared" si="0"/>
        <v>0</v>
      </c>
      <c r="G20" s="41">
        <f t="shared" si="1"/>
        <v>0</v>
      </c>
      <c r="H20" s="36">
        <v>900</v>
      </c>
      <c r="I20" s="36">
        <v>850</v>
      </c>
      <c r="J20" s="36"/>
      <c r="K20" s="32">
        <f t="shared" si="2"/>
        <v>1750</v>
      </c>
    </row>
    <row r="21" spans="1:11" ht="15.75" x14ac:dyDescent="0.25">
      <c r="A21" s="111"/>
      <c r="B21" s="36">
        <v>518</v>
      </c>
      <c r="C21" s="36" t="s">
        <v>52</v>
      </c>
      <c r="D21" s="4">
        <v>1398</v>
      </c>
      <c r="E21" s="4">
        <v>1398</v>
      </c>
      <c r="F21" s="4">
        <f t="shared" si="0"/>
        <v>0</v>
      </c>
      <c r="G21" s="40">
        <f t="shared" si="1"/>
        <v>0</v>
      </c>
      <c r="H21" s="36">
        <v>1200</v>
      </c>
      <c r="I21" s="36">
        <v>2800</v>
      </c>
      <c r="J21" s="36"/>
      <c r="K21" s="32">
        <f t="shared" si="2"/>
        <v>4000</v>
      </c>
    </row>
    <row r="22" spans="1:11" ht="15.75" x14ac:dyDescent="0.25">
      <c r="A22" s="111"/>
      <c r="B22" s="36">
        <v>519</v>
      </c>
      <c r="C22" s="36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36">
        <v>900</v>
      </c>
      <c r="I22" s="36">
        <v>600</v>
      </c>
      <c r="J22" s="36"/>
      <c r="K22" s="32">
        <f t="shared" si="2"/>
        <v>1500</v>
      </c>
    </row>
    <row r="23" spans="1:11" ht="15.75" x14ac:dyDescent="0.25">
      <c r="A23" s="111"/>
      <c r="B23" s="39">
        <v>520</v>
      </c>
      <c r="C23" s="39" t="s">
        <v>37</v>
      </c>
      <c r="D23" s="38">
        <v>1588</v>
      </c>
      <c r="E23" s="38">
        <v>1744</v>
      </c>
      <c r="F23" s="38">
        <f t="shared" si="0"/>
        <v>156</v>
      </c>
      <c r="G23" s="41">
        <f t="shared" si="1"/>
        <v>1560</v>
      </c>
      <c r="H23" s="36">
        <v>600</v>
      </c>
      <c r="I23" s="36">
        <v>910</v>
      </c>
      <c r="J23" s="36"/>
      <c r="K23" s="32">
        <f t="shared" si="2"/>
        <v>3070</v>
      </c>
    </row>
    <row r="24" spans="1:11" ht="15.75" x14ac:dyDescent="0.25">
      <c r="A24" s="35" t="s">
        <v>3</v>
      </c>
      <c r="B24" s="36" t="s">
        <v>32</v>
      </c>
      <c r="C24" s="36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36">
        <v>600</v>
      </c>
      <c r="I24" s="36">
        <v>200</v>
      </c>
      <c r="J24" s="36"/>
      <c r="K24" s="32">
        <f t="shared" si="2"/>
        <v>800</v>
      </c>
    </row>
    <row r="25" spans="1:11" ht="15.75" x14ac:dyDescent="0.25">
      <c r="A25" s="35" t="s">
        <v>3</v>
      </c>
      <c r="B25" s="39" t="s">
        <v>38</v>
      </c>
      <c r="C25" s="39" t="s">
        <v>39</v>
      </c>
      <c r="D25" s="38">
        <v>2138</v>
      </c>
      <c r="E25" s="38">
        <v>2382</v>
      </c>
      <c r="F25" s="38">
        <f t="shared" si="0"/>
        <v>244</v>
      </c>
      <c r="G25" s="41">
        <f>12*F25</f>
        <v>2928</v>
      </c>
      <c r="H25" s="7"/>
      <c r="I25" s="7">
        <v>3180</v>
      </c>
      <c r="J25" s="7"/>
      <c r="K25" s="32">
        <f t="shared" si="2"/>
        <v>6108</v>
      </c>
    </row>
    <row r="26" spans="1:11" ht="15.75" x14ac:dyDescent="0.25">
      <c r="A26" s="35" t="s">
        <v>3</v>
      </c>
      <c r="B26" s="39" t="s">
        <v>41</v>
      </c>
      <c r="C26" s="39"/>
      <c r="D26" s="38">
        <v>1604</v>
      </c>
      <c r="E26" s="38"/>
      <c r="F26" s="38"/>
      <c r="G26" s="41"/>
      <c r="H26" s="36"/>
      <c r="I26" s="7"/>
      <c r="J26" s="36"/>
      <c r="K26" s="32" t="s">
        <v>71</v>
      </c>
    </row>
    <row r="27" spans="1:11" ht="15.75" x14ac:dyDescent="0.25">
      <c r="A27" s="13" t="s">
        <v>51</v>
      </c>
      <c r="B27" s="7"/>
      <c r="C27" s="36"/>
      <c r="D27" s="4"/>
      <c r="E27" s="4"/>
      <c r="F27" s="4"/>
      <c r="G27" s="40"/>
      <c r="H27" s="36"/>
      <c r="I27" s="36">
        <v>430</v>
      </c>
      <c r="J27" s="36"/>
      <c r="K27" s="32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workbookViewId="0">
      <selection activeCell="K23" sqref="K23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74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46" t="s">
        <v>33</v>
      </c>
      <c r="B3" s="46" t="s">
        <v>34</v>
      </c>
      <c r="C3" s="46" t="s">
        <v>35</v>
      </c>
      <c r="D3" s="46" t="s">
        <v>42</v>
      </c>
      <c r="E3" s="46" t="s">
        <v>43</v>
      </c>
      <c r="F3" s="46" t="s">
        <v>44</v>
      </c>
      <c r="G3" s="46" t="s">
        <v>45</v>
      </c>
      <c r="H3" s="46" t="s">
        <v>47</v>
      </c>
      <c r="I3" s="46" t="s">
        <v>46</v>
      </c>
      <c r="J3" s="43" t="s">
        <v>70</v>
      </c>
      <c r="K3" s="46" t="s">
        <v>36</v>
      </c>
    </row>
    <row r="4" spans="1:11" ht="15.75" x14ac:dyDescent="0.25">
      <c r="A4" s="111" t="s">
        <v>19</v>
      </c>
      <c r="B4" s="48">
        <v>501</v>
      </c>
      <c r="C4" s="48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48">
        <v>300</v>
      </c>
      <c r="I4" s="48">
        <v>0</v>
      </c>
      <c r="J4" s="48"/>
      <c r="K4" s="32">
        <f>G4+H4+I4+J4</f>
        <v>300</v>
      </c>
    </row>
    <row r="5" spans="1:11" ht="15.75" x14ac:dyDescent="0.25">
      <c r="A5" s="111"/>
      <c r="B5" s="48">
        <v>502</v>
      </c>
      <c r="C5" s="48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48">
        <v>300</v>
      </c>
      <c r="I5" s="48">
        <v>700</v>
      </c>
      <c r="J5" s="48"/>
      <c r="K5" s="32">
        <f>G5+H5+I5+J5</f>
        <v>1000</v>
      </c>
    </row>
    <row r="6" spans="1:11" ht="15.75" x14ac:dyDescent="0.25">
      <c r="A6" s="111"/>
      <c r="B6" s="45">
        <v>503</v>
      </c>
      <c r="C6" s="45" t="s">
        <v>12</v>
      </c>
      <c r="D6" s="4">
        <v>21</v>
      </c>
      <c r="E6" s="4">
        <v>21</v>
      </c>
      <c r="F6" s="4">
        <f>E6-D6</f>
        <v>0</v>
      </c>
      <c r="G6" s="40">
        <f>10*F6</f>
        <v>0</v>
      </c>
      <c r="H6" s="48">
        <v>300</v>
      </c>
      <c r="I6" s="48">
        <v>3410</v>
      </c>
      <c r="J6" s="48"/>
      <c r="K6" s="32">
        <f>G6+H6+I6+J6</f>
        <v>3710</v>
      </c>
    </row>
    <row r="7" spans="1:11" ht="15.75" x14ac:dyDescent="0.25">
      <c r="A7" s="111"/>
      <c r="B7" s="48">
        <v>504</v>
      </c>
      <c r="C7" s="48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48">
        <v>300</v>
      </c>
      <c r="I7" s="48">
        <v>0</v>
      </c>
      <c r="J7" s="48" t="s">
        <v>75</v>
      </c>
      <c r="K7" s="32">
        <f>G7+H7+I7-300</f>
        <v>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2500</v>
      </c>
      <c r="J8" s="120"/>
      <c r="K8" s="124">
        <f>H8+I8</f>
        <v>2900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45">
        <v>507</v>
      </c>
      <c r="C10" s="45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48">
        <v>300</v>
      </c>
      <c r="I10" s="48">
        <v>3500</v>
      </c>
      <c r="J10" s="48"/>
      <c r="K10" s="32">
        <f>G10+H10+I10+J10</f>
        <v>3800</v>
      </c>
    </row>
    <row r="11" spans="1:11" ht="15.75" x14ac:dyDescent="0.25">
      <c r="A11" s="111"/>
      <c r="B11" s="48">
        <v>508</v>
      </c>
      <c r="C11" s="48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48">
        <v>300</v>
      </c>
      <c r="I11" s="48">
        <v>1950</v>
      </c>
      <c r="J11" s="48"/>
      <c r="K11" s="32">
        <f t="shared" ref="K11:K25" si="2">G11+H11+I11</f>
        <v>2250</v>
      </c>
    </row>
    <row r="12" spans="1:11" ht="15.75" x14ac:dyDescent="0.25">
      <c r="A12" s="111" t="s">
        <v>8</v>
      </c>
      <c r="B12" s="39">
        <v>509</v>
      </c>
      <c r="C12" s="39" t="s">
        <v>24</v>
      </c>
      <c r="D12" s="38">
        <v>2921</v>
      </c>
      <c r="E12" s="38">
        <v>3222</v>
      </c>
      <c r="F12" s="38">
        <f t="shared" si="0"/>
        <v>301</v>
      </c>
      <c r="G12" s="41">
        <f t="shared" si="1"/>
        <v>3010</v>
      </c>
      <c r="H12" s="48">
        <v>300</v>
      </c>
      <c r="I12" s="48">
        <v>1640</v>
      </c>
      <c r="J12" s="48"/>
      <c r="K12" s="32">
        <f t="shared" si="2"/>
        <v>4950</v>
      </c>
    </row>
    <row r="13" spans="1:11" ht="15.75" x14ac:dyDescent="0.25">
      <c r="A13" s="111"/>
      <c r="B13" s="48">
        <v>510</v>
      </c>
      <c r="C13" s="48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48">
        <v>400</v>
      </c>
      <c r="I13" s="48">
        <v>1600</v>
      </c>
      <c r="J13" s="48"/>
      <c r="K13" s="32">
        <f t="shared" si="2"/>
        <v>2000</v>
      </c>
    </row>
    <row r="14" spans="1:11" ht="15.75" x14ac:dyDescent="0.25">
      <c r="A14" s="111"/>
      <c r="B14" s="48">
        <v>511</v>
      </c>
      <c r="C14" s="48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48">
        <v>300</v>
      </c>
      <c r="I14" s="48">
        <v>0</v>
      </c>
      <c r="J14" s="48"/>
      <c r="K14" s="32">
        <f t="shared" si="2"/>
        <v>300</v>
      </c>
    </row>
    <row r="15" spans="1:11" ht="15.75" x14ac:dyDescent="0.25">
      <c r="A15" s="111"/>
      <c r="B15" s="48">
        <v>512</v>
      </c>
      <c r="C15" s="48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48">
        <v>300</v>
      </c>
      <c r="I15" s="48">
        <v>0</v>
      </c>
      <c r="J15" s="48"/>
      <c r="K15" s="32">
        <f t="shared" si="2"/>
        <v>300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334</v>
      </c>
      <c r="E16" s="38">
        <v>380</v>
      </c>
      <c r="F16" s="38">
        <f t="shared" si="0"/>
        <v>46</v>
      </c>
      <c r="G16" s="41">
        <f t="shared" si="1"/>
        <v>460</v>
      </c>
      <c r="H16" s="48">
        <v>300</v>
      </c>
      <c r="I16" s="48">
        <v>1220</v>
      </c>
      <c r="J16" s="48"/>
      <c r="K16" s="32">
        <f t="shared" si="2"/>
        <v>1980</v>
      </c>
    </row>
    <row r="17" spans="1:11" ht="15.75" x14ac:dyDescent="0.25">
      <c r="A17" s="111"/>
      <c r="B17" s="39">
        <v>514</v>
      </c>
      <c r="C17" s="39" t="s">
        <v>16</v>
      </c>
      <c r="D17" s="38">
        <v>1163</v>
      </c>
      <c r="E17" s="38">
        <v>1454</v>
      </c>
      <c r="F17" s="38">
        <f t="shared" si="0"/>
        <v>291</v>
      </c>
      <c r="G17" s="41">
        <f>12*F17</f>
        <v>3492</v>
      </c>
      <c r="H17" s="48">
        <v>400</v>
      </c>
      <c r="I17" s="48">
        <v>0</v>
      </c>
      <c r="J17" s="48"/>
      <c r="K17" s="32">
        <f t="shared" si="2"/>
        <v>3892</v>
      </c>
    </row>
    <row r="18" spans="1:11" ht="15.75" x14ac:dyDescent="0.25">
      <c r="A18" s="111"/>
      <c r="B18" s="48">
        <v>515</v>
      </c>
      <c r="C18" s="48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48">
        <v>300</v>
      </c>
      <c r="I18" s="48">
        <v>600</v>
      </c>
      <c r="J18" s="48"/>
      <c r="K18" s="32">
        <f t="shared" si="2"/>
        <v>900</v>
      </c>
    </row>
    <row r="19" spans="1:11" ht="15.75" x14ac:dyDescent="0.25">
      <c r="A19" s="111"/>
      <c r="B19" s="48">
        <v>516</v>
      </c>
      <c r="C19" s="48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48">
        <v>300</v>
      </c>
      <c r="I19" s="48">
        <v>600</v>
      </c>
      <c r="J19" s="48"/>
      <c r="K19" s="32">
        <f t="shared" si="2"/>
        <v>900</v>
      </c>
    </row>
    <row r="20" spans="1:11" ht="15.75" x14ac:dyDescent="0.25">
      <c r="A20" s="111" t="s">
        <v>28</v>
      </c>
      <c r="B20" s="48">
        <v>517</v>
      </c>
      <c r="C20" s="48" t="s">
        <v>29</v>
      </c>
      <c r="D20" s="4">
        <v>1243</v>
      </c>
      <c r="E20" s="4">
        <v>1243</v>
      </c>
      <c r="F20" s="4">
        <f t="shared" si="0"/>
        <v>0</v>
      </c>
      <c r="G20" s="40">
        <f t="shared" si="1"/>
        <v>0</v>
      </c>
      <c r="H20" s="48">
        <v>300</v>
      </c>
      <c r="I20" s="48">
        <v>1750</v>
      </c>
      <c r="J20" s="48"/>
      <c r="K20" s="32">
        <f t="shared" si="2"/>
        <v>2050</v>
      </c>
    </row>
    <row r="21" spans="1:11" ht="15.75" x14ac:dyDescent="0.25">
      <c r="A21" s="111"/>
      <c r="B21" s="48">
        <v>518</v>
      </c>
      <c r="C21" s="48" t="s">
        <v>52</v>
      </c>
      <c r="D21" s="4">
        <v>1398</v>
      </c>
      <c r="E21" s="4">
        <v>1398</v>
      </c>
      <c r="F21" s="4">
        <f t="shared" si="0"/>
        <v>0</v>
      </c>
      <c r="G21" s="40">
        <f t="shared" si="1"/>
        <v>0</v>
      </c>
      <c r="H21" s="48">
        <v>400</v>
      </c>
      <c r="I21" s="48">
        <v>2000</v>
      </c>
      <c r="J21" s="48"/>
      <c r="K21" s="32">
        <f t="shared" si="2"/>
        <v>2400</v>
      </c>
    </row>
    <row r="22" spans="1:11" ht="15.75" x14ac:dyDescent="0.25">
      <c r="A22" s="111"/>
      <c r="B22" s="48">
        <v>519</v>
      </c>
      <c r="C22" s="48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48">
        <v>300</v>
      </c>
      <c r="I22" s="48">
        <v>0</v>
      </c>
      <c r="J22" s="48"/>
      <c r="K22" s="32">
        <f t="shared" si="2"/>
        <v>300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48">
        <f>300+300</f>
        <v>600</v>
      </c>
      <c r="I23" s="48">
        <v>3070</v>
      </c>
      <c r="J23" s="48"/>
      <c r="K23" s="32">
        <f t="shared" si="2"/>
        <v>3670</v>
      </c>
    </row>
    <row r="24" spans="1:11" ht="15.75" x14ac:dyDescent="0.25">
      <c r="A24" s="47" t="s">
        <v>3</v>
      </c>
      <c r="B24" s="48" t="s">
        <v>32</v>
      </c>
      <c r="C24" s="48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48">
        <v>200</v>
      </c>
      <c r="I24" s="48">
        <v>0</v>
      </c>
      <c r="J24" s="48"/>
      <c r="K24" s="32">
        <f t="shared" si="2"/>
        <v>200</v>
      </c>
    </row>
    <row r="25" spans="1:11" ht="15.75" x14ac:dyDescent="0.25">
      <c r="A25" s="47" t="s">
        <v>3</v>
      </c>
      <c r="B25" s="39" t="s">
        <v>38</v>
      </c>
      <c r="C25" s="39" t="s">
        <v>39</v>
      </c>
      <c r="D25" s="38">
        <v>2382</v>
      </c>
      <c r="E25" s="38">
        <v>2555</v>
      </c>
      <c r="F25" s="38">
        <f t="shared" si="0"/>
        <v>173</v>
      </c>
      <c r="G25" s="41">
        <f>12*F25</f>
        <v>2076</v>
      </c>
      <c r="H25" s="7"/>
      <c r="I25" s="7">
        <v>0</v>
      </c>
      <c r="J25" s="7"/>
      <c r="K25" s="32">
        <f t="shared" si="2"/>
        <v>2076</v>
      </c>
    </row>
    <row r="26" spans="1:11" ht="15.75" x14ac:dyDescent="0.25">
      <c r="A26" s="47" t="s">
        <v>3</v>
      </c>
      <c r="B26" s="39" t="s">
        <v>41</v>
      </c>
      <c r="C26" s="39"/>
      <c r="D26" s="38">
        <v>1604</v>
      </c>
      <c r="E26" s="38"/>
      <c r="F26" s="38"/>
      <c r="G26" s="41"/>
      <c r="H26" s="48"/>
      <c r="I26" s="7"/>
      <c r="J26" s="48"/>
      <c r="K26" s="32" t="s">
        <v>71</v>
      </c>
    </row>
    <row r="27" spans="1:11" ht="15.75" x14ac:dyDescent="0.25">
      <c r="A27" s="13" t="s">
        <v>51</v>
      </c>
      <c r="B27" s="7"/>
      <c r="C27" s="48"/>
      <c r="D27" s="4"/>
      <c r="E27" s="4"/>
      <c r="F27" s="4"/>
      <c r="G27" s="40"/>
      <c r="H27" s="48"/>
      <c r="I27" s="48">
        <v>430</v>
      </c>
      <c r="J27" s="48"/>
      <c r="K27" s="32">
        <v>430</v>
      </c>
    </row>
  </sheetData>
  <mergeCells count="17"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  <mergeCell ref="A20:A23"/>
    <mergeCell ref="H8:H9"/>
    <mergeCell ref="I8:I9"/>
    <mergeCell ref="J8:J9"/>
    <mergeCell ref="K8:K9"/>
    <mergeCell ref="A12:A15"/>
    <mergeCell ref="A16:A19"/>
  </mergeCells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D10" workbookViewId="0">
      <selection activeCell="L27" sqref="L27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9.28515625" bestFit="1" customWidth="1"/>
    <col min="4" max="4" width="13.140625" bestFit="1" customWidth="1"/>
    <col min="5" max="6" width="12" bestFit="1" customWidth="1"/>
    <col min="7" max="7" width="16.140625" style="42" bestFit="1" customWidth="1"/>
    <col min="8" max="8" width="16.85546875" style="37" customWidth="1"/>
    <col min="9" max="9" width="11.7109375" style="37" bestFit="1" customWidth="1"/>
    <col min="10" max="10" width="12.7109375" style="37" bestFit="1" customWidth="1"/>
    <col min="11" max="11" width="18" customWidth="1"/>
  </cols>
  <sheetData>
    <row r="1" spans="1:11" ht="15" customHeight="1" x14ac:dyDescent="0.25">
      <c r="A1" s="126" t="s">
        <v>76</v>
      </c>
      <c r="B1" s="127"/>
      <c r="C1" s="116" t="s">
        <v>50</v>
      </c>
      <c r="D1" s="116"/>
      <c r="E1" s="116"/>
      <c r="F1" s="116"/>
      <c r="G1" s="116"/>
      <c r="H1" s="116"/>
      <c r="I1" s="116"/>
      <c r="J1" s="116"/>
      <c r="K1" s="117"/>
    </row>
    <row r="2" spans="1:11" ht="32.25" customHeight="1" thickBot="1" x14ac:dyDescent="0.3">
      <c r="A2" s="128"/>
      <c r="B2" s="129"/>
      <c r="C2" s="118"/>
      <c r="D2" s="118"/>
      <c r="E2" s="118"/>
      <c r="F2" s="118"/>
      <c r="G2" s="118"/>
      <c r="H2" s="118"/>
      <c r="I2" s="118"/>
      <c r="J2" s="118"/>
      <c r="K2" s="119"/>
    </row>
    <row r="3" spans="1:11" ht="30.75" customHeight="1" x14ac:dyDescent="0.25">
      <c r="A3" s="49" t="s">
        <v>33</v>
      </c>
      <c r="B3" s="49" t="s">
        <v>34</v>
      </c>
      <c r="C3" s="49" t="s">
        <v>35</v>
      </c>
      <c r="D3" s="49" t="s">
        <v>42</v>
      </c>
      <c r="E3" s="49" t="s">
        <v>43</v>
      </c>
      <c r="F3" s="49" t="s">
        <v>44</v>
      </c>
      <c r="G3" s="49" t="s">
        <v>45</v>
      </c>
      <c r="H3" s="49" t="s">
        <v>47</v>
      </c>
      <c r="I3" s="49" t="s">
        <v>46</v>
      </c>
      <c r="J3" s="43" t="s">
        <v>70</v>
      </c>
      <c r="K3" s="49" t="s">
        <v>36</v>
      </c>
    </row>
    <row r="4" spans="1:11" ht="15.75" x14ac:dyDescent="0.25">
      <c r="A4" s="111" t="s">
        <v>19</v>
      </c>
      <c r="B4" s="51">
        <v>501</v>
      </c>
      <c r="C4" s="51" t="s">
        <v>0</v>
      </c>
      <c r="D4" s="4">
        <v>0</v>
      </c>
      <c r="E4" s="4">
        <v>0</v>
      </c>
      <c r="F4" s="4">
        <f>E4-D4</f>
        <v>0</v>
      </c>
      <c r="G4" s="40">
        <f>10*F4</f>
        <v>0</v>
      </c>
      <c r="H4" s="51">
        <v>300</v>
      </c>
      <c r="I4" s="51">
        <v>300</v>
      </c>
      <c r="J4" s="51"/>
      <c r="K4" s="32">
        <f>G4+H4+I4+J4</f>
        <v>600</v>
      </c>
    </row>
    <row r="5" spans="1:11" ht="15.75" x14ac:dyDescent="0.25">
      <c r="A5" s="111"/>
      <c r="B5" s="51">
        <v>502</v>
      </c>
      <c r="C5" s="51" t="s">
        <v>18</v>
      </c>
      <c r="D5" s="4">
        <v>0</v>
      </c>
      <c r="E5" s="4">
        <v>0</v>
      </c>
      <c r="F5" s="4">
        <f>E5-D5</f>
        <v>0</v>
      </c>
      <c r="G5" s="40">
        <f>10*F5</f>
        <v>0</v>
      </c>
      <c r="H5" s="51">
        <v>300</v>
      </c>
      <c r="I5" s="51">
        <v>1000</v>
      </c>
      <c r="J5" s="51"/>
      <c r="K5" s="32">
        <f>G5+H5+I5+J5</f>
        <v>1300</v>
      </c>
    </row>
    <row r="6" spans="1:11" ht="15.75" x14ac:dyDescent="0.25">
      <c r="A6" s="111"/>
      <c r="B6" s="45">
        <v>503</v>
      </c>
      <c r="C6" s="45" t="s">
        <v>12</v>
      </c>
      <c r="D6" s="4">
        <v>21</v>
      </c>
      <c r="E6" s="4">
        <v>21</v>
      </c>
      <c r="F6" s="4">
        <f>E6-D6</f>
        <v>0</v>
      </c>
      <c r="G6" s="40">
        <f>10*F6</f>
        <v>0</v>
      </c>
      <c r="H6" s="51">
        <v>300</v>
      </c>
      <c r="I6" s="51">
        <v>3710</v>
      </c>
      <c r="J6" s="51"/>
      <c r="K6" s="32">
        <f>G6+H6+I6+J6</f>
        <v>4010</v>
      </c>
    </row>
    <row r="7" spans="1:11" ht="15.75" x14ac:dyDescent="0.25">
      <c r="A7" s="111"/>
      <c r="B7" s="51">
        <v>504</v>
      </c>
      <c r="C7" s="51" t="s">
        <v>13</v>
      </c>
      <c r="D7" s="4">
        <v>0</v>
      </c>
      <c r="E7" s="4">
        <v>0</v>
      </c>
      <c r="F7" s="4">
        <f>E7-D7</f>
        <v>0</v>
      </c>
      <c r="G7" s="40">
        <f>10*F7</f>
        <v>0</v>
      </c>
      <c r="H7" s="51">
        <v>300</v>
      </c>
      <c r="I7" s="51">
        <v>0</v>
      </c>
      <c r="J7" s="51"/>
      <c r="K7" s="32">
        <f>G7+H7+I7</f>
        <v>300</v>
      </c>
    </row>
    <row r="8" spans="1:11" x14ac:dyDescent="0.25">
      <c r="A8" s="111" t="s">
        <v>23</v>
      </c>
      <c r="B8" s="120" t="s">
        <v>57</v>
      </c>
      <c r="C8" s="120" t="s">
        <v>20</v>
      </c>
      <c r="D8" s="122">
        <v>0</v>
      </c>
      <c r="E8" s="122">
        <v>0</v>
      </c>
      <c r="F8" s="122">
        <f>E8-D8</f>
        <v>0</v>
      </c>
      <c r="G8" s="122">
        <v>0</v>
      </c>
      <c r="H8" s="130">
        <v>400</v>
      </c>
      <c r="I8" s="120">
        <v>2900</v>
      </c>
      <c r="J8" s="120"/>
      <c r="K8" s="124">
        <f>H8+I8</f>
        <v>3300</v>
      </c>
    </row>
    <row r="9" spans="1:11" ht="36" customHeight="1" x14ac:dyDescent="0.25">
      <c r="A9" s="111"/>
      <c r="B9" s="121"/>
      <c r="C9" s="121"/>
      <c r="D9" s="123"/>
      <c r="E9" s="123"/>
      <c r="F9" s="123"/>
      <c r="G9" s="123"/>
      <c r="H9" s="121"/>
      <c r="I9" s="121"/>
      <c r="J9" s="121"/>
      <c r="K9" s="125"/>
    </row>
    <row r="10" spans="1:11" ht="15.75" x14ac:dyDescent="0.25">
      <c r="A10" s="111"/>
      <c r="B10" s="45">
        <v>507</v>
      </c>
      <c r="C10" s="45" t="s">
        <v>21</v>
      </c>
      <c r="D10" s="4">
        <v>0</v>
      </c>
      <c r="E10" s="4">
        <v>0</v>
      </c>
      <c r="F10" s="4">
        <f>E10-D10</f>
        <v>0</v>
      </c>
      <c r="G10" s="40">
        <f>10*F10</f>
        <v>0</v>
      </c>
      <c r="H10" s="51">
        <v>300</v>
      </c>
      <c r="I10" s="51">
        <v>3800</v>
      </c>
      <c r="J10" s="51"/>
      <c r="K10" s="32">
        <f>G10+H10+I10+J10</f>
        <v>4100</v>
      </c>
    </row>
    <row r="11" spans="1:11" ht="15.75" x14ac:dyDescent="0.25">
      <c r="A11" s="111"/>
      <c r="B11" s="51">
        <v>508</v>
      </c>
      <c r="C11" s="51" t="s">
        <v>22</v>
      </c>
      <c r="D11" s="4">
        <v>0</v>
      </c>
      <c r="E11" s="4">
        <v>0</v>
      </c>
      <c r="F11" s="4">
        <f t="shared" ref="F11:F25" si="0">E11-D11</f>
        <v>0</v>
      </c>
      <c r="G11" s="40">
        <f t="shared" ref="G11:G23" si="1">10*F11</f>
        <v>0</v>
      </c>
      <c r="H11" s="51">
        <v>300</v>
      </c>
      <c r="I11" s="51">
        <v>2250</v>
      </c>
      <c r="J11" s="51"/>
      <c r="K11" s="32">
        <f t="shared" ref="K11:K25" si="2">G11+H11+I11</f>
        <v>2550</v>
      </c>
    </row>
    <row r="12" spans="1:11" ht="15.75" x14ac:dyDescent="0.25">
      <c r="A12" s="111" t="s">
        <v>8</v>
      </c>
      <c r="B12" s="39">
        <v>509</v>
      </c>
      <c r="C12" s="39" t="s">
        <v>24</v>
      </c>
      <c r="D12" s="38">
        <v>3222</v>
      </c>
      <c r="E12" s="38">
        <v>3441</v>
      </c>
      <c r="F12" s="38">
        <f t="shared" si="0"/>
        <v>219</v>
      </c>
      <c r="G12" s="41">
        <f t="shared" si="1"/>
        <v>2190</v>
      </c>
      <c r="H12" s="51">
        <v>300</v>
      </c>
      <c r="I12" s="51">
        <v>4950</v>
      </c>
      <c r="J12" s="51"/>
      <c r="K12" s="32">
        <f t="shared" si="2"/>
        <v>7440</v>
      </c>
    </row>
    <row r="13" spans="1:11" ht="15.75" x14ac:dyDescent="0.25">
      <c r="A13" s="111"/>
      <c r="B13" s="51">
        <v>510</v>
      </c>
      <c r="C13" s="51" t="s">
        <v>25</v>
      </c>
      <c r="D13" s="4">
        <v>0</v>
      </c>
      <c r="E13" s="4">
        <v>0</v>
      </c>
      <c r="F13" s="4">
        <f t="shared" si="0"/>
        <v>0</v>
      </c>
      <c r="G13" s="40">
        <f t="shared" si="1"/>
        <v>0</v>
      </c>
      <c r="H13" s="51">
        <v>400</v>
      </c>
      <c r="I13" s="51">
        <v>2000</v>
      </c>
      <c r="J13" s="51"/>
      <c r="K13" s="32">
        <f t="shared" si="2"/>
        <v>2400</v>
      </c>
    </row>
    <row r="14" spans="1:11" ht="15.75" x14ac:dyDescent="0.25">
      <c r="A14" s="111"/>
      <c r="B14" s="51">
        <v>511</v>
      </c>
      <c r="C14" s="51" t="s">
        <v>26</v>
      </c>
      <c r="D14" s="4">
        <v>0</v>
      </c>
      <c r="E14" s="4">
        <v>0</v>
      </c>
      <c r="F14" s="4">
        <f t="shared" si="0"/>
        <v>0</v>
      </c>
      <c r="G14" s="40">
        <f t="shared" si="1"/>
        <v>0</v>
      </c>
      <c r="H14" s="51">
        <v>300</v>
      </c>
      <c r="I14" s="51">
        <v>0</v>
      </c>
      <c r="J14" s="51"/>
      <c r="K14" s="32">
        <f t="shared" si="2"/>
        <v>300</v>
      </c>
    </row>
    <row r="15" spans="1:11" ht="15.75" x14ac:dyDescent="0.25">
      <c r="A15" s="111"/>
      <c r="B15" s="51">
        <v>512</v>
      </c>
      <c r="C15" s="51" t="s">
        <v>27</v>
      </c>
      <c r="D15" s="4">
        <v>0</v>
      </c>
      <c r="E15" s="4">
        <v>0</v>
      </c>
      <c r="F15" s="4">
        <f t="shared" si="0"/>
        <v>0</v>
      </c>
      <c r="G15" s="40">
        <f t="shared" si="1"/>
        <v>0</v>
      </c>
      <c r="H15" s="51">
        <v>300</v>
      </c>
      <c r="I15" s="51">
        <v>300</v>
      </c>
      <c r="J15" s="51"/>
      <c r="K15" s="32">
        <f t="shared" si="2"/>
        <v>600</v>
      </c>
    </row>
    <row r="16" spans="1:11" ht="15.75" x14ac:dyDescent="0.25">
      <c r="A16" s="111" t="s">
        <v>7</v>
      </c>
      <c r="B16" s="39">
        <v>513</v>
      </c>
      <c r="C16" s="39" t="s">
        <v>17</v>
      </c>
      <c r="D16" s="38">
        <v>380</v>
      </c>
      <c r="E16" s="38">
        <v>382</v>
      </c>
      <c r="F16" s="38">
        <f t="shared" si="0"/>
        <v>2</v>
      </c>
      <c r="G16" s="41">
        <f t="shared" si="1"/>
        <v>20</v>
      </c>
      <c r="H16" s="51">
        <v>300</v>
      </c>
      <c r="I16" s="51">
        <v>1980</v>
      </c>
      <c r="J16" s="51"/>
      <c r="K16" s="32">
        <f t="shared" si="2"/>
        <v>2300</v>
      </c>
    </row>
    <row r="17" spans="1:11" ht="15.75" x14ac:dyDescent="0.25">
      <c r="A17" s="111"/>
      <c r="B17" s="39">
        <v>514</v>
      </c>
      <c r="C17" s="39" t="s">
        <v>16</v>
      </c>
      <c r="D17" s="38">
        <v>1454</v>
      </c>
      <c r="E17" s="38">
        <v>1675</v>
      </c>
      <c r="F17" s="38">
        <f t="shared" si="0"/>
        <v>221</v>
      </c>
      <c r="G17" s="41">
        <f>12*F17</f>
        <v>2652</v>
      </c>
      <c r="H17" s="51">
        <v>400</v>
      </c>
      <c r="I17" s="51">
        <v>3892</v>
      </c>
      <c r="J17" s="51"/>
      <c r="K17" s="32">
        <f t="shared" si="2"/>
        <v>6944</v>
      </c>
    </row>
    <row r="18" spans="1:11" ht="15.75" x14ac:dyDescent="0.25">
      <c r="A18" s="111"/>
      <c r="B18" s="51">
        <v>515</v>
      </c>
      <c r="C18" s="51" t="s">
        <v>14</v>
      </c>
      <c r="D18" s="4">
        <v>0</v>
      </c>
      <c r="E18" s="4">
        <v>0</v>
      </c>
      <c r="F18" s="4">
        <f t="shared" si="0"/>
        <v>0</v>
      </c>
      <c r="G18" s="40">
        <f t="shared" si="1"/>
        <v>0</v>
      </c>
      <c r="H18" s="51">
        <v>300</v>
      </c>
      <c r="I18" s="51">
        <v>900</v>
      </c>
      <c r="J18" s="51"/>
      <c r="K18" s="32">
        <f t="shared" si="2"/>
        <v>1200</v>
      </c>
    </row>
    <row r="19" spans="1:11" ht="15.75" x14ac:dyDescent="0.25">
      <c r="A19" s="111"/>
      <c r="B19" s="51">
        <v>516</v>
      </c>
      <c r="C19" s="51" t="s">
        <v>15</v>
      </c>
      <c r="D19" s="4">
        <v>0</v>
      </c>
      <c r="E19" s="4">
        <v>0</v>
      </c>
      <c r="F19" s="4">
        <f t="shared" si="0"/>
        <v>0</v>
      </c>
      <c r="G19" s="40">
        <f t="shared" si="1"/>
        <v>0</v>
      </c>
      <c r="H19" s="51">
        <v>300</v>
      </c>
      <c r="I19" s="51">
        <v>900</v>
      </c>
      <c r="J19" s="51"/>
      <c r="K19" s="32">
        <f t="shared" si="2"/>
        <v>1200</v>
      </c>
    </row>
    <row r="20" spans="1:11" ht="15.75" x14ac:dyDescent="0.25">
      <c r="A20" s="111" t="s">
        <v>28</v>
      </c>
      <c r="B20" s="51">
        <v>517</v>
      </c>
      <c r="C20" s="51" t="s">
        <v>29</v>
      </c>
      <c r="D20" s="4">
        <v>0</v>
      </c>
      <c r="E20" s="4">
        <v>0</v>
      </c>
      <c r="F20" s="4">
        <f t="shared" si="0"/>
        <v>0</v>
      </c>
      <c r="G20" s="40">
        <f t="shared" si="1"/>
        <v>0</v>
      </c>
      <c r="H20" s="51">
        <v>300</v>
      </c>
      <c r="I20" s="51">
        <v>2050</v>
      </c>
      <c r="J20" s="51"/>
      <c r="K20" s="32">
        <f t="shared" si="2"/>
        <v>2350</v>
      </c>
    </row>
    <row r="21" spans="1:11" ht="15.75" x14ac:dyDescent="0.25">
      <c r="A21" s="111"/>
      <c r="B21" s="51">
        <v>518</v>
      </c>
      <c r="C21" s="51" t="s">
        <v>52</v>
      </c>
      <c r="D21" s="4">
        <v>0</v>
      </c>
      <c r="E21" s="4">
        <v>0</v>
      </c>
      <c r="F21" s="4">
        <f t="shared" si="0"/>
        <v>0</v>
      </c>
      <c r="G21" s="40">
        <f t="shared" si="1"/>
        <v>0</v>
      </c>
      <c r="H21" s="51">
        <v>400</v>
      </c>
      <c r="I21" s="51">
        <v>2400</v>
      </c>
      <c r="J21" s="51"/>
      <c r="K21" s="32">
        <f t="shared" si="2"/>
        <v>2800</v>
      </c>
    </row>
    <row r="22" spans="1:11" ht="15.75" x14ac:dyDescent="0.25">
      <c r="A22" s="111"/>
      <c r="B22" s="51">
        <v>519</v>
      </c>
      <c r="C22" s="51" t="s">
        <v>30</v>
      </c>
      <c r="D22" s="4">
        <v>0</v>
      </c>
      <c r="E22" s="4">
        <v>0</v>
      </c>
      <c r="F22" s="4">
        <f t="shared" si="0"/>
        <v>0</v>
      </c>
      <c r="G22" s="40">
        <f t="shared" si="1"/>
        <v>0</v>
      </c>
      <c r="H22" s="51">
        <v>300</v>
      </c>
      <c r="I22" s="51">
        <v>300</v>
      </c>
      <c r="J22" s="51"/>
      <c r="K22" s="32">
        <f t="shared" si="2"/>
        <v>600</v>
      </c>
    </row>
    <row r="23" spans="1:11" ht="15.75" x14ac:dyDescent="0.25">
      <c r="A23" s="111"/>
      <c r="B23" s="39">
        <v>520</v>
      </c>
      <c r="C23" s="39" t="s">
        <v>37</v>
      </c>
      <c r="D23" s="38">
        <v>1744</v>
      </c>
      <c r="E23" s="38">
        <v>1744</v>
      </c>
      <c r="F23" s="38">
        <f t="shared" si="0"/>
        <v>0</v>
      </c>
      <c r="G23" s="41">
        <f t="shared" si="1"/>
        <v>0</v>
      </c>
      <c r="H23" s="51">
        <v>300</v>
      </c>
      <c r="I23" s="51">
        <v>3070</v>
      </c>
      <c r="J23" s="51"/>
      <c r="K23" s="32">
        <f t="shared" si="2"/>
        <v>3370</v>
      </c>
    </row>
    <row r="24" spans="1:11" ht="15.75" x14ac:dyDescent="0.25">
      <c r="A24" s="50" t="s">
        <v>3</v>
      </c>
      <c r="B24" s="51" t="s">
        <v>32</v>
      </c>
      <c r="C24" s="51" t="s">
        <v>31</v>
      </c>
      <c r="D24" s="4">
        <v>0</v>
      </c>
      <c r="E24" s="4">
        <v>0</v>
      </c>
      <c r="F24" s="4">
        <f t="shared" si="0"/>
        <v>0</v>
      </c>
      <c r="G24" s="40">
        <f>12*F24</f>
        <v>0</v>
      </c>
      <c r="H24" s="51">
        <v>200</v>
      </c>
      <c r="I24" s="51">
        <v>200</v>
      </c>
      <c r="J24" s="51"/>
      <c r="K24" s="32">
        <f t="shared" si="2"/>
        <v>400</v>
      </c>
    </row>
    <row r="25" spans="1:11" ht="15.75" x14ac:dyDescent="0.25">
      <c r="A25" s="50" t="s">
        <v>3</v>
      </c>
      <c r="B25" s="39" t="s">
        <v>38</v>
      </c>
      <c r="C25" s="39" t="s">
        <v>39</v>
      </c>
      <c r="D25" s="38">
        <v>2555</v>
      </c>
      <c r="E25" s="38">
        <v>2696</v>
      </c>
      <c r="F25" s="38">
        <f t="shared" si="0"/>
        <v>141</v>
      </c>
      <c r="G25" s="41">
        <f>12*F25</f>
        <v>1692</v>
      </c>
      <c r="H25" s="7"/>
      <c r="I25" s="7">
        <v>2076</v>
      </c>
      <c r="J25" s="7"/>
      <c r="K25" s="32">
        <f t="shared" si="2"/>
        <v>3768</v>
      </c>
    </row>
    <row r="26" spans="1:11" ht="15.75" x14ac:dyDescent="0.25">
      <c r="A26" s="50" t="s">
        <v>3</v>
      </c>
      <c r="B26" s="39" t="s">
        <v>41</v>
      </c>
      <c r="C26" s="39"/>
      <c r="D26" s="38">
        <v>1604</v>
      </c>
      <c r="E26" s="38"/>
      <c r="F26" s="38"/>
      <c r="G26" s="41"/>
      <c r="H26" s="51"/>
      <c r="I26" s="7"/>
      <c r="J26" s="51"/>
      <c r="K26" s="32" t="s">
        <v>71</v>
      </c>
    </row>
    <row r="27" spans="1:11" ht="15.75" x14ac:dyDescent="0.25">
      <c r="A27" s="13" t="s">
        <v>51</v>
      </c>
      <c r="B27" s="7"/>
      <c r="C27" s="51"/>
      <c r="D27" s="4"/>
      <c r="E27" s="4"/>
      <c r="F27" s="4"/>
      <c r="G27" s="40"/>
      <c r="H27" s="51"/>
      <c r="I27" s="51">
        <v>430</v>
      </c>
      <c r="J27" s="51"/>
      <c r="K27" s="32">
        <v>430</v>
      </c>
    </row>
  </sheetData>
  <mergeCells count="17">
    <mergeCell ref="A20:A23"/>
    <mergeCell ref="H8:H9"/>
    <mergeCell ref="I8:I9"/>
    <mergeCell ref="J8:J9"/>
    <mergeCell ref="K8:K9"/>
    <mergeCell ref="A12:A15"/>
    <mergeCell ref="A16:A19"/>
    <mergeCell ref="A1:B2"/>
    <mergeCell ref="C1:K2"/>
    <mergeCell ref="A4:A7"/>
    <mergeCell ref="A8:A11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15-Oct-19</vt:lpstr>
      <vt:lpstr>15-Nov-19</vt:lpstr>
      <vt:lpstr>10-Dec-19</vt:lpstr>
      <vt:lpstr>05-Jan-2020</vt:lpstr>
      <vt:lpstr>09-Feb-2020</vt:lpstr>
      <vt:lpstr>08-Mar-2020</vt:lpstr>
      <vt:lpstr>01-Jun-2020</vt:lpstr>
      <vt:lpstr>14-Jul-2020</vt:lpstr>
      <vt:lpstr>08-Aug-2020</vt:lpstr>
      <vt:lpstr>12-Sep_2020</vt:lpstr>
      <vt:lpstr>10-Oct-2020</vt:lpstr>
      <vt:lpstr>10-Nov-2020</vt:lpstr>
      <vt:lpstr>10-Dec-2020</vt:lpstr>
      <vt:lpstr>10-Jan-2021</vt:lpstr>
      <vt:lpstr>10-Feb-2021</vt:lpstr>
      <vt:lpstr>10-Mar-2021</vt:lpstr>
      <vt:lpstr>10-Apr-2021</vt:lpstr>
      <vt:lpstr>10-May-2021</vt:lpstr>
      <vt:lpstr>10-June-2021</vt:lpstr>
      <vt:lpstr>10-July-2021 </vt:lpstr>
      <vt:lpstr>10-Aug-2021</vt:lpstr>
      <vt:lpstr>10-Sep-2021</vt:lpstr>
      <vt:lpstr>10-Oct-21</vt:lpstr>
      <vt:lpstr>10-Nov-21</vt:lpstr>
      <vt:lpstr>10-Dec-21</vt:lpstr>
      <vt:lpstr>10-Jan-2022</vt:lpstr>
      <vt:lpstr>10-Feb-2022</vt:lpstr>
      <vt:lpstr>Sheet1</vt:lpstr>
      <vt:lpstr>Sheet3</vt:lpstr>
      <vt:lpstr>Defaulters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Faizan</cp:lastModifiedBy>
  <cp:lastPrinted>2019-10-13T17:51:55Z</cp:lastPrinted>
  <dcterms:created xsi:type="dcterms:W3CDTF">2019-06-02T06:35:57Z</dcterms:created>
  <dcterms:modified xsi:type="dcterms:W3CDTF">2022-02-11T18:10:43Z</dcterms:modified>
</cp:coreProperties>
</file>