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  <extLst>
    <ext uri="GoogleSheetsCustomDataVersion1">
      <go:sheetsCustomData xmlns:go="http://customooxmlschemas.google.com/" r:id="rId11" roundtripDataSignature="AMtx7mgesFNI+t3EpvWU2x7AUnsP09+IEA=="/>
    </ext>
  </extLst>
</workbook>
</file>

<file path=xl/sharedStrings.xml><?xml version="1.0" encoding="utf-8"?>
<sst xmlns="http://schemas.openxmlformats.org/spreadsheetml/2006/main" count="489" uniqueCount="92">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</sst>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1" numFmtId="49" xfId="0" applyFont="1" applyNumberFormat="1"/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8.14"/>
    <col customWidth="1" min="3" max="7" width="8.71"/>
    <col customWidth="1" min="8" max="8" width="16.43"/>
    <col customWidth="1" min="9" max="11" width="8.71"/>
    <col customWidth="1" min="12" max="12" width="10.86"/>
    <col customWidth="1" min="13" max="15" width="8.71"/>
    <col customWidth="1" min="16" max="16" width="40.71"/>
    <col customWidth="1" min="17" max="26" width="8.71"/>
  </cols>
  <sheetData>
    <row r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2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3" t="s">
        <v>17</v>
      </c>
      <c r="O2" s="3" t="s">
        <v>18</v>
      </c>
      <c r="P2" s="4" t="s">
        <v>19</v>
      </c>
    </row>
    <row r="3">
      <c r="A3" s="1" t="s">
        <v>20</v>
      </c>
      <c r="B3" s="5" t="str">
        <f t="shared" ref="B3:B6" si="1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3" t="s">
        <v>26</v>
      </c>
      <c r="O3" s="3" t="s">
        <v>27</v>
      </c>
      <c r="P3" s="4" t="s">
        <v>28</v>
      </c>
    </row>
    <row r="4">
      <c r="A4" s="1" t="s">
        <v>23</v>
      </c>
      <c r="B4" s="5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3" t="s">
        <v>32</v>
      </c>
      <c r="O4" s="3" t="s">
        <v>33</v>
      </c>
      <c r="P4" s="4" t="s">
        <v>34</v>
      </c>
    </row>
    <row r="5">
      <c r="A5" s="1" t="s">
        <v>35</v>
      </c>
      <c r="B5" s="5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3" t="s">
        <v>40</v>
      </c>
      <c r="O5" s="3" t="s">
        <v>41</v>
      </c>
      <c r="P5" s="4" t="s">
        <v>42</v>
      </c>
    </row>
    <row r="6">
      <c r="A6" s="1" t="s">
        <v>43</v>
      </c>
      <c r="B6" s="5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3" t="s">
        <v>47</v>
      </c>
      <c r="O6" s="3" t="s">
        <v>48</v>
      </c>
      <c r="P6" s="4" t="s">
        <v>49</v>
      </c>
    </row>
    <row r="7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3" t="s">
        <v>47</v>
      </c>
      <c r="O7" s="3" t="s">
        <v>54</v>
      </c>
      <c r="P7" s="4" t="s">
        <v>55</v>
      </c>
    </row>
    <row r="8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3" t="s">
        <v>59</v>
      </c>
      <c r="O8" s="3" t="s">
        <v>54</v>
      </c>
      <c r="P8" s="4" t="s">
        <v>60</v>
      </c>
    </row>
    <row r="9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3" t="s">
        <v>64</v>
      </c>
      <c r="O9" s="3" t="s">
        <v>65</v>
      </c>
      <c r="P9" s="4" t="s">
        <v>66</v>
      </c>
    </row>
    <row r="10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3" t="s">
        <v>69</v>
      </c>
      <c r="O10" s="3" t="s">
        <v>65</v>
      </c>
      <c r="P10" s="4" t="s">
        <v>70</v>
      </c>
    </row>
    <row r="21" ht="15.75" customHeight="1"/>
    <row r="22" ht="15.75" customHeight="1">
      <c r="H22" s="1" t="str">
        <f t="shared" ref="H22:H23" si="2">CONCATENATE(F12," ",G12)</f>
        <v> </v>
      </c>
    </row>
    <row r="23" ht="15.75" customHeight="1">
      <c r="H23" s="1" t="str">
        <f t="shared" si="2"/>
        <v> 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9.29"/>
    <col customWidth="1" min="3" max="3" width="29.71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3" t="s">
        <v>17</v>
      </c>
      <c r="O2" s="3" t="s">
        <v>18</v>
      </c>
      <c r="P2" s="4" t="s">
        <v>19</v>
      </c>
    </row>
    <row r="3">
      <c r="A3" s="1" t="s">
        <v>20</v>
      </c>
      <c r="B3" s="6" t="str">
        <f t="shared" ref="B3:B6" si="1">XLOOKUP(A3,I2:I10,O2:P10)</f>
        <v>8/30/2017</v>
      </c>
      <c r="C3" s="5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3" t="s">
        <v>26</v>
      </c>
      <c r="O3" s="3" t="s">
        <v>27</v>
      </c>
      <c r="P3" s="4" t="s">
        <v>28</v>
      </c>
    </row>
    <row r="4">
      <c r="A4" s="1" t="s">
        <v>23</v>
      </c>
      <c r="B4" s="6" t="str">
        <f t="shared" si="1"/>
        <v>10/10/2015</v>
      </c>
      <c r="C4" s="5" t="s">
        <v>28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3" t="s">
        <v>32</v>
      </c>
      <c r="O4" s="3" t="s">
        <v>33</v>
      </c>
      <c r="P4" s="4" t="s">
        <v>34</v>
      </c>
    </row>
    <row r="5">
      <c r="A5" s="1" t="s">
        <v>35</v>
      </c>
      <c r="B5" s="6" t="str">
        <f t="shared" si="1"/>
        <v>9/11/2013</v>
      </c>
      <c r="C5" s="5" t="s">
        <v>60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3" t="s">
        <v>40</v>
      </c>
      <c r="O5" s="3" t="s">
        <v>41</v>
      </c>
      <c r="P5" s="4" t="s">
        <v>42</v>
      </c>
    </row>
    <row r="6">
      <c r="A6" s="1" t="s">
        <v>43</v>
      </c>
      <c r="B6" s="6" t="str">
        <f t="shared" si="1"/>
        <v>4/22/2015</v>
      </c>
      <c r="C6" s="5" t="s">
        <v>70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3" t="s">
        <v>47</v>
      </c>
      <c r="O6" s="3" t="s">
        <v>48</v>
      </c>
      <c r="P6" s="4" t="s">
        <v>49</v>
      </c>
    </row>
    <row r="7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3" t="s">
        <v>47</v>
      </c>
      <c r="O7" s="3" t="s">
        <v>54</v>
      </c>
      <c r="P7" s="4" t="s">
        <v>55</v>
      </c>
    </row>
    <row r="8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3" t="s">
        <v>59</v>
      </c>
      <c r="O8" s="3" t="s">
        <v>54</v>
      </c>
      <c r="P8" s="4" t="s">
        <v>60</v>
      </c>
    </row>
    <row r="9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3" t="s">
        <v>64</v>
      </c>
      <c r="O9" s="3" t="s">
        <v>65</v>
      </c>
      <c r="P9" s="4" t="s">
        <v>66</v>
      </c>
    </row>
    <row r="10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3" t="s">
        <v>69</v>
      </c>
      <c r="O10" s="3" t="s">
        <v>65</v>
      </c>
      <c r="P10" s="4" t="s">
        <v>70</v>
      </c>
    </row>
    <row r="21" ht="15.75" customHeight="1"/>
    <row r="22" ht="15.75" customHeight="1">
      <c r="I22" s="1" t="str">
        <f t="shared" ref="I22:I23" si="2">CONCATENATE(G12," ",H12)</f>
        <v> </v>
      </c>
    </row>
    <row r="23" ht="15.75" customHeight="1">
      <c r="I23" s="1" t="str">
        <f t="shared" si="2"/>
        <v> 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2.29"/>
    <col customWidth="1" min="3" max="7" width="8.71"/>
    <col customWidth="1" min="8" max="8" width="14.71"/>
    <col customWidth="1" min="9" max="10" width="8.71"/>
    <col customWidth="1" min="11" max="11" width="12.29"/>
    <col customWidth="1" min="12" max="14" width="8.71"/>
    <col customWidth="1" min="15" max="15" width="40.71"/>
    <col customWidth="1" min="16" max="26" width="8.71"/>
  </cols>
  <sheetData>
    <row r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3" t="s">
        <v>17</v>
      </c>
      <c r="N2" s="3" t="s">
        <v>18</v>
      </c>
      <c r="O2" s="4" t="s">
        <v>19</v>
      </c>
    </row>
    <row r="3">
      <c r="A3" s="1" t="s">
        <v>71</v>
      </c>
      <c r="B3" s="5" t="str">
        <f t="shared" ref="B3:B6" si="1">XLOOKUP("*"&amp;A3&amp;"*",H2:H10,O2:O10,"NOT FOUND", 2)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3" t="s">
        <v>26</v>
      </c>
      <c r="N3" s="3" t="s">
        <v>27</v>
      </c>
      <c r="O3" s="4" t="s">
        <v>28</v>
      </c>
    </row>
    <row r="4">
      <c r="A4" s="1" t="s">
        <v>22</v>
      </c>
      <c r="B4" s="5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3" t="s">
        <v>32</v>
      </c>
      <c r="N4" s="3" t="s">
        <v>33</v>
      </c>
      <c r="O4" s="4" t="s">
        <v>34</v>
      </c>
    </row>
    <row r="5">
      <c r="A5" s="1" t="s">
        <v>56</v>
      </c>
      <c r="B5" s="5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3" t="s">
        <v>40</v>
      </c>
      <c r="N5" s="3" t="s">
        <v>41</v>
      </c>
      <c r="O5" s="4" t="s">
        <v>42</v>
      </c>
    </row>
    <row r="6">
      <c r="A6" s="1" t="s">
        <v>72</v>
      </c>
      <c r="B6" s="5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3" t="s">
        <v>47</v>
      </c>
      <c r="N6" s="3" t="s">
        <v>48</v>
      </c>
      <c r="O6" s="4" t="s">
        <v>49</v>
      </c>
    </row>
    <row r="7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3" t="s">
        <v>47</v>
      </c>
      <c r="N7" s="3" t="s">
        <v>54</v>
      </c>
      <c r="O7" s="4" t="s">
        <v>55</v>
      </c>
    </row>
    <row r="8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3" t="s">
        <v>59</v>
      </c>
      <c r="N8" s="3" t="s">
        <v>54</v>
      </c>
      <c r="O8" s="4" t="s">
        <v>60</v>
      </c>
    </row>
    <row r="9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3" t="s">
        <v>64</v>
      </c>
      <c r="N9" s="3" t="s">
        <v>65</v>
      </c>
      <c r="O9" s="4" t="s">
        <v>66</v>
      </c>
    </row>
    <row r="10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3" t="s">
        <v>69</v>
      </c>
      <c r="N10" s="3" t="s">
        <v>65</v>
      </c>
      <c r="O10" s="4" t="s">
        <v>70</v>
      </c>
    </row>
    <row r="21" ht="15.75" customHeight="1"/>
    <row r="22" ht="15.75" customHeight="1">
      <c r="H22" s="1" t="str">
        <f t="shared" ref="H22:H23" si="2">CONCATENATE(F12," ",G12)</f>
        <v> </v>
      </c>
    </row>
    <row r="23" ht="15.75" customHeight="1">
      <c r="H23" s="1" t="str">
        <f t="shared" si="2"/>
        <v> 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3" width="8.71"/>
    <col customWidth="1" min="14" max="14" width="11.71"/>
    <col customWidth="1" min="15" max="15" width="8.71"/>
    <col customWidth="1" min="16" max="16" width="40.71"/>
    <col customWidth="1" min="17" max="26" width="8.71"/>
  </cols>
  <sheetData>
    <row r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3" t="s">
        <v>17</v>
      </c>
      <c r="O2" s="3" t="s">
        <v>18</v>
      </c>
      <c r="P2" s="4" t="s">
        <v>19</v>
      </c>
    </row>
    <row r="3">
      <c r="A3" s="3" t="s">
        <v>75</v>
      </c>
      <c r="B3" s="1" t="str">
        <f t="array" ref="B3">XLOOKUP(A3,N2:N10,I2:I10,,1)</f>
        <v>Angela 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3" t="s">
        <v>26</v>
      </c>
      <c r="O3" s="3" t="s">
        <v>27</v>
      </c>
      <c r="P3" s="4" t="s">
        <v>28</v>
      </c>
    </row>
    <row r="4">
      <c r="A4" s="3" t="s">
        <v>47</v>
      </c>
      <c r="B4" s="1" t="str">
        <f t="array" ref="B4">XLOOKUP(A4,N2:N10,I2:I10,,,-1)</f>
        <v>Michael Scott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3" t="s">
        <v>32</v>
      </c>
      <c r="O4" s="3" t="s">
        <v>33</v>
      </c>
      <c r="P4" s="4" t="s">
        <v>34</v>
      </c>
    </row>
    <row r="5"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3" t="s">
        <v>40</v>
      </c>
      <c r="O5" s="3" t="s">
        <v>41</v>
      </c>
      <c r="P5" s="4" t="s">
        <v>42</v>
      </c>
    </row>
    <row r="6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3" t="s">
        <v>47</v>
      </c>
      <c r="O6" s="3" t="s">
        <v>48</v>
      </c>
      <c r="P6" s="4" t="s">
        <v>49</v>
      </c>
    </row>
    <row r="7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3" t="s">
        <v>47</v>
      </c>
      <c r="O7" s="3" t="s">
        <v>54</v>
      </c>
      <c r="P7" s="4" t="s">
        <v>55</v>
      </c>
    </row>
    <row r="8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3" t="s">
        <v>59</v>
      </c>
      <c r="O8" s="3" t="s">
        <v>54</v>
      </c>
      <c r="P8" s="4" t="s">
        <v>60</v>
      </c>
    </row>
    <row r="9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3" t="s">
        <v>64</v>
      </c>
      <c r="O9" s="3" t="s">
        <v>65</v>
      </c>
      <c r="P9" s="4" t="s">
        <v>66</v>
      </c>
    </row>
    <row r="10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3" t="s">
        <v>69</v>
      </c>
      <c r="O10" s="3" t="s">
        <v>65</v>
      </c>
      <c r="P10" s="4" t="s">
        <v>70</v>
      </c>
    </row>
    <row r="21" ht="15.75" customHeight="1"/>
    <row r="22" ht="15.75" customHeight="1">
      <c r="I22" s="1" t="str">
        <f t="shared" ref="I22:I23" si="1">CONCATENATE(G12," ",H12)</f>
        <v> </v>
      </c>
    </row>
    <row r="23" ht="15.75" customHeight="1">
      <c r="I23" s="1" t="str">
        <f t="shared" si="1"/>
        <v> 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4.0"/>
    <col customWidth="1" min="3" max="6" width="10.14"/>
    <col customWidth="1" min="7" max="7" width="12.14"/>
    <col customWidth="1" min="8" max="26" width="10.14"/>
  </cols>
  <sheetData>
    <row r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>
      <c r="A2" s="1" t="s">
        <v>88</v>
      </c>
      <c r="B2" s="1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>
      <c r="A2" s="1" t="s">
        <v>88</v>
      </c>
      <c r="B2" s="7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>
      <c r="A3" s="1" t="s">
        <v>89</v>
      </c>
      <c r="B3" s="7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>
      <c r="A4" s="1" t="s">
        <v>90</v>
      </c>
      <c r="B4" s="7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6">
      <c r="B6" s="1" t="s">
        <v>91</v>
      </c>
    </row>
    <row r="7">
      <c r="A7" s="1" t="s">
        <v>88</v>
      </c>
      <c r="B7" s="1">
        <f t="array" ref="B7">SUM(XLOOKUP(I1,H1:S1,H2:S2),XLOOKUP(J1,H1:S1,H2:S2))</f>
        <v>460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.14"/>
    <col customWidth="1" min="3" max="3" width="13.86"/>
    <col customWidth="1" min="4" max="4" width="12.14"/>
    <col customWidth="1" min="5" max="26" width="8.71"/>
  </cols>
  <sheetData>
    <row r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3" t="s">
        <v>17</v>
      </c>
      <c r="O2" s="3" t="s">
        <v>18</v>
      </c>
      <c r="P2" s="4" t="s">
        <v>19</v>
      </c>
    </row>
    <row r="3">
      <c r="A3" s="1" t="s">
        <v>31</v>
      </c>
      <c r="B3" s="5" t="str">
        <f t="shared" ref="B3:B5" si="1">VLOOKUP(A3,H2:P10,9,FALSE)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3" t="s">
        <v>26</v>
      </c>
      <c r="O3" s="3" t="s">
        <v>27</v>
      </c>
      <c r="P3" s="4" t="s">
        <v>28</v>
      </c>
    </row>
    <row r="4">
      <c r="A4" s="1" t="s">
        <v>52</v>
      </c>
      <c r="B4" s="5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3" t="s">
        <v>32</v>
      </c>
      <c r="O4" s="3" t="s">
        <v>33</v>
      </c>
      <c r="P4" s="4" t="s">
        <v>34</v>
      </c>
    </row>
    <row r="5">
      <c r="A5" s="1" t="s">
        <v>63</v>
      </c>
      <c r="B5" s="5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3" t="s">
        <v>40</v>
      </c>
      <c r="O5" s="3" t="s">
        <v>41</v>
      </c>
      <c r="P5" s="4" t="s">
        <v>42</v>
      </c>
    </row>
    <row r="6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3" t="s">
        <v>47</v>
      </c>
      <c r="O6" s="3" t="s">
        <v>48</v>
      </c>
      <c r="P6" s="4" t="s">
        <v>49</v>
      </c>
    </row>
    <row r="7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3" t="s">
        <v>47</v>
      </c>
      <c r="O7" s="3" t="s">
        <v>54</v>
      </c>
      <c r="P7" s="4" t="s">
        <v>55</v>
      </c>
    </row>
    <row r="8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3" t="s">
        <v>59</v>
      </c>
      <c r="O8" s="3" t="s">
        <v>54</v>
      </c>
      <c r="P8" s="4" t="s">
        <v>60</v>
      </c>
    </row>
    <row r="9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3" t="s">
        <v>64</v>
      </c>
      <c r="O9" s="3" t="s">
        <v>65</v>
      </c>
      <c r="P9" s="4" t="s">
        <v>66</v>
      </c>
    </row>
    <row r="10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3" t="s">
        <v>69</v>
      </c>
      <c r="O10" s="3" t="s">
        <v>65</v>
      </c>
      <c r="P10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:creator>Alex Freberg</dc:creator>
</cp:coreProperties>
</file>