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drawings/drawing6.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POORNIMA\Downloads\"/>
    </mc:Choice>
  </mc:AlternateContent>
  <xr:revisionPtr revIDLastSave="0" documentId="13_ncr:1_{C47EE851-9DC3-4662-A58D-F053331A35D8}" xr6:coauthVersionLast="47" xr6:coauthVersionMax="47" xr10:uidLastSave="{00000000-0000-0000-0000-000000000000}"/>
  <bookViews>
    <workbookView xWindow="-108" yWindow="-108" windowWidth="23256" windowHeight="12576" activeTab="2" xr2:uid="{7C2BA83D-8E91-40FE-9B7E-CCBB30FA22AC}"/>
  </bookViews>
  <sheets>
    <sheet name="supermarket_sales" sheetId="2" r:id="rId1"/>
    <sheet name="Data Analaysis" sheetId="1" r:id="rId2"/>
    <sheet name="Dashboard" sheetId="5" r:id="rId3"/>
    <sheet name="Rough pivot tables" sheetId="3" r:id="rId4"/>
    <sheet name="PS4_GamesSales, Functions" sheetId="4" r:id="rId5"/>
    <sheet name="Data Analaysis-1" sheetId="6" r:id="rId6"/>
    <sheet name="Dashboard-1" sheetId="7" r:id="rId7"/>
    <sheet name="RPT" sheetId="8" r:id="rId8"/>
  </sheets>
  <definedNames>
    <definedName name="_xlnm._FilterDatabase" localSheetId="4" hidden="1">'PS4_GamesSales, Functions'!$X$24:$X$24</definedName>
    <definedName name="ExternalData_1" localSheetId="4" hidden="1">'PS4_GamesSales, Functions'!$A$1:$I$1035</definedName>
    <definedName name="ExternalData_1" localSheetId="0" hidden="1">supermarket_sales!$A$1:$Q$1001</definedName>
    <definedName name="Slicer_Branch">#N/A</definedName>
    <definedName name="Slicer_City">#N/A</definedName>
    <definedName name="Slicer_City1">#N/A</definedName>
    <definedName name="Slicer_Genre">#N/A</definedName>
    <definedName name="Slicer_Genre1">#N/A</definedName>
    <definedName name="Slicer_Product_line">#N/A</definedName>
    <definedName name="Slicer_Publisher">#N/A</definedName>
    <definedName name="Slicer_Publisher1">#N/A</definedName>
    <definedName name="Slicer_Rating">#N/A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market_sales - Sheet1 1_dcc580f1-da8c-49f2-a3e2-f5056deedf6d" name="supermarket_sales - Sheet1 1" connection="Excel supermarket_sales - Sheet1 1"/>
        </x15:modelTables>
      </x15:dataModel>
    </ext>
  </extLst>
</workbook>
</file>

<file path=xl/calcChain.xml><?xml version="1.0" encoding="utf-8"?>
<calcChain xmlns="http://schemas.openxmlformats.org/spreadsheetml/2006/main">
  <c r="AD24" i="4" l="1"/>
  <c r="AC24" i="4"/>
  <c r="AB24" i="4"/>
  <c r="AA24" i="4"/>
  <c r="Z24" i="4"/>
  <c r="P27" i="4"/>
  <c r="P25" i="4"/>
  <c r="P23" i="4"/>
  <c r="P21" i="4"/>
  <c r="P19" i="4"/>
  <c r="F27" i="3"/>
  <c r="F26" i="3"/>
  <c r="F25" i="3"/>
  <c r="J6" i="3"/>
  <c r="J5" i="3"/>
  <c r="J4" i="3"/>
  <c r="C16" i="3"/>
  <c r="C1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3FCC0F-AF33-49BF-9957-A3DCE5ED0927}" name="Excel supermarket_sales - Sheet1 1" type="100" refreshedVersion="0">
    <extLst>
      <ext xmlns:x15="http://schemas.microsoft.com/office/spreadsheetml/2010/11/main" uri="{DE250136-89BD-433C-8126-D09CA5730AF9}">
        <x15:connection id="bd25be9f-36c4-46a4-8ff1-e0c510bacaeb"/>
      </ext>
    </extLst>
  </connection>
  <connection id="2" xr16:uid="{AB3D9244-63C6-46F9-8912-460913558628}" keepAlive="1" name="Query - PS4_GamesSales" description="Connection to the 'PS4_GamesSales' query in the workbook." type="5" refreshedVersion="8" background="1" saveData="1">
    <dbPr connection="Provider=Microsoft.Mashup.OleDb.1;Data Source=$Workbook$;Location=PS4_GamesSales;Extended Properties=&quot;&quot;" command="SELECT * FROM [PS4_GamesSales]"/>
  </connection>
  <connection id="3" xr16:uid="{69CC4940-4600-48F2-9D57-A1074D725A84}" keepAlive="1" name="Query - supermarket_sales - Sheet1 (1)" description="Connection to the 'supermarket_sales - Sheet1 (1)' query in the workbook." type="5" refreshedVersion="8" background="1" saveData="1">
    <dbPr connection="Provider=Microsoft.Mashup.OleDb.1;Data Source=$Workbook$;Location=&quot;supermarket_sales - Sheet1 (1)&quot;;Extended Properties=&quot;&quot;" command="SELECT * FROM [supermarket_sales - Sheet1 (1)]"/>
  </connection>
  <connection id="4" xr16:uid="{CED49FD6-BE14-46D4-9D4A-FA1ED0F328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<sst xmlns="http://schemas.openxmlformats.org/spreadsheetml/2006/main" count="11365" uniqueCount="2288">
  <si>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</si>
  <si>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</si>
  <si>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</si>
  <si>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</si>
  <si>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</si>
  <si>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</si>
  <si>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</si>
  <si>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</si>
  <si>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</si>
  <si>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</si>
  <si>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</si>
  <si>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</si>
  <si>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</si>
  <si>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</si>
  <si>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</si>
  <si>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</si>
  <si>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</si>
  <si>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</si>
  <si>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</si>
  <si>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</si>
  <si>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</si>
  <si>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</si>
  <si>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</si>
  <si>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</si>
  <si>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</si>
  <si>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</si>
  <si>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</si>
  <si>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</si>
  <si>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</si>
  <si>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</si>
  <si>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</si>
  <si>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</si>
  <si>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</si>
  <si>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</si>
  <si>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</si>
  <si>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</si>
  <si>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</si>
  <si>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</si>
  <si>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</si>
  <si>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</si>
  <si>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</si>
  <si>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</si>
  <si>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</si>
  <si>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</si>
  <si>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</si>
  <si>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</si>
  <si>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</si>
  <si>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</si>
  <si>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</si>
  <si>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</si>
  <si>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</si>
  <si>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</si>
  <si>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</si>
  <si>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</si>
  <si>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</si>
  <si>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</si>
  <si>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</si>
  <si>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</si>
  <si>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</si>
  <si>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</si>
  <si>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</si>
  <si>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</si>
  <si>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</si>
  <si>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</si>
  <si>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</si>
  <si>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</si>
  <si>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</si>
  <si>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</si>
  <si>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</si>
  <si>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</si>
  <si>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</si>
  <si>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</si>
  <si>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</si>
  <si>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</si>
  <si>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</si>
  <si>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</si>
  <si>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</si>
  <si>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</si>
  <si>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</si>
  <si>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</si>
  <si>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</si>
  <si>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</si>
  <si>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</si>
  <si>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</si>
  <si>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</si>
  <si>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</si>
  <si>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</si>
  <si>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</si>
  <si>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</si>
  <si>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</si>
  <si>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</si>
  <si>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</si>
  <si>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</si>
  <si>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</si>
  <si>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</si>
  <si>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</si>
  <si>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</si>
  <si>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</si>
  <si>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</si>
  <si>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</si>
  <si>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</si>
  <si>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</si>
  <si>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</si>
  <si>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</si>
  <si>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</si>
  <si>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</si>
  <si>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</si>
  <si>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</si>
  <si>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</si>
  <si>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</si>
  <si>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</si>
  <si>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</si>
  <si>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</si>
  <si>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</si>
  <si>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</si>
  <si>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</si>
  <si>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</si>
  <si>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</si>
  <si>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</si>
  <si>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</si>
  <si>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</si>
  <si>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</si>
  <si>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</si>
  <si>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</si>
  <si>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</si>
  <si>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</si>
  <si>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</si>
  <si>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</si>
  <si>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</si>
  <si>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</si>
  <si>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</si>
  <si>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</si>
  <si>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</si>
  <si>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</si>
  <si>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</si>
  <si>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</si>
  <si>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</si>
  <si>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</si>
  <si>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</si>
  <si>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</si>
  <si>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</si>
  <si>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</si>
  <si>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</si>
  <si>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</si>
  <si>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</si>
  <si>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</si>
  <si>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</si>
  <si>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</si>
  <si>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</si>
  <si>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</si>
  <si>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</si>
  <si>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</si>
  <si>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</si>
  <si>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</si>
  <si>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</si>
  <si>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</si>
  <si>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</si>
  <si>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</si>
  <si>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</si>
  <si>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</si>
  <si>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</si>
  <si>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</si>
  <si>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</si>
  <si>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</si>
  <si>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</si>
  <si>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</si>
  <si>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</si>
  <si>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</si>
  <si>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</si>
  <si>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</si>
  <si>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</si>
  <si>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</si>
  <si>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</si>
  <si>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</si>
  <si>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</si>
  <si>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</si>
  <si>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</si>
  <si>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</si>
  <si>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</si>
  <si>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</si>
  <si>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</si>
  <si>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</si>
  <si>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</si>
  <si>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</si>
  <si>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</si>
  <si>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</si>
  <si>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</si>
  <si>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</si>
  <si>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</si>
  <si>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</si>
  <si>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</si>
  <si>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</si>
  <si>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</si>
  <si>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</si>
  <si>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</si>
  <si>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</si>
  <si>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</si>
  <si>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</si>
  <si>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</si>
  <si>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</si>
  <si>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</si>
  <si>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</si>
  <si>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</si>
  <si>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</si>
  <si>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</si>
  <si>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</si>
  <si>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</si>
  <si>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</si>
  <si>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</si>
  <si>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</si>
  <si>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</si>
  <si>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</si>
  <si>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</si>
  <si>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</si>
  <si>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</si>
  <si>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</si>
  <si>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</si>
  <si>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</si>
  <si>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</si>
  <si>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</si>
  <si>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</si>
  <si>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</si>
  <si>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</si>
  <si>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</si>
  <si>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</si>
  <si>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</si>
  <si>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</si>
  <si>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</si>
  <si>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</si>
  <si>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</si>
  <si>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</si>
  <si>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</si>
  <si>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</si>
  <si>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</si>
  <si>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</si>
  <si>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</si>
  <si>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</si>
  <si>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</si>
  <si>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</si>
  <si>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</si>
  <si>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</si>
  <si>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</si>
  <si>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</si>
  <si>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</si>
  <si>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</si>
  <si>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</si>
  <si>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</si>
  <si>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</si>
  <si>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</si>
  <si>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</si>
  <si>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</si>
  <si>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</si>
  <si>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</si>
  <si>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</si>
  <si>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</si>
  <si>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</si>
  <si>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</si>
  <si>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</si>
  <si>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</si>
  <si>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</si>
  <si>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</si>
  <si>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</si>
  <si>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</si>
  <si>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</si>
  <si>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</si>
  <si>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</si>
  <si>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</si>
  <si>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</si>
  <si>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</si>
  <si>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</si>
  <si>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</si>
  <si>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</si>
  <si>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</si>
  <si>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</si>
  <si>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</si>
  <si>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</si>
  <si>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</si>
  <si>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</si>
  <si>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</si>
  <si>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</si>
  <si>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</si>
  <si>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</si>
  <si>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</si>
  <si>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</si>
  <si>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</si>
  <si>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</si>
  <si>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</si>
  <si>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</si>
  <si>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</si>
  <si>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</si>
  <si>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</si>
  <si>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</si>
  <si>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</si>
  <si>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</si>
  <si>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</si>
  <si>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</si>
  <si>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</si>
  <si>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</si>
  <si>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</si>
  <si>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</si>
  <si>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</si>
  <si>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</si>
  <si>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</si>
  <si>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</si>
  <si>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</si>
  <si>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</si>
  <si>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</si>
  <si>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</si>
  <si>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</si>
  <si>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</si>
  <si>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</si>
  <si>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</si>
  <si>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</si>
  <si>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</si>
  <si>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</si>
  <si>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</si>
  <si>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</si>
  <si>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</si>
  <si>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</si>
  <si>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</si>
  <si>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</si>
  <si>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</si>
  <si>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</si>
  <si>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</si>
  <si>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</si>
  <si>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</si>
  <si>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</si>
  <si>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</si>
  <si>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</si>
  <si>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</si>
  <si>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</si>
  <si>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</si>
  <si>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</si>
  <si>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</si>
  <si>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</si>
  <si>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</si>
  <si>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</si>
  <si>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</si>
  <si>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</si>
  <si>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</si>
  <si>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</si>
  <si>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</si>
  <si>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</si>
  <si>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</si>
  <si>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</si>
  <si>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</si>
  <si>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</si>
  <si>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</si>
  <si>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</si>
  <si>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</si>
  <si>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</si>
  <si>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</si>
  <si>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</si>
  <si>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</si>
  <si>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</si>
  <si>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</si>
  <si>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</si>
  <si>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</si>
  <si>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</si>
  <si>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</si>
  <si>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</si>
  <si>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</si>
  <si>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</si>
  <si>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</si>
  <si>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</si>
  <si>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</si>
  <si>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</si>
  <si>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</si>
  <si>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</si>
  <si>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</si>
  <si>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</si>
  <si>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</si>
  <si>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</si>
  <si>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</si>
  <si>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</si>
  <si>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</si>
  <si>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</si>
  <si>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</si>
  <si>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</si>
  <si>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</si>
  <si>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</si>
  <si>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</si>
  <si>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</si>
  <si>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</si>
  <si>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</si>
  <si>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</si>
  <si>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</si>
  <si>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</si>
  <si>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</si>
  <si>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</si>
  <si>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</si>
  <si>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</si>
  <si>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</si>
  <si>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</si>
  <si>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</si>
  <si>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</si>
  <si>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</si>
  <si>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</si>
  <si>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</si>
  <si>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</si>
  <si>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</si>
  <si>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</si>
  <si>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</si>
  <si>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</si>
  <si>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</si>
  <si>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</si>
  <si>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</si>
  <si>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</si>
  <si>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</si>
  <si>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</si>
  <si>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</si>
  <si>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</si>
  <si>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</si>
  <si>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</si>
  <si>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</si>
  <si>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</si>
  <si>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</si>
  <si>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</si>
  <si>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</si>
  <si>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</si>
  <si>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</si>
  <si>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</si>
  <si>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</si>
  <si>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</si>
  <si>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</si>
  <si>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</si>
  <si>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</si>
  <si>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</si>
  <si>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</si>
  <si>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</si>
  <si>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</si>
  <si>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</si>
  <si>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</si>
  <si>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</si>
  <si>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</si>
  <si>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</si>
  <si>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</si>
  <si>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</si>
  <si>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</si>
  <si>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</si>
  <si>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</si>
  <si>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</si>
  <si>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</si>
  <si>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</si>
  <si>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</si>
  <si>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</si>
  <si>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</si>
  <si>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</si>
  <si>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</si>
  <si>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</si>
  <si>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</si>
  <si>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</si>
  <si>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</si>
  <si>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</si>
  <si>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</si>
  <si>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</si>
  <si>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</si>
  <si>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</si>
  <si>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</si>
  <si>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</si>
  <si>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</si>
  <si>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</si>
  <si>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</si>
  <si>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</si>
  <si>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</si>
  <si>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</si>
  <si>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</si>
  <si>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</si>
  <si>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</si>
  <si>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</si>
  <si>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</si>
  <si>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</si>
  <si>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</si>
  <si>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</si>
  <si>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</si>
  <si>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</si>
  <si>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</si>
  <si>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</si>
  <si>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</si>
  <si>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</si>
  <si>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</si>
  <si>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</si>
  <si>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</si>
  <si>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</si>
  <si>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</si>
  <si>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</si>
  <si>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</si>
  <si>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</si>
  <si>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</si>
  <si>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</si>
  <si>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</si>
  <si>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</si>
  <si>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</si>
  <si>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</si>
  <si>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</si>
  <si>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</si>
  <si>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</si>
  <si>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</si>
  <si>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</si>
  <si>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</si>
  <si>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</si>
  <si>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</si>
  <si>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</si>
  <si>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</si>
  <si>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</si>
  <si>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</si>
  <si>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</si>
  <si>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</si>
  <si>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</si>
  <si>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</si>
  <si>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</si>
  <si>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</si>
  <si>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</si>
  <si>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</si>
  <si>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</si>
  <si>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</si>
  <si>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</si>
  <si>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</si>
  <si>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</si>
  <si>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</si>
  <si>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</si>
  <si>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</si>
  <si>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</si>
  <si>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</si>
  <si>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</si>
  <si>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</si>
  <si>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</si>
  <si>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</si>
  <si>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</si>
  <si>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</si>
  <si>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</si>
  <si>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</si>
  <si>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</si>
  <si>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</si>
  <si>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</si>
  <si>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</si>
  <si>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</si>
  <si>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</si>
  <si>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</si>
  <si>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</si>
  <si>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</si>
  <si>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</si>
  <si>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</si>
  <si>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</si>
  <si>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</si>
  <si>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</si>
  <si>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</si>
  <si>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</si>
  <si>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</si>
  <si>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</si>
  <si>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</si>
  <si>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</si>
  <si>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</si>
  <si>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</si>
  <si>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</si>
  <si>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</si>
  <si>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</si>
  <si>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</si>
  <si>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</si>
  <si>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</si>
  <si>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</si>
  <si>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</si>
  <si>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</si>
  <si>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</si>
  <si>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</si>
  <si>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</si>
  <si>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</si>
  <si>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</si>
  <si>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</si>
  <si>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</si>
  <si>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</si>
  <si>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</si>
  <si>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</si>
  <si>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</si>
  <si>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</si>
  <si>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</si>
  <si>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</si>
  <si>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</si>
  <si>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</si>
  <si>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</si>
  <si>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</si>
  <si>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</si>
  <si>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</si>
  <si>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</si>
  <si>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</si>
  <si>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</si>
  <si>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</si>
  <si>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</si>
  <si>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</si>
  <si>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</si>
  <si>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</si>
  <si>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</si>
  <si>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</si>
  <si>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</si>
  <si>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</si>
  <si>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</si>
  <si>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</si>
  <si>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</si>
  <si>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</si>
  <si>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</si>
  <si>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</si>
  <si>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</si>
  <si>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</si>
  <si>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</si>
  <si>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</si>
  <si>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</si>
  <si>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</si>
  <si>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</si>
  <si>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</si>
  <si>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</si>
  <si>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</si>
  <si>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</si>
  <si>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</si>
  <si>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</si>
  <si>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</si>
  <si>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</si>
  <si>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</si>
  <si>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</si>
  <si>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</si>
  <si>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</si>
  <si>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</si>
  <si>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</si>
  <si>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</si>
  <si>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</si>
  <si>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</si>
  <si>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</si>
  <si>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</si>
  <si>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</si>
  <si>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</si>
  <si>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</si>
  <si>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</si>
  <si>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</si>
  <si>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</si>
  <si>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</si>
  <si>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</si>
  <si>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</si>
  <si>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</si>
  <si>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</si>
  <si>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</si>
  <si>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</si>
  <si>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</si>
  <si>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</si>
  <si>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</si>
  <si>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</si>
  <si>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</si>
  <si>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</si>
  <si>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</si>
  <si>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</si>
  <si>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</si>
  <si>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</si>
  <si>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</si>
  <si>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</si>
  <si>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</si>
  <si>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</si>
  <si>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</si>
  <si>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</si>
  <si>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</si>
  <si>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</si>
  <si>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</si>
  <si>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</si>
  <si>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</si>
  <si>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</si>
  <si>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</si>
  <si>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</si>
  <si>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</si>
  <si>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</si>
  <si>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</si>
  <si>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</si>
  <si>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</si>
  <si>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</si>
  <si>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</si>
  <si>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</si>
  <si>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</si>
  <si>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</si>
  <si>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</si>
  <si>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</si>
  <si>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</si>
  <si>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</si>
  <si>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</si>
  <si>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</si>
  <si>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</si>
  <si>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</si>
  <si>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</si>
  <si>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</si>
  <si>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</si>
  <si>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</si>
  <si>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</si>
  <si>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</si>
  <si>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</si>
  <si>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</si>
  <si>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</si>
  <si>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</si>
  <si>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</si>
  <si>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</si>
  <si>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</si>
  <si>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</si>
  <si>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</si>
  <si>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</si>
  <si>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</si>
  <si>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</si>
  <si>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</si>
  <si>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</si>
  <si>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</si>
  <si>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</si>
  <si>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</si>
  <si>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</si>
  <si>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</si>
  <si>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</si>
  <si>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</si>
  <si>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</si>
  <si>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</si>
  <si>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</si>
  <si>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</si>
  <si>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</si>
  <si>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</si>
  <si>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</si>
  <si>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</si>
  <si>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</si>
  <si>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</si>
  <si>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</si>
  <si>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</si>
  <si>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</si>
  <si>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</si>
  <si>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</si>
  <si>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</si>
  <si>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</si>
  <si>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</si>
  <si>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</si>
  <si>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</si>
  <si>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</si>
  <si>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</si>
  <si>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</si>
  <si>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</si>
  <si>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</si>
  <si>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</si>
  <si>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</si>
  <si>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</si>
  <si>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</si>
  <si>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</si>
  <si>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</si>
  <si>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</si>
  <si>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</si>
  <si>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</si>
  <si>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</si>
  <si>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</si>
  <si>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</si>
  <si>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</si>
  <si>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</si>
  <si>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</si>
  <si>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</si>
  <si>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</si>
  <si>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</si>
  <si>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</si>
  <si>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</si>
  <si>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</si>
  <si>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</si>
  <si>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</si>
  <si>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</si>
  <si>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</si>
  <si>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</si>
  <si>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</si>
  <si>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</si>
  <si>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</si>
  <si>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</si>
  <si>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</si>
  <si>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</si>
  <si>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</si>
  <si>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</si>
  <si>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</si>
  <si>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</si>
  <si>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</si>
  <si>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</si>
  <si>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</si>
  <si>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</si>
  <si>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</si>
  <si>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</si>
  <si>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</si>
  <si>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</si>
  <si>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</si>
  <si>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</si>
  <si>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</si>
  <si>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</si>
  <si>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</si>
  <si>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</si>
  <si>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</si>
  <si>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</si>
  <si>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</si>
  <si>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</si>
  <si>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</si>
  <si>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</si>
  <si>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</si>
  <si>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</si>
  <si>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</si>
  <si>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</si>
  <si>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</si>
  <si>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</si>
  <si>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</si>
  <si>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</si>
  <si>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</si>
  <si>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</si>
  <si>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</si>
  <si>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</si>
  <si>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</si>
  <si>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</si>
  <si>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</si>
  <si>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</si>
  <si>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</si>
  <si>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</si>
  <si>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</si>
  <si>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</si>
  <si>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</si>
  <si>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</si>
  <si>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</si>
  <si>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</si>
  <si>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</si>
  <si>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</si>
  <si>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</si>
  <si>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</si>
  <si>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</si>
  <si>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</si>
  <si>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</si>
  <si>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</si>
  <si>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</si>
  <si>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</si>
  <si>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</si>
  <si>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</si>
  <si>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</si>
  <si>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</si>
  <si>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</si>
  <si>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</si>
  <si>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</si>
  <si>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</si>
  <si>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</si>
  <si>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</si>
  <si>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</si>
  <si>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</si>
  <si>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</si>
  <si>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</si>
  <si>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</si>
  <si>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</si>
  <si>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</si>
  <si>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</si>
  <si>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</si>
  <si>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</si>
  <si>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</si>
  <si>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</si>
  <si>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</si>
  <si>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</si>
  <si>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</si>
  <si>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</si>
  <si>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</si>
  <si>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</si>
  <si>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</si>
  <si>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</si>
  <si>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</si>
  <si>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</si>
  <si>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</si>
  <si>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</si>
  <si>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</si>
  <si>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</si>
  <si>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</si>
  <si>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</si>
  <si>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</si>
  <si>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</si>
  <si>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</si>
  <si>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</si>
  <si>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</si>
  <si>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</si>
  <si>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</si>
  <si>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</si>
  <si>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</si>
  <si>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</si>
  <si>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</si>
  <si>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</si>
  <si>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</si>
  <si>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</si>
  <si>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</si>
  <si>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</si>
  <si>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</si>
  <si>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</si>
  <si>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</si>
  <si>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</si>
  <si>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</si>
  <si>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</si>
  <si>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</si>
  <si>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</si>
  <si>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</si>
  <si>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</si>
  <si>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</si>
  <si>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</si>
  <si>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</si>
  <si>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</si>
  <si>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</si>
  <si>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</si>
  <si>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</si>
  <si>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</si>
  <si>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</si>
  <si>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</si>
  <si>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</si>
  <si>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</si>
  <si>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</si>
  <si>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</si>
  <si>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</si>
  <si>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</si>
  <si>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</si>
  <si>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</si>
  <si>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</si>
  <si>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</si>
  <si>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</si>
  <si>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</si>
  <si>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</si>
  <si>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</si>
  <si>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</si>
  <si>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</si>
  <si>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</si>
  <si>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</si>
  <si>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</si>
  <si>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</si>
  <si>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</si>
  <si>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</si>
  <si>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</si>
  <si>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</si>
  <si>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</si>
  <si>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</si>
  <si>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</si>
  <si>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</si>
  <si>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</si>
  <si>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</si>
  <si>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</si>
  <si>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</si>
  <si>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</si>
  <si>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</si>
  <si>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</si>
  <si>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</si>
  <si>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</si>
  <si>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</si>
  <si>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</si>
  <si>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</si>
  <si>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</si>
  <si>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</si>
  <si>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</si>
  <si>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</si>
  <si>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</si>
  <si>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</si>
  <si>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</si>
  <si>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</si>
  <si>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</si>
  <si>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</si>
  <si>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</si>
  <si>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</si>
  <si>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</si>
  <si>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</si>
  <si>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</si>
  <si>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</si>
  <si>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</si>
  <si>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</si>
  <si>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</si>
  <si>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</si>
  <si>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</si>
  <si>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</si>
  <si>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</si>
  <si>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</si>
  <si>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</si>
  <si>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</si>
  <si>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</si>
  <si>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</si>
  <si>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</si>
  <si>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</si>
  <si>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</si>
  <si>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</si>
  <si>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</si>
  <si>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</si>
  <si>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</si>
  <si>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</si>
  <si>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</si>
  <si>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</si>
  <si>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</si>
  <si>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</si>
  <si>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</si>
  <si>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</si>
  <si>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</si>
  <si>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</si>
  <si>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</si>
  <si>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</si>
  <si>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</si>
  <si>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</si>
  <si>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</si>
  <si>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</si>
  <si>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</si>
  <si>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</si>
  <si>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</si>
  <si>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</si>
  <si>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</si>
  <si>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</si>
  <si>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</si>
  <si>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</si>
  <si>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</si>
  <si>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</si>
  <si>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</si>
  <si>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</si>
  <si>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</si>
  <si>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</si>
  <si>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</si>
  <si>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</si>
  <si>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</si>
  <si>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</si>
  <si>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</si>
  <si>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</si>
  <si>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</si>
  <si>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</si>
  <si>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</si>
  <si>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</si>
  <si>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</si>
  <si>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</si>
  <si>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</si>
  <si>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</si>
  <si>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</si>
  <si>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</si>
  <si>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</si>
  <si>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</si>
  <si>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</si>
  <si>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</si>
  <si>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</si>
  <si>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</si>
  <si>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</si>
  <si>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</si>
  <si>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</si>
  <si>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</si>
  <si>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</si>
  <si>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</si>
  <si>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</si>
  <si>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</si>
  <si>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</si>
  <si>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</si>
  <si>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</si>
  <si>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</si>
  <si>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Row Labels</t>
  </si>
  <si>
    <t>Grand Total</t>
  </si>
  <si>
    <t>Game</t>
  </si>
  <si>
    <t>Year</t>
  </si>
  <si>
    <t>Genre</t>
  </si>
  <si>
    <t>Publisher</t>
  </si>
  <si>
    <t>North America</t>
  </si>
  <si>
    <t>Europe</t>
  </si>
  <si>
    <t>Japan</t>
  </si>
  <si>
    <t>Rest of World</t>
  </si>
  <si>
    <t>Global</t>
  </si>
  <si>
    <t>Grand Theft Auto V</t>
  </si>
  <si>
    <t>Action</t>
  </si>
  <si>
    <t>Rockstar Games</t>
  </si>
  <si>
    <t>Call of Duty: Black Ops 3</t>
  </si>
  <si>
    <t>Shooter</t>
  </si>
  <si>
    <t>Activision</t>
  </si>
  <si>
    <t>Red Dead Redemption 2</t>
  </si>
  <si>
    <t>Action-Adventure</t>
  </si>
  <si>
    <t>Call of Duty: WWII</t>
  </si>
  <si>
    <t>FIFA 18</t>
  </si>
  <si>
    <t>Sports</t>
  </si>
  <si>
    <t>EA Sports</t>
  </si>
  <si>
    <t>FIFA 17</t>
  </si>
  <si>
    <t>Electronic Arts</t>
  </si>
  <si>
    <t>Uncharted (PS4)</t>
  </si>
  <si>
    <t>Sony Interactive Entertainment</t>
  </si>
  <si>
    <t>Spider-Man (PS4)</t>
  </si>
  <si>
    <t>Call of Duty: Infinite Warfare</t>
  </si>
  <si>
    <t>Fallout 4</t>
  </si>
  <si>
    <t>Role-Playing</t>
  </si>
  <si>
    <t>Bethesda Softworks</t>
  </si>
  <si>
    <t>FIFA 16</t>
  </si>
  <si>
    <t>Star Wars Battlefront 2015</t>
  </si>
  <si>
    <t>Call of Duty: Advanced Warfare</t>
  </si>
  <si>
    <t>Battlefield 1</t>
  </si>
  <si>
    <t>The Last of Us</t>
  </si>
  <si>
    <t>Sony Computer Entertainment</t>
  </si>
  <si>
    <t>MineCraft</t>
  </si>
  <si>
    <t>Misc</t>
  </si>
  <si>
    <t>FIFA 15</t>
  </si>
  <si>
    <t>God of War (PS4)</t>
  </si>
  <si>
    <t>Horizon: Zero Dawn</t>
  </si>
  <si>
    <t>Destiny</t>
  </si>
  <si>
    <t>Uncharted: The Nathan Drake Collection</t>
  </si>
  <si>
    <t>The Witcher 3: Wild Hunt</t>
  </si>
  <si>
    <t>Namco Bandai Games</t>
  </si>
  <si>
    <t>Final Fantasy XV</t>
  </si>
  <si>
    <t>Square Enix</t>
  </si>
  <si>
    <t>Crash Bandicoot N. Sane Trilogy</t>
  </si>
  <si>
    <t>Platform</t>
  </si>
  <si>
    <t>Monster Hunter: World</t>
  </si>
  <si>
    <t>Capcom</t>
  </si>
  <si>
    <t>Overwatch</t>
  </si>
  <si>
    <t>Blizzard Entertainment</t>
  </si>
  <si>
    <t>Star Wars Battlefront II (2017)</t>
  </si>
  <si>
    <t>Tom Clancy's The Division</t>
  </si>
  <si>
    <t>Ubisoft</t>
  </si>
  <si>
    <t>Tom Clancy's Rainbow Six: Siege</t>
  </si>
  <si>
    <t>Watch Dogs</t>
  </si>
  <si>
    <t>Call of Duty: Ghosts</t>
  </si>
  <si>
    <t>Assassin's Creed: Unity</t>
  </si>
  <si>
    <t>Destiny 2</t>
  </si>
  <si>
    <t>Batman: Arkham Knight</t>
  </si>
  <si>
    <t>Warner Bros. Interactive</t>
  </si>
  <si>
    <t>Assassin's Creed Origins</t>
  </si>
  <si>
    <t>Far Cry 4</t>
  </si>
  <si>
    <t>NBA 2K16</t>
  </si>
  <si>
    <t>2K Sports</t>
  </si>
  <si>
    <t>Far Cry 5</t>
  </si>
  <si>
    <t>Battlefield 4</t>
  </si>
  <si>
    <t>Gran Turismo Sport</t>
  </si>
  <si>
    <t>Racing</t>
  </si>
  <si>
    <t>Assassin's Creed Syndicate</t>
  </si>
  <si>
    <t>NBA 2K17</t>
  </si>
  <si>
    <t>Mortal Kombat X</t>
  </si>
  <si>
    <t>Fighting</t>
  </si>
  <si>
    <t>Warner Bros. Interactive Entertainment</t>
  </si>
  <si>
    <t>FIFA Soccer 14</t>
  </si>
  <si>
    <t>The Elder Scrolls V: Skyrim</t>
  </si>
  <si>
    <t>Watch Dogs 2</t>
  </si>
  <si>
    <t>NBA 2K18</t>
  </si>
  <si>
    <t>Resident Evil VII: Biohazard</t>
  </si>
  <si>
    <t>Madden NFL 16</t>
  </si>
  <si>
    <t>Madden NFL 17</t>
  </si>
  <si>
    <t>Middle-Earth: Shadow of Mordor</t>
  </si>
  <si>
    <t>Assassin's Creed IV: Black Flag</t>
  </si>
  <si>
    <t>Tom Clancy's Ghost Recon Wildlands</t>
  </si>
  <si>
    <t>Bloodborne</t>
  </si>
  <si>
    <t>Metal Gear Solid V: The Phantom Pain</t>
  </si>
  <si>
    <t>Konami Digital Entertainment</t>
  </si>
  <si>
    <t>Killzone: Shadow Fall</t>
  </si>
  <si>
    <t>inFAMOUS: Second Son</t>
  </si>
  <si>
    <t>Doom (2016)</t>
  </si>
  <si>
    <t>Mafia III</t>
  </si>
  <si>
    <t>2K Games</t>
  </si>
  <si>
    <t>Diablo III</t>
  </si>
  <si>
    <t>Far Cry: Primal</t>
  </si>
  <si>
    <t>Need for Speed (2015)</t>
  </si>
  <si>
    <t>Madden NFL 18</t>
  </si>
  <si>
    <t>NBA 2K15</t>
  </si>
  <si>
    <t>Dying Light</t>
  </si>
  <si>
    <t>Dark Souls III</t>
  </si>
  <si>
    <t>Ratchet &amp; Clank (2016)</t>
  </si>
  <si>
    <t>DriveClub</t>
  </si>
  <si>
    <t>Uncharted: The Lost Legacy</t>
  </si>
  <si>
    <t>Dragon Age III: Inquisition</t>
  </si>
  <si>
    <t>No Man's Sky</t>
  </si>
  <si>
    <t>Hello Games</t>
  </si>
  <si>
    <t>Madden NFL 15</t>
  </si>
  <si>
    <t>Need for Speed: Payback</t>
  </si>
  <si>
    <t>Destiny: The Taken King</t>
  </si>
  <si>
    <t>Need for Speed Rivals</t>
  </si>
  <si>
    <t>PlayStation VR Worlds</t>
  </si>
  <si>
    <t>Battlefield: Hardline</t>
  </si>
  <si>
    <t>Rise of the Tomb Raider</t>
  </si>
  <si>
    <t>Adventure</t>
  </si>
  <si>
    <t>LittleBigPlanet 3</t>
  </si>
  <si>
    <t>The Elder Scrolls Online</t>
  </si>
  <si>
    <t>MMO</t>
  </si>
  <si>
    <t>Middle-Earth: Shadow of War</t>
  </si>
  <si>
    <t>Dragon Quest XI</t>
  </si>
  <si>
    <t>Rocket League</t>
  </si>
  <si>
    <t>505 Games</t>
  </si>
  <si>
    <t>Just Cause 3</t>
  </si>
  <si>
    <t>Dishonored 2</t>
  </si>
  <si>
    <t>Lego Marvel Super Heroes</t>
  </si>
  <si>
    <t>Until Dawn</t>
  </si>
  <si>
    <t>Knack</t>
  </si>
  <si>
    <t>The Evil Within</t>
  </si>
  <si>
    <t>The Crew</t>
  </si>
  <si>
    <t>Kingdom Hearts 1.5 + 2.5 Remix</t>
  </si>
  <si>
    <t>For Honor</t>
  </si>
  <si>
    <t>Titanfall 2</t>
  </si>
  <si>
    <t>Injustice 2</t>
  </si>
  <si>
    <t>NieR Automata</t>
  </si>
  <si>
    <t>Tekken 7</t>
  </si>
  <si>
    <t>Persona 5</t>
  </si>
  <si>
    <t>Deep Silver</t>
  </si>
  <si>
    <t>The Order: 1886</t>
  </si>
  <si>
    <t>Wolfenstein: The New Order</t>
  </si>
  <si>
    <t>Detroit: Become Human</t>
  </si>
  <si>
    <t>Naruto Shippuden: Ultimate Ninja Storm 4</t>
  </si>
  <si>
    <t>NBA 2K14</t>
  </si>
  <si>
    <t>Tomb Raider (2013)</t>
  </si>
  <si>
    <t>Dragon Ball: Xenoverse 2</t>
  </si>
  <si>
    <t>Rayman Legends</t>
  </si>
  <si>
    <t>Mass Effect: Andromeda</t>
  </si>
  <si>
    <t>Dragon Ball Fighter Z</t>
  </si>
  <si>
    <t>South Park: The Fractured But Whole</t>
  </si>
  <si>
    <t>The Sims 4</t>
  </si>
  <si>
    <t>Simulation</t>
  </si>
  <si>
    <t>Street Fighter V</t>
  </si>
  <si>
    <t>Wolfenstein II: The New Colossus</t>
  </si>
  <si>
    <t>WWE 2K18</t>
  </si>
  <si>
    <t>Lego Star Wars: The Force Awakens</t>
  </si>
  <si>
    <t>EA Sports UFC 2</t>
  </si>
  <si>
    <t>The Last Guardian</t>
  </si>
  <si>
    <t>WWE 2K16</t>
  </si>
  <si>
    <t>Take-Two Interactive</t>
  </si>
  <si>
    <t>Borderlands: The Handsome Collection</t>
  </si>
  <si>
    <t>Project CARS</t>
  </si>
  <si>
    <t>Bandai Namco Games</t>
  </si>
  <si>
    <t>WWE 2K17</t>
  </si>
  <si>
    <t>Guitar Hero Live</t>
  </si>
  <si>
    <t>Music</t>
  </si>
  <si>
    <t>Metal Gear Solid: Ground Zeroes</t>
  </si>
  <si>
    <t>Mad Max (2013)</t>
  </si>
  <si>
    <t>Shadow of the Colossus</t>
  </si>
  <si>
    <t>Kingdom Hearts HD 2.8 Final Chapter Prologue</t>
  </si>
  <si>
    <t>Dragon Ball: XenoVerse</t>
  </si>
  <si>
    <t>LEGO Dimensions</t>
  </si>
  <si>
    <t>LEGO Jurassic World</t>
  </si>
  <si>
    <t>WWE 2K15</t>
  </si>
  <si>
    <t>MLB The Show 17</t>
  </si>
  <si>
    <t>LEGO Worlds</t>
  </si>
  <si>
    <t>The Elder Scrolls V: Skyrim PSVR</t>
  </si>
  <si>
    <t>LEGO Marvel Super Heroes 2</t>
  </si>
  <si>
    <t>EA Sports UFC</t>
  </si>
  <si>
    <t>Final Fantasy XII: The Zodiac Age</t>
  </si>
  <si>
    <t>Alien: Isolation</t>
  </si>
  <si>
    <t>Sega</t>
  </si>
  <si>
    <t>MLB The Show 18</t>
  </si>
  <si>
    <t>The Evil Within II</t>
  </si>
  <si>
    <t>Prey (2017)</t>
  </si>
  <si>
    <t>Final Fantasy Type-0</t>
  </si>
  <si>
    <t>Ni-Oh</t>
  </si>
  <si>
    <t>Tecmo Koei</t>
  </si>
  <si>
    <t>MLB 15: The Show</t>
  </si>
  <si>
    <t>Steep</t>
  </si>
  <si>
    <t>LEGO Marvel's Avengers</t>
  </si>
  <si>
    <t>Evolve</t>
  </si>
  <si>
    <t>Injustice: Gods Among Us</t>
  </si>
  <si>
    <t>EA Sports UFC 3</t>
  </si>
  <si>
    <t>Madden NFL 25</t>
  </si>
  <si>
    <t>MLB 16: The Show</t>
  </si>
  <si>
    <t>Lego Batman 3: Beyond Gotham</t>
  </si>
  <si>
    <t>Final Fantasy X/X-2 HD Remaster</t>
  </si>
  <si>
    <t>Ni no Kuni II: Revenant Kingdom</t>
  </si>
  <si>
    <t>God of War III</t>
  </si>
  <si>
    <t>Fortnite</t>
  </si>
  <si>
    <t>Gearbox Software</t>
  </si>
  <si>
    <t>LEGO Harry Potter Collection</t>
  </si>
  <si>
    <t>Minecraft: Story Mode</t>
  </si>
  <si>
    <t>Mojang</t>
  </si>
  <si>
    <t>BioShock The Collection</t>
  </si>
  <si>
    <t>Thief 4</t>
  </si>
  <si>
    <t>Until Dawn: Rush of Blood</t>
  </si>
  <si>
    <t>Disney Infinity 3.0</t>
  </si>
  <si>
    <t>Disney Interactive Studios</t>
  </si>
  <si>
    <t>Farming Simulator 17</t>
  </si>
  <si>
    <t>Focus Home Interactive</t>
  </si>
  <si>
    <t>The Crew 2</t>
  </si>
  <si>
    <t>Pro Evolution Soccer 2016</t>
  </si>
  <si>
    <t>ARK: Survival Evolved</t>
  </si>
  <si>
    <t>Studio Wildcard</t>
  </si>
  <si>
    <t>Dragon Quest Heroes: The World's Tree Woe and the Blight Below</t>
  </si>
  <si>
    <t>Assassin's Creed The Ezio Collection</t>
  </si>
  <si>
    <t>Final Fantasy XIV: A Realm Reborn</t>
  </si>
  <si>
    <t>Destiny: The Collection</t>
  </si>
  <si>
    <t>F1 2016 (Codemasters)</t>
  </si>
  <si>
    <t>Codemasters</t>
  </si>
  <si>
    <t>Hitman (2016)</t>
  </si>
  <si>
    <t>Pro Evolution Soccer 2015</t>
  </si>
  <si>
    <t>LEGO City Undercover</t>
  </si>
  <si>
    <t>Pro Evolution Soccer 2018</t>
  </si>
  <si>
    <t>Disney Infinity 2.0: Marvel Super Heroes</t>
  </si>
  <si>
    <t>Pro Evolution Soccer 2017</t>
  </si>
  <si>
    <t>Sniper Elite 3</t>
  </si>
  <si>
    <t>MLB 14 The Show</t>
  </si>
  <si>
    <t>WipEout Omega Collection</t>
  </si>
  <si>
    <t>Deus Ex: Mankind Divided</t>
  </si>
  <si>
    <t>The LEGO Movie Videogame</t>
  </si>
  <si>
    <t>Marvel vs. Capcom: Infinite</t>
  </si>
  <si>
    <t>Dark Souls II</t>
  </si>
  <si>
    <t>Yakuza 6</t>
  </si>
  <si>
    <t>F1 2015</t>
  </si>
  <si>
    <t>METRO 2033</t>
  </si>
  <si>
    <t>Rocksmith 2014</t>
  </si>
  <si>
    <t>NHL 16</t>
  </si>
  <si>
    <t>Plants vs Zombies: Garden Warfare</t>
  </si>
  <si>
    <t>Tales of Berseria</t>
  </si>
  <si>
    <t>Yakuza Zero: The Place of Oath</t>
  </si>
  <si>
    <t>One Piece: Burning Blood</t>
  </si>
  <si>
    <t>Batman: Return to Arkham</t>
  </si>
  <si>
    <t>Plants vs. Zombies: Garden Warfare 2</t>
  </si>
  <si>
    <t>LEGO The Hobbit</t>
  </si>
  <si>
    <t>World of Final Fantasy</t>
  </si>
  <si>
    <t>F1 2017</t>
  </si>
  <si>
    <t>Koch Media</t>
  </si>
  <si>
    <t>NHL 15</t>
  </si>
  <si>
    <t>Knowledge is Power</t>
  </si>
  <si>
    <t>Party</t>
  </si>
  <si>
    <t>L.A. Noire</t>
  </si>
  <si>
    <t>Hidden Agenda</t>
  </si>
  <si>
    <t>Call of Duty: Modern Warfare Remastered</t>
  </si>
  <si>
    <t>Dragon Quest Builders: Revive Alefgard</t>
  </si>
  <si>
    <t>The Lego Ninjago Movie Videogame</t>
  </si>
  <si>
    <t>Resident Evil: Revelations 2</t>
  </si>
  <si>
    <t>Rock Band 4</t>
  </si>
  <si>
    <t>Harmonix Music Systems</t>
  </si>
  <si>
    <t>NHL 18</t>
  </si>
  <si>
    <t>Everybody's Golf</t>
  </si>
  <si>
    <t>The Amazing Spider-Man 2 (2014)</t>
  </si>
  <si>
    <t>DOOM VFR</t>
  </si>
  <si>
    <t>Sonic Forces</t>
  </si>
  <si>
    <t>Kingdom Come: Deliverance</t>
  </si>
  <si>
    <t>Lords of the Fallen</t>
  </si>
  <si>
    <t>Sniper Elite 4</t>
  </si>
  <si>
    <t>Rebellion Developments</t>
  </si>
  <si>
    <t>Rory McIlroy PGA Tour</t>
  </si>
  <si>
    <t>Project CARS 2</t>
  </si>
  <si>
    <t>Skylanders: Trap Team</t>
  </si>
  <si>
    <t>NHL 17</t>
  </si>
  <si>
    <t>One Piece: Pirate Warriors 3</t>
  </si>
  <si>
    <t>DiRT Rally</t>
  </si>
  <si>
    <t>Homefront: The Revolution</t>
  </si>
  <si>
    <t>Attack on Titan (KOEI)</t>
  </si>
  <si>
    <t>DiRT 4</t>
  </si>
  <si>
    <t>Farpoint</t>
  </si>
  <si>
    <t>Battleborn</t>
  </si>
  <si>
    <t>A Way Out</t>
  </si>
  <si>
    <t>Friday the 13th: The Game</t>
  </si>
  <si>
    <t>Gun Media</t>
  </si>
  <si>
    <t>The Walking Dead: A Telltale Games Series</t>
  </si>
  <si>
    <t>Telltale Games</t>
  </si>
  <si>
    <t>Wolfenstein: The Old Blood</t>
  </si>
  <si>
    <t>Deadpool</t>
  </si>
  <si>
    <t>Dragon Quest Heroes II: Twin Kings and the Prophecy's End</t>
  </si>
  <si>
    <t>TrackMania Turbo</t>
  </si>
  <si>
    <t>Knack 2</t>
  </si>
  <si>
    <t>Just Dance 2014</t>
  </si>
  <si>
    <t>Dissidia Final Fantasy NT</t>
  </si>
  <si>
    <t>Skylanders: SuperChargers</t>
  </si>
  <si>
    <t>Yakuza Kiwami</t>
  </si>
  <si>
    <t>Tales of Zestiria</t>
  </si>
  <si>
    <t>Star Ocean 5: Integrity and Faithlessness</t>
  </si>
  <si>
    <t>Sleeping Dogs</t>
  </si>
  <si>
    <t>Skylanders SWAP Force</t>
  </si>
  <si>
    <t>Skylanders Imaginators</t>
  </si>
  <si>
    <t>Trials Fusion</t>
  </si>
  <si>
    <t>Saints Row IV</t>
  </si>
  <si>
    <t>Dishonored</t>
  </si>
  <si>
    <t>Mirror's Edge 2</t>
  </si>
  <si>
    <t>Farming Simulator 2015</t>
  </si>
  <si>
    <t>Just Dance 2015</t>
  </si>
  <si>
    <t>Sword Art Online: Hollow Realization</t>
  </si>
  <si>
    <t>Just Dance 2016</t>
  </si>
  <si>
    <t>Batman: Arkham VR</t>
  </si>
  <si>
    <t>Little Nightmares</t>
  </si>
  <si>
    <t>Tropico 5</t>
  </si>
  <si>
    <t>Kalypso Media</t>
  </si>
  <si>
    <t>Life is Strange</t>
  </si>
  <si>
    <t>Resident Evil Zero</t>
  </si>
  <si>
    <t>Yakuza Kiwami 2</t>
  </si>
  <si>
    <t>Vampyr</t>
  </si>
  <si>
    <t>Okami</t>
  </si>
  <si>
    <t>Sniper: Ghost Warrior 3</t>
  </si>
  <si>
    <t>City Interactive</t>
  </si>
  <si>
    <t>Hokuto ga Gotoku</t>
  </si>
  <si>
    <t>Sword Art Online: Lost Song</t>
  </si>
  <si>
    <t>Disgaea 5: Alliance of Vengeance</t>
  </si>
  <si>
    <t>NIS America</t>
  </si>
  <si>
    <t>Dead or Alive 5</t>
  </si>
  <si>
    <t>Gravity Rush 2</t>
  </si>
  <si>
    <t>Odin Sphere: Leifthrasir</t>
  </si>
  <si>
    <t>Divinity: Original Sin</t>
  </si>
  <si>
    <t>The King of Fighters XIV</t>
  </si>
  <si>
    <t>Dishonored: Death of the Outsider</t>
  </si>
  <si>
    <t>Valkyria Chronicles</t>
  </si>
  <si>
    <t>Murdered: Soul Suspect</t>
  </si>
  <si>
    <t>Payday 2</t>
  </si>
  <si>
    <t>UEFA Euro 2016</t>
  </si>
  <si>
    <t>DmC: Devil May Cry</t>
  </si>
  <si>
    <t>Sonic Mania</t>
  </si>
  <si>
    <t>J Stars Victory Vs.</t>
  </si>
  <si>
    <t>XCOM 2</t>
  </si>
  <si>
    <t>Strategy</t>
  </si>
  <si>
    <t>Dynasty Warriors 8: Xtreme Legends</t>
  </si>
  <si>
    <t>Cities: Skylines</t>
  </si>
  <si>
    <t>Saint Seiya: Soldiers' Soul</t>
  </si>
  <si>
    <t>Just Dance 2018</t>
  </si>
  <si>
    <t>The Walking Dead: Season Two</t>
  </si>
  <si>
    <t>Sword Art Online: Fatal Bullet</t>
  </si>
  <si>
    <t>Naruto to Boruto: Shinobi Striker</t>
  </si>
  <si>
    <t>Yooka-Laylee</t>
  </si>
  <si>
    <t>Sold Out</t>
  </si>
  <si>
    <t>Cars 3: Driven to Win</t>
  </si>
  <si>
    <t>Metal Gear Solid V: The Definitive Experience</t>
  </si>
  <si>
    <t>Sherlock Holmes: Crimes &amp; Punishments</t>
  </si>
  <si>
    <t>Star Trek Bridge Crew VR</t>
  </si>
  <si>
    <t>The Heavy Rain and Beyond: Two Souls Collection</t>
  </si>
  <si>
    <t>Spintires: MudRunner</t>
  </si>
  <si>
    <t>Onechanbara Z2: Chaos</t>
  </si>
  <si>
    <t>Secret of Mana</t>
  </si>
  <si>
    <t>Gundam Versus</t>
  </si>
  <si>
    <t>NBA Live 14</t>
  </si>
  <si>
    <t>Bravo Team VR</t>
  </si>
  <si>
    <t>Killing Floor 2Ê</t>
  </si>
  <si>
    <t>Tripwire Interactive</t>
  </si>
  <si>
    <t>Robinson: The Journey</t>
  </si>
  <si>
    <t>DriveClub VR</t>
  </si>
  <si>
    <t>Fate/Extella: The Umbral Star</t>
  </si>
  <si>
    <t>PQube</t>
  </si>
  <si>
    <t>Ultimate Marvel vs. Capcom 3</t>
  </si>
  <si>
    <t>New Danganronpa V3: Minna no Koroshiai Shin Gakki</t>
  </si>
  <si>
    <t>Samurai Warriors 4</t>
  </si>
  <si>
    <t>Darksiders III</t>
  </si>
  <si>
    <t>THQ Nordic</t>
  </si>
  <si>
    <t>NBA Live 15</t>
  </si>
  <si>
    <t>NBA Live 18</t>
  </si>
  <si>
    <t>Tearaway Unfolded</t>
  </si>
  <si>
    <t>.hack//G.U. Last Recode</t>
  </si>
  <si>
    <t>Ride</t>
  </si>
  <si>
    <t>Milestone S.r.l.</t>
  </si>
  <si>
    <t>Just Dance 2017</t>
  </si>
  <si>
    <t>The Escapists 2</t>
  </si>
  <si>
    <t>Transformers: Devastation</t>
  </si>
  <si>
    <t>Darksiders II</t>
  </si>
  <si>
    <t>Nordic Games</t>
  </si>
  <si>
    <t>Jikkyou Powerful Pro Baseball 2016</t>
  </si>
  <si>
    <t>The Elder Scrolls Online: Morrowind</t>
  </si>
  <si>
    <t>Digimon World: Next Order</t>
  </si>
  <si>
    <t>theHunter: Call of the Wild</t>
  </si>
  <si>
    <t>Astragon</t>
  </si>
  <si>
    <t>Tony Hawk's Pro Skater 5</t>
  </si>
  <si>
    <t>Angry Birds: Star Wars</t>
  </si>
  <si>
    <t>Puzzle</t>
  </si>
  <si>
    <t>Elex</t>
  </si>
  <si>
    <t>RIGS: Mechanized Combat League</t>
  </si>
  <si>
    <t>Transformer: Rise of the Dark Spark</t>
  </si>
  <si>
    <t>Dead Island Definitive Collection</t>
  </si>
  <si>
    <t>Metal Gear Survive</t>
  </si>
  <si>
    <t>Singstar Celebration</t>
  </si>
  <si>
    <t>Dead by Daylight</t>
  </si>
  <si>
    <t>Attack on Titan 2</t>
  </si>
  <si>
    <t>Koei Tecmo</t>
  </si>
  <si>
    <t>The Wolf Among Us</t>
  </si>
  <si>
    <t>Micro Machines: World Series</t>
  </si>
  <si>
    <t>Bladestorm: Nightmare</t>
  </si>
  <si>
    <t>Zombie Army Trilogy</t>
  </si>
  <si>
    <t>Outlast Trinity</t>
  </si>
  <si>
    <t>EVE: Valkyrie</t>
  </si>
  <si>
    <t>Senran Kagura: Peach Beach Splash</t>
  </si>
  <si>
    <t>Ys VIII: Lacrimosa of Dana</t>
  </si>
  <si>
    <t>Bound By Flame</t>
  </si>
  <si>
    <t>NBA Live 16</t>
  </si>
  <si>
    <t>7 Days to Die</t>
  </si>
  <si>
    <t>Dynasty Warriors 8: Empires</t>
  </si>
  <si>
    <t>Dragon's Dogma</t>
  </si>
  <si>
    <t>Godzilla (2015)</t>
  </si>
  <si>
    <t>Eagle Flight</t>
  </si>
  <si>
    <t>Agents of Mayhem</t>
  </si>
  <si>
    <t>MotoGP 14Ê</t>
  </si>
  <si>
    <t>Elite: Dangerous</t>
  </si>
  <si>
    <t>Frontier Developments</t>
  </si>
  <si>
    <t>Singstar: Ultimate Party</t>
  </si>
  <si>
    <t>Toukiden Kiwami</t>
  </si>
  <si>
    <t>Batman: A Telltale Game Series</t>
  </si>
  <si>
    <t>The Surge</t>
  </si>
  <si>
    <t>MotoGP 15</t>
  </si>
  <si>
    <t>Resident Evil: Revelations</t>
  </si>
  <si>
    <t>Senran Kagura: Estival Versus</t>
  </si>
  <si>
    <t>Marvelous Interactive</t>
  </si>
  <si>
    <t>Back to the Future: The Game</t>
  </si>
  <si>
    <t>The Walking Dead - The Telltale Series: A New Frontier</t>
  </si>
  <si>
    <t>Resident Evil 6</t>
  </si>
  <si>
    <t>Final Fantasy XIV: Heavensward</t>
  </si>
  <si>
    <t>Final Fantasy XIV: Stormblood</t>
  </si>
  <si>
    <t>Guilty Gear Xrd: Sign</t>
  </si>
  <si>
    <t>Arc System Works</t>
  </si>
  <si>
    <t>Prototype: Biohazard Bundle</t>
  </si>
  <si>
    <t>BlazBlue Central Fiction</t>
  </si>
  <si>
    <t>MXGP 3: The Official Motocross Videogame</t>
  </si>
  <si>
    <t>Milestone</t>
  </si>
  <si>
    <t>Ride 2</t>
  </si>
  <si>
    <t>Milestone S.r.l</t>
  </si>
  <si>
    <t>Dead Rising 4</t>
  </si>
  <si>
    <t>Putty Squad</t>
  </si>
  <si>
    <t>System 3</t>
  </si>
  <si>
    <t>Digimon Story: Cyber Sleuth - Hacker's Memory</t>
  </si>
  <si>
    <t>Battlezone</t>
  </si>
  <si>
    <t>Naruto Shippuden: Ultimate Ninja Storm Legacy</t>
  </si>
  <si>
    <t>Berserk and the Band of the Hawk</t>
  </si>
  <si>
    <t>BlazBlue: Chrono Phantasma Extend</t>
  </si>
  <si>
    <t>Pillars of Eternity</t>
  </si>
  <si>
    <t>Paradox InteractiveÊ</t>
  </si>
  <si>
    <t>Valkyria: Azure Revolution</t>
  </si>
  <si>
    <t>Gravity Rush Remastered</t>
  </si>
  <si>
    <t>Psycho-Pass: Mandatory Happiness</t>
  </si>
  <si>
    <t>Visual Novel</t>
  </si>
  <si>
    <t>Brothers: A Tale of Two Sons</t>
  </si>
  <si>
    <t>Warriors Orochi 3</t>
  </si>
  <si>
    <t>Wasteland 2</t>
  </si>
  <si>
    <t>Atelier Sophie: The Alchemist of the Mysterious Book</t>
  </si>
  <si>
    <t>NASCAR Heat Evolution</t>
  </si>
  <si>
    <t>Dusenberry Martin Racing</t>
  </si>
  <si>
    <t>Yakuza: Ishin</t>
  </si>
  <si>
    <t>Toukiden 2</t>
  </si>
  <si>
    <t>Song of the Deep</t>
  </si>
  <si>
    <t>Insomniac Games</t>
  </si>
  <si>
    <t>Super Robot Wars V</t>
  </si>
  <si>
    <t>Blue Reflection: Maboroshi ni Mau - Shoujo no Ken</t>
  </si>
  <si>
    <t>Yonmegami Online: Cyber Dimension Neptune</t>
  </si>
  <si>
    <t>Idea Factory International</t>
  </si>
  <si>
    <t>Grand Kingdom</t>
  </si>
  <si>
    <t>Arslan: The Warriors of Legend</t>
  </si>
  <si>
    <t>Pro Cycling Manager 2016</t>
  </si>
  <si>
    <t>Shovel Knight</t>
  </si>
  <si>
    <t>Yacht Club Games</t>
  </si>
  <si>
    <t>Adventure Time: Finn &amp; Jake Investigations</t>
  </si>
  <si>
    <t>Little Orbit</t>
  </si>
  <si>
    <t>Guilty Gear Xrd -Revelator-</t>
  </si>
  <si>
    <t>We Happy Few</t>
  </si>
  <si>
    <t>Rocksmith 2014 Edition Remastered</t>
  </si>
  <si>
    <t>The Crew: Wild Run</t>
  </si>
  <si>
    <t>MXGP 2</t>
  </si>
  <si>
    <t>MotoGP 17</t>
  </si>
  <si>
    <t>Fairy Fencer F: Advent Dark Force</t>
  </si>
  <si>
    <t>Samurai Warriors 4-II</t>
  </si>
  <si>
    <t>The Golf Club</t>
  </si>
  <si>
    <t>Ravenscourt</t>
  </si>
  <si>
    <t>Hatsune Miku: Project Diva X</t>
  </si>
  <si>
    <t>NASCAR Heat 2</t>
  </si>
  <si>
    <t>Bulletstorm: Full Clip Edition</t>
  </si>
  <si>
    <t>Valentino Rossi: The Game</t>
  </si>
  <si>
    <t>Golf Club 2</t>
  </si>
  <si>
    <t>Maximum Games</t>
  </si>
  <si>
    <t>Akiba's Trip 2</t>
  </si>
  <si>
    <t>Acquire</t>
  </si>
  <si>
    <t>Rugby 15</t>
  </si>
  <si>
    <t>Bigben Interactive</t>
  </si>
  <si>
    <t>Utawarerumono: Futari no Hakuoro</t>
  </si>
  <si>
    <t>Atlus</t>
  </si>
  <si>
    <t>The Legend of Heroes: Trails of Cold Steel III</t>
  </si>
  <si>
    <t>Nihon Falcom Corporation</t>
  </si>
  <si>
    <t>Utawarerumono: Itsuwari no Kamen</t>
  </si>
  <si>
    <t>The Inpatient</t>
  </si>
  <si>
    <t>Don Bradman Cricket 14</t>
  </si>
  <si>
    <t>Tru Blu Entertainment</t>
  </si>
  <si>
    <t>Sword Art Online: Hollow Fragment</t>
  </si>
  <si>
    <t>Teenage Mutant Ninja Turtles: Mutants in Manhattan</t>
  </si>
  <si>
    <t>Job Simulator</t>
  </si>
  <si>
    <t>Portal Knights</t>
  </si>
  <si>
    <t>Samurai Warriors 4: Empires</t>
  </si>
  <si>
    <t>Danganronpa 1o2 Reload</t>
  </si>
  <si>
    <t>God Eater 2: Rage Burst</t>
  </si>
  <si>
    <t>America's Greatest Game Shows: Wheel of Fortune &amp; Jeopardy!</t>
  </si>
  <si>
    <t>Marvel's Guardians of the Galaxy: The Telltale Series</t>
  </si>
  <si>
    <t>Digimon Story: Cyber Sleuth</t>
  </si>
  <si>
    <t>Constructor HD</t>
  </si>
  <si>
    <t>Minecraft: Story Mode - Season Two</t>
  </si>
  <si>
    <t>Darksiders: Warmastered Edition</t>
  </si>
  <si>
    <t>Mighty No. 9</t>
  </si>
  <si>
    <t>The Invisible Hours</t>
  </si>
  <si>
    <t>GameTrust</t>
  </si>
  <si>
    <t>Monster Energy Supercross - The Official Videogame</t>
  </si>
  <si>
    <t>The Idolmaster: Platinum Stars</t>
  </si>
  <si>
    <t>The Witch and the Hundred Knight</t>
  </si>
  <si>
    <t>SD Gundam G Generation Genesis</t>
  </si>
  <si>
    <t>Rime</t>
  </si>
  <si>
    <t>Grey Box</t>
  </si>
  <si>
    <t>Super Robot Wars OG: The Moon Dwellers</t>
  </si>
  <si>
    <t>Gundam Breaker 3</t>
  </si>
  <si>
    <t>Earth Defense Force 2025.1: The Shadow of New Despair</t>
  </si>
  <si>
    <t>D3Publisher</t>
  </si>
  <si>
    <t>Shadow Warrior (2013)</t>
  </si>
  <si>
    <t>Devolver Digital</t>
  </si>
  <si>
    <t>Assassin's Creed Chronicles</t>
  </si>
  <si>
    <t>Mega Man Legacy Collection</t>
  </si>
  <si>
    <t>Pac-Man Championship Edition 2 + Arcade Game Series</t>
  </si>
  <si>
    <t>Tokyo Xanadu eX+</t>
  </si>
  <si>
    <t>Stardew Valley</t>
  </si>
  <si>
    <t>Romance of the Three Kingdoms 13</t>
  </si>
  <si>
    <t>Musou Stars</t>
  </si>
  <si>
    <t>Mega Man Legacy Collection 2</t>
  </si>
  <si>
    <t>Final Fantasy XIV Online Complete Edition</t>
  </si>
  <si>
    <t>Devil May Cry 4</t>
  </si>
  <si>
    <t>Puyo Puyo Tetris</t>
  </si>
  <si>
    <t>Natural Doctrine</t>
  </si>
  <si>
    <t>Sudden Strike 4</t>
  </si>
  <si>
    <t>Accel World vs. Sword Art Online: Millennium Twilight</t>
  </si>
  <si>
    <t>Wolfenstein The Two Pack</t>
  </si>
  <si>
    <t>Guilty Gear Xrd REV 2</t>
  </si>
  <si>
    <t>Ultra Street Fighter IV</t>
  </si>
  <si>
    <t/>
  </si>
  <si>
    <t>Let's Sing 2016</t>
  </si>
  <si>
    <t>Resident Evil 4 HD</t>
  </si>
  <si>
    <t>Nights of Azure 2</t>
  </si>
  <si>
    <t>The Technomancer</t>
  </si>
  <si>
    <t>Nights of Azure</t>
  </si>
  <si>
    <t>Taiko no Tatsujin: Drum Session!</t>
  </si>
  <si>
    <t>Nobunaga's Ambition: Sphere of Influence - Sengoku Risshiden</t>
  </si>
  <si>
    <t>Grand Ages: Medieval</t>
  </si>
  <si>
    <t>Rugby League Live 4</t>
  </si>
  <si>
    <t>Toy Soldiers: War Chest</t>
  </si>
  <si>
    <t>God Eater Resurrection</t>
  </si>
  <si>
    <t>Paragon</t>
  </si>
  <si>
    <t>Summon Night 6: Lost Borders</t>
  </si>
  <si>
    <t>Gaijinworks</t>
  </si>
  <si>
    <t>Black Rose Valkyrie</t>
  </si>
  <si>
    <t>Duke Nukem 3D: 20th Anniversary World Tour</t>
  </si>
  <si>
    <t>ATV Drift &amp; Tricks</t>
  </si>
  <si>
    <t>Funbox Media</t>
  </si>
  <si>
    <t>Yoru no Nai Kuni</t>
  </si>
  <si>
    <t>Lara Croft and the Temple of Osiris</t>
  </si>
  <si>
    <t>Dragon's Dogma Online</t>
  </si>
  <si>
    <t>Ghostbusters (2016)</t>
  </si>
  <si>
    <t>Agatha Christie's The ABC Murders</t>
  </si>
  <si>
    <t>Microids</t>
  </si>
  <si>
    <t>Shantae: Half-Genie Hero</t>
  </si>
  <si>
    <t>Xseed Games</t>
  </si>
  <si>
    <t>Earth Defense Force 4.1: The Shadow of New Despair</t>
  </si>
  <si>
    <t>The Sexy Brutale</t>
  </si>
  <si>
    <t>Badland Studio</t>
  </si>
  <si>
    <t>Legend of Kay</t>
  </si>
  <si>
    <t>Hasbro Family Fun Pack Conquest Edition</t>
  </si>
  <si>
    <t>Loading Human</t>
  </si>
  <si>
    <t>Rapala Fishing Pro Series</t>
  </si>
  <si>
    <t>GameMill</t>
  </si>
  <si>
    <t>Atelier Firis: The Alchemist of the Mysterious Journey</t>
  </si>
  <si>
    <t>Dead Rising</t>
  </si>
  <si>
    <t>Assetto Corsa</t>
  </si>
  <si>
    <t>Akiba's Beat</t>
  </si>
  <si>
    <t>WRC 6</t>
  </si>
  <si>
    <t>God Wars: Future Past</t>
  </si>
  <si>
    <t>Resident Evil 5 HD</t>
  </si>
  <si>
    <t>The Witch and the Hundred Knights 2</t>
  </si>
  <si>
    <t>Nippon Ichi Software</t>
  </si>
  <si>
    <t>Samurai Warriors: Sanada Maru</t>
  </si>
  <si>
    <t>Project Setsuna</t>
  </si>
  <si>
    <t>Has-Been Heroes</t>
  </si>
  <si>
    <t>Fortune Street: Dragon Quest &amp; Final Fantasy 30th Anniversary</t>
  </si>
  <si>
    <t>Styx: Shards of Darknes</t>
  </si>
  <si>
    <t>Dead Rising 2</t>
  </si>
  <si>
    <t>The Book of Unwritten Tales 2</t>
  </si>
  <si>
    <t>Touhou Genso Rondo: Bullet Ballet</t>
  </si>
  <si>
    <t>The Walking Dead: A Telltale Series Collection</t>
  </si>
  <si>
    <t>The Silver Case</t>
  </si>
  <si>
    <t>Hunting Simulator</t>
  </si>
  <si>
    <t>WRC 7</t>
  </si>
  <si>
    <t>Kamen Rider: Battride War Genesis</t>
  </si>
  <si>
    <t>Le Tour de France 2017</t>
  </si>
  <si>
    <t>City Shrouded in Shadow</t>
  </si>
  <si>
    <t>SG/ZH: School Girl/Zombie Hunter</t>
  </si>
  <si>
    <t>Aksys Games</t>
  </si>
  <si>
    <t>Broken Sword 5: The Serpent's Curse</t>
  </si>
  <si>
    <t>Revolution Software</t>
  </si>
  <si>
    <t>Terraria</t>
  </si>
  <si>
    <t>Warhammer: The End Times - Vermintide</t>
  </si>
  <si>
    <t>Games Workshop</t>
  </si>
  <si>
    <t>Batman: The Enemy Within</t>
  </si>
  <si>
    <t>Atari Flashback Classics: Volume 1</t>
  </si>
  <si>
    <t>Atari</t>
  </si>
  <si>
    <t>Legend of Kay Anniversary</t>
  </si>
  <si>
    <t>Steins;Gate 0</t>
  </si>
  <si>
    <t>ZombiU</t>
  </si>
  <si>
    <t>Risen 3: Titan Lords</t>
  </si>
  <si>
    <t>Mark McMorris Infinite Air</t>
  </si>
  <si>
    <t>Dead or Alive Xtreme 3: Fortune</t>
  </si>
  <si>
    <t>Birthdays the Beginning</t>
  </si>
  <si>
    <t>Rugby 18</t>
  </si>
  <si>
    <t>The Binding of Isaac</t>
  </si>
  <si>
    <t>Nicalis</t>
  </si>
  <si>
    <t>Sherlock Holmes: The Devil's Daughter</t>
  </si>
  <si>
    <t>Atelier Liddy and Soeur: Alchemists of the Mysterious Painting</t>
  </si>
  <si>
    <t>MX vs. ATV Supercross Encore</t>
  </si>
  <si>
    <t>MX vs ATV Supercross Encore 2017 Track Edition</t>
  </si>
  <si>
    <t>Sword Art Online: Game Director's Edition</t>
  </si>
  <si>
    <t>Deformers</t>
  </si>
  <si>
    <t>Ready at Dawn</t>
  </si>
  <si>
    <t>Nobunaga no Yabou: Souzou</t>
  </si>
  <si>
    <t>Dragon Quest X: All in One Package</t>
  </si>
  <si>
    <t>Yomawari: Midnight Shadows</t>
  </si>
  <si>
    <t>Game of Thrones (Telltale)</t>
  </si>
  <si>
    <t>Atari Flashback Classics: Volume 2</t>
  </si>
  <si>
    <t>Outcast: Second Contact</t>
  </si>
  <si>
    <t>Cartoon Network Battle Crashers</t>
  </si>
  <si>
    <t>Handball 16</t>
  </si>
  <si>
    <t>Extinction</t>
  </si>
  <si>
    <t>Rugby World Cup 2015</t>
  </si>
  <si>
    <t>Big Ben Interactive</t>
  </si>
  <si>
    <t>Exist Archive: The Other Side of the Sky</t>
  </si>
  <si>
    <t>King's Quest: The Complete Collection</t>
  </si>
  <si>
    <t>Sine Mora</t>
  </si>
  <si>
    <t>Aven Colony</t>
  </si>
  <si>
    <t>Battle Chasers: Nightwar</t>
  </si>
  <si>
    <t>WRC 5: FIA World Rally Championship</t>
  </si>
  <si>
    <t>Black Mirror</t>
  </si>
  <si>
    <t>Touhou Genso Wanderer</t>
  </si>
  <si>
    <t>Arcania: Gothic 4</t>
  </si>
  <si>
    <t>Starblood Arena VR</t>
  </si>
  <si>
    <t>Hellblade</t>
  </si>
  <si>
    <t>Bubsy: The Woolies Strike Back</t>
  </si>
  <si>
    <t>Accolade</t>
  </si>
  <si>
    <t>Nitroplus Blasterz: Heroines Infinite Duel</t>
  </si>
  <si>
    <t>Nobunaga's Ambition: Creation</t>
  </si>
  <si>
    <t>Child of Light</t>
  </si>
  <si>
    <t>Phantasy Star Online 2 Episode 4: Deluxe Package</t>
  </si>
  <si>
    <t>Saints Row: Gat out of Hell</t>
  </si>
  <si>
    <t>Werewolves Within</t>
  </si>
  <si>
    <t>Demon Gaze 2</t>
  </si>
  <si>
    <t>Real Farm</t>
  </si>
  <si>
    <t>Soedesco</t>
  </si>
  <si>
    <t>Worms: WMD</t>
  </si>
  <si>
    <t>Team17 Digital Ltd</t>
  </si>
  <si>
    <t>Syberia III</t>
  </si>
  <si>
    <t>Sengoku Basara: Sanada Yukimura-Den</t>
  </si>
  <si>
    <t>Sengoku Basara 4: Sumeragi</t>
  </si>
  <si>
    <t>SŽbastien Loeb Rally Evo</t>
  </si>
  <si>
    <t>Don't Starve</t>
  </si>
  <si>
    <t>Monster Jam: Crush It</t>
  </si>
  <si>
    <t>Prison Architect</t>
  </si>
  <si>
    <t>Introversion Software</t>
  </si>
  <si>
    <t>Assault Suit Leynos</t>
  </si>
  <si>
    <t>Rising Star Games</t>
  </si>
  <si>
    <t>Tokyo Twilight Ghost Hunters Daybreak: Special Gigs</t>
  </si>
  <si>
    <t>Overcooked</t>
  </si>
  <si>
    <t>Ben 10 (2017)</t>
  </si>
  <si>
    <t>Outright Games</t>
  </si>
  <si>
    <t>Dead Alliance</t>
  </si>
  <si>
    <t>Deer Hunter Reloaded</t>
  </si>
  <si>
    <t>That's You</t>
  </si>
  <si>
    <t>Raid: World War II</t>
  </si>
  <si>
    <t>Hyperdimension Neptunia Victory II</t>
  </si>
  <si>
    <t>Zero Escape The Nonary Games</t>
  </si>
  <si>
    <t>Rugby Challenge 3</t>
  </si>
  <si>
    <t>Alternative Software</t>
  </si>
  <si>
    <t>Vikings: Wolves of Midgard</t>
  </si>
  <si>
    <t>INSIDE / LIMBO Double Pack</t>
  </si>
  <si>
    <t>The Talos Principle</t>
  </si>
  <si>
    <t>Nighthawk Interactive</t>
  </si>
  <si>
    <t>Megadimension Neptunia VIIR</t>
  </si>
  <si>
    <t>Compile Heart</t>
  </si>
  <si>
    <t>R.B.I. Baseball 2016</t>
  </si>
  <si>
    <t>MLB.com</t>
  </si>
  <si>
    <t>Pure Farming 2018</t>
  </si>
  <si>
    <t>Techland</t>
  </si>
  <si>
    <t>Air Conflicts: Secret Wars</t>
  </si>
  <si>
    <t>Anima - Gate of Memories</t>
  </si>
  <si>
    <t>Avanquest</t>
  </si>
  <si>
    <t>Axiom Verge</t>
  </si>
  <si>
    <t>Unbox: Newbie's Adventure</t>
  </si>
  <si>
    <t>Merge Games</t>
  </si>
  <si>
    <t>Here They Lie</t>
  </si>
  <si>
    <t>Under Night In-Birth Exe:Latest</t>
  </si>
  <si>
    <t>Aragami</t>
  </si>
  <si>
    <t>Yonder: The Cloud Catcher Chronicles</t>
  </si>
  <si>
    <t>CokeM Interactive</t>
  </si>
  <si>
    <t>Assassin's Creed Chronicles: China</t>
  </si>
  <si>
    <t>JoJo's Bizarre Adventure: Eyes of Heaven</t>
  </si>
  <si>
    <t>Dungeons 3</t>
  </si>
  <si>
    <t>Tour de France 2014</t>
  </si>
  <si>
    <t>Danganronpa Another Episode: Ultra Despair Girls</t>
  </si>
  <si>
    <t>Aegis of Earth: Protonovus Assault</t>
  </si>
  <si>
    <t>Just Sing</t>
  </si>
  <si>
    <t>Wonder Boy: The Dragon's Trap (Remake)</t>
  </si>
  <si>
    <t>Lumo</t>
  </si>
  <si>
    <t>ABZU</t>
  </si>
  <si>
    <t>Shadow Tactics: Blades of the Shogun</t>
  </si>
  <si>
    <t>Darkest Dungeon</t>
  </si>
  <si>
    <t>R.B.I. Baseball 2017</t>
  </si>
  <si>
    <t>Punch Line</t>
  </si>
  <si>
    <t>5pb</t>
  </si>
  <si>
    <t>VR Karts</t>
  </si>
  <si>
    <t>Perp Games</t>
  </si>
  <si>
    <t>Resident Evil: Umbrella Corps</t>
  </si>
  <si>
    <t>Marvel Pinball: Epic Collection Volume 1</t>
  </si>
  <si>
    <t>God Eater Off Shot: Lindow-hen Twin Pack &amp; Animation Vol. 2</t>
  </si>
  <si>
    <t>Infamous: First Light</t>
  </si>
  <si>
    <t>Raiden V</t>
  </si>
  <si>
    <t>UFO Interactive</t>
  </si>
  <si>
    <t>The Peanuts Movie: Snoopy's Grand Adventure</t>
  </si>
  <si>
    <t>The Dwarves</t>
  </si>
  <si>
    <t>Dynasty Warriors: Eiketsuden</t>
  </si>
  <si>
    <t>Winning Post 8 2016</t>
  </si>
  <si>
    <t>Dragon's Dogma Online: Season 2</t>
  </si>
  <si>
    <t>Coven and Labyrinth of Refrain</t>
  </si>
  <si>
    <t>Super Dungeon Bros</t>
  </si>
  <si>
    <t>Wired Productions</t>
  </si>
  <si>
    <t>Blade Arcus from Shining EX</t>
  </si>
  <si>
    <t>Troll and I</t>
  </si>
  <si>
    <t>The Pillars of the Earth</t>
  </si>
  <si>
    <t>The Lost Child</t>
  </si>
  <si>
    <t>Kadokawa Games</t>
  </si>
  <si>
    <t>Romance of the Three Kingdoms 13 with Power-Up Kit</t>
  </si>
  <si>
    <t>Koihime Enbu</t>
  </si>
  <si>
    <t>Yeti</t>
  </si>
  <si>
    <t>Road Rage</t>
  </si>
  <si>
    <t>Winning Post 8 2017</t>
  </si>
  <si>
    <t>Dino Dini's Kick Off Revival</t>
  </si>
  <si>
    <t>God Eater Off Shot:Shiou-hen Twin Pack &amp; Animation Vol.5</t>
  </si>
  <si>
    <t>Tumblestone</t>
  </si>
  <si>
    <t>Blackguards 2</t>
  </si>
  <si>
    <t>Baja: Edge of Control HD</t>
  </si>
  <si>
    <t>Crows: Burning Edge</t>
  </si>
  <si>
    <t>Geometry Wars 3: Dimensions Evolved</t>
  </si>
  <si>
    <t>We Sing (2016)</t>
  </si>
  <si>
    <t>Shin Hayarigami 2</t>
  </si>
  <si>
    <t>The Town of Light</t>
  </si>
  <si>
    <t>OlliOlli: Epic Combo Edition</t>
  </si>
  <si>
    <t>Naruto Shippuden Ultimate Ninja Storm 4: Road to Boruto</t>
  </si>
  <si>
    <t>This War of Mine</t>
  </si>
  <si>
    <t>Ao no Kanata no Four Rhythm</t>
  </si>
  <si>
    <t>Sprite</t>
  </si>
  <si>
    <t>Zero Escape: Zero Time Dilemma</t>
  </si>
  <si>
    <t>AereA</t>
  </si>
  <si>
    <t>Root Letter</t>
  </si>
  <si>
    <t>ClaDun Sengoku</t>
  </si>
  <si>
    <t>The Girl and the Robot</t>
  </si>
  <si>
    <t>Omega Quintet</t>
  </si>
  <si>
    <t>Touhou Kobuto V: Burst Battle</t>
  </si>
  <si>
    <t>God Eater Off Shot: Soma Shikkuzaru-hen Twin Pack &amp; Animation Vol.4</t>
  </si>
  <si>
    <t>Rugby League Live 3</t>
  </si>
  <si>
    <t>Omega Labyrinth Z</t>
  </si>
  <si>
    <t>Lost Sphear</t>
  </si>
  <si>
    <t>Superbeat: Xonic</t>
  </si>
  <si>
    <t>PM Studios</t>
  </si>
  <si>
    <t>Republique</t>
  </si>
  <si>
    <t>Gunho Online Entertainment</t>
  </si>
  <si>
    <t>Super Stardust Ultra VR</t>
  </si>
  <si>
    <t>Redout</t>
  </si>
  <si>
    <t>Resident Evil: Value Pack</t>
  </si>
  <si>
    <t>God Eater Off Shot: Tachibana Sakuya-hen Twin Pack &amp; Animation Vol.7</t>
  </si>
  <si>
    <t>PaRappa the Rapper Remastered</t>
  </si>
  <si>
    <t>Earth's Dawn</t>
  </si>
  <si>
    <t>Big Buck Hunter Arcade</t>
  </si>
  <si>
    <t>GameMill Entertainment</t>
  </si>
  <si>
    <t>Dungeons 2</t>
  </si>
  <si>
    <t>Tricky Towers</t>
  </si>
  <si>
    <t>No Heroes Allowed! VR</t>
  </si>
  <si>
    <t>ArmaGallant: Decks of Destiny</t>
  </si>
  <si>
    <t>Carmageddon: Max Damage</t>
  </si>
  <si>
    <t>Stainless Games</t>
  </si>
  <si>
    <t>Armello</t>
  </si>
  <si>
    <t>League of Geeks</t>
  </si>
  <si>
    <t>Shaq-Fu: A Legend Reborn</t>
  </si>
  <si>
    <t>Patapon Remastered</t>
  </si>
  <si>
    <t>Monster Hunter Frontier Z: Beginner's Package</t>
  </si>
  <si>
    <t>Professional Farmer 2016</t>
  </si>
  <si>
    <t>Natsuiro High School: Seishun Hakusho</t>
  </si>
  <si>
    <t>The Inner World: The Last Wind Monk</t>
  </si>
  <si>
    <t>SteamWorld Collection</t>
  </si>
  <si>
    <t>Konoyo no Hate de Koi o Utau Shoujo: Yu-No</t>
  </si>
  <si>
    <t>God Eater Off Shot: Fujiki Kota-hen Twin Pack &amp; Animation Vol.6</t>
  </si>
  <si>
    <t>Genkai Tokki: Castle Panzers</t>
  </si>
  <si>
    <t>Skullgirls: 2nd Encore</t>
  </si>
  <si>
    <t>This Is The Police</t>
  </si>
  <si>
    <t>Rabbids Invasion: The Interactive TV Show</t>
  </si>
  <si>
    <t>FlatOut 4: Total Insanity</t>
  </si>
  <si>
    <t>Chaos;Child</t>
  </si>
  <si>
    <t>Touhou Shinhiroku: Urban Legend in Limbo</t>
  </si>
  <si>
    <t>Mediascape</t>
  </si>
  <si>
    <t>Rogue Trooper: Redux</t>
  </si>
  <si>
    <t>Rebellion</t>
  </si>
  <si>
    <t>Space Hulk: Deathwing</t>
  </si>
  <si>
    <t>Pharaonic</t>
  </si>
  <si>
    <t>White Day</t>
  </si>
  <si>
    <t>Torment: Tides of Numenera</t>
  </si>
  <si>
    <t>Let It Die</t>
  </si>
  <si>
    <t>GungHo</t>
  </si>
  <si>
    <t>Summer Lesson: Miyamoto Hikari Collection</t>
  </si>
  <si>
    <t>Raven's Cry</t>
  </si>
  <si>
    <t>TopWare Interactive</t>
  </si>
  <si>
    <t>New Game! The Challenge Stage!</t>
  </si>
  <si>
    <t>Hakoniwa Company Works</t>
  </si>
  <si>
    <t>DJ Max Respect</t>
  </si>
  <si>
    <t>Battle Worlds: Kronos</t>
  </si>
  <si>
    <t>Dragon's Dogma Online: Season 3</t>
  </si>
  <si>
    <t>Occultic;Nine</t>
  </si>
  <si>
    <t>Kono Subarashii Sekai ni Shukufuku o! Kono Yokubukai Game ni Shinpan o!</t>
  </si>
  <si>
    <t>Battle Garegga Rev.2016</t>
  </si>
  <si>
    <t>M2</t>
  </si>
  <si>
    <t>Yahari Game Demo Ore no Seishun Love-Kome wa Machigatteiru. &amp; Zoku: Oatome Set</t>
  </si>
  <si>
    <t>Farming 2017 - The Simulation</t>
  </si>
  <si>
    <t>UIG Entertainment</t>
  </si>
  <si>
    <t>Re:Zero - Kara Hajimeru Isekai Seikatsu - Death or Kiss</t>
  </si>
  <si>
    <t>Zombie Vikings</t>
  </si>
  <si>
    <t>ATV Renegades</t>
  </si>
  <si>
    <t>Ziggurat</t>
  </si>
  <si>
    <t>Chaos;Child: Love Chu Chu!!</t>
  </si>
  <si>
    <t>Moto Racer 4</t>
  </si>
  <si>
    <t>LocoRoco Remastered</t>
  </si>
  <si>
    <t>Lock's Quest</t>
  </si>
  <si>
    <t>Gal Gun: Double Peace</t>
  </si>
  <si>
    <t>Woodcutter Simulator 2016</t>
  </si>
  <si>
    <t>Akiba's Trip 2+A</t>
  </si>
  <si>
    <t>Date-A-Live Twin Edition: Rio Reincarnation</t>
  </si>
  <si>
    <t>Valhalla Hills</t>
  </si>
  <si>
    <t>Deception IV: Blood Ties</t>
  </si>
  <si>
    <t>One Piece: Unlimited World Red</t>
  </si>
  <si>
    <t>Hyper Light Drifter</t>
  </si>
  <si>
    <t>Active Gaming Media</t>
  </si>
  <si>
    <t>Teslagrad</t>
  </si>
  <si>
    <t>Rain Games</t>
  </si>
  <si>
    <t>Darius Burst: Chronicle Saviours</t>
  </si>
  <si>
    <t>The Escapists: The Walking Dead</t>
  </si>
  <si>
    <t>Team17 Software</t>
  </si>
  <si>
    <t>Super Meat Boy</t>
  </si>
  <si>
    <t>Team Meat</t>
  </si>
  <si>
    <t>Blood Bowl 2</t>
  </si>
  <si>
    <t>The Witness</t>
  </si>
  <si>
    <t>Thekla, Inc.</t>
  </si>
  <si>
    <t>Quantic Dream Collection</t>
  </si>
  <si>
    <t>Iwaihime: Matsuri</t>
  </si>
  <si>
    <t>RepKiss</t>
  </si>
  <si>
    <t>Entergram</t>
  </si>
  <si>
    <t>War Thunder</t>
  </si>
  <si>
    <t>DMM Games</t>
  </si>
  <si>
    <t>Tsuihou Senkyo</t>
  </si>
  <si>
    <t>Hustle Kings VR</t>
  </si>
  <si>
    <t>Toki Tori 2+</t>
  </si>
  <si>
    <t>Two Tribes</t>
  </si>
  <si>
    <t>Deception IV: The Nightmare Princess</t>
  </si>
  <si>
    <t>Kingdom Hearts HD I.5 + II.5 ReMIX</t>
  </si>
  <si>
    <t>Fushigi no Chronicle: Furikaerimasen Katsu Madewa</t>
  </si>
  <si>
    <t>Spike Chunsoft</t>
  </si>
  <si>
    <t>A Boy and His Blob</t>
  </si>
  <si>
    <t>Agatha Christie: The ABC Murders</t>
  </si>
  <si>
    <t>Ancients of Ooga - The Forgotten Chapters</t>
  </si>
  <si>
    <t>Another World</t>
  </si>
  <si>
    <t>Ape Escape 2</t>
  </si>
  <si>
    <t>Bee Tap Extreme</t>
  </si>
  <si>
    <t>Blacklight: Retribution</t>
  </si>
  <si>
    <t>Perfect World Entertainment</t>
  </si>
  <si>
    <t>Bladestorm: The Hundred Years' War</t>
  </si>
  <si>
    <t>BioWare</t>
  </si>
  <si>
    <t>Brothers in Arms: Furious 4</t>
  </si>
  <si>
    <t>Cel Damage</t>
  </si>
  <si>
    <t>Woolfe: The Red Hood Diaries</t>
  </si>
  <si>
    <t>Dark Cloud 2</t>
  </si>
  <si>
    <t>DC Universe Online</t>
  </si>
  <si>
    <t>Sony Online Entertainment</t>
  </si>
  <si>
    <t>Fez</t>
  </si>
  <si>
    <t>Guardian Knight</t>
  </si>
  <si>
    <t>Heavy Rain</t>
  </si>
  <si>
    <t>Industry Giant II</t>
  </si>
  <si>
    <t>King's Quest I: Quest for the Crown (VGA Version)</t>
  </si>
  <si>
    <t>Kingdom Under Fire II</t>
  </si>
  <si>
    <t>Unknown</t>
  </si>
  <si>
    <t>Ladybug Puzzle</t>
  </si>
  <si>
    <t>Maniac Mansion: Day of the Tentacle</t>
  </si>
  <si>
    <t>Metal Slug 3</t>
  </si>
  <si>
    <t>Mount &amp; Blade: Warband</t>
  </si>
  <si>
    <t>Taleworlds</t>
  </si>
  <si>
    <t>Pier Solar and the Great Architects</t>
  </si>
  <si>
    <t>Piggy Adventure</t>
  </si>
  <si>
    <t>PlanetSide 2</t>
  </si>
  <si>
    <t>Psychonauts</t>
  </si>
  <si>
    <t>Resident Evil 5</t>
  </si>
  <si>
    <t>Sound Shapes</t>
  </si>
  <si>
    <t>Star Ocean: Till The End of Time</t>
  </si>
  <si>
    <t>Super Motherload</t>
  </si>
  <si>
    <t>The Amazing Spider-Man 2</t>
  </si>
  <si>
    <t>The King of Fighters 2000</t>
  </si>
  <si>
    <t>Rack N Ruin</t>
  </si>
  <si>
    <t>Ether One</t>
  </si>
  <si>
    <t>Uncharted 2: Among Thieves</t>
  </si>
  <si>
    <t>Uncharted 3: Drake's Deception</t>
  </si>
  <si>
    <t>Uncharted Waters Online: Gran Atlas</t>
  </si>
  <si>
    <t>Uncharted: Drake's Fortune</t>
  </si>
  <si>
    <t>Werewolves vs Vampires</t>
  </si>
  <si>
    <t>Awesomenauts</t>
  </si>
  <si>
    <t>DTP Entertainment</t>
  </si>
  <si>
    <t>Dust: An Elysian Tail</t>
  </si>
  <si>
    <t>Skullgirls</t>
  </si>
  <si>
    <t>flower</t>
  </si>
  <si>
    <t>Gran Turismo HD Concept</t>
  </si>
  <si>
    <t>PixelJunk Shooter</t>
  </si>
  <si>
    <t>PixelJunk Shooter 2</t>
  </si>
  <si>
    <t>Rainbow Moon</t>
  </si>
  <si>
    <t>Dear Esther</t>
  </si>
  <si>
    <t>Oddworld: Abe's Oddysee New N' Tasty!</t>
  </si>
  <si>
    <t>Broken Age</t>
  </si>
  <si>
    <t>Apotheon</t>
  </si>
  <si>
    <t>Two Brothers</t>
  </si>
  <si>
    <t>Slender: The Arrival</t>
  </si>
  <si>
    <t>deep down (Working Title)</t>
  </si>
  <si>
    <t>Hotline Miami</t>
  </si>
  <si>
    <t>The Unfinished Swan</t>
  </si>
  <si>
    <t>Human Element</t>
  </si>
  <si>
    <t>Whore of the Orient</t>
  </si>
  <si>
    <t>Cyberpunk 2077</t>
  </si>
  <si>
    <t>CD Projekt Red Studio</t>
  </si>
  <si>
    <t>Final Fantasy (PS4)</t>
  </si>
  <si>
    <t>Transistor</t>
  </si>
  <si>
    <t>The Swapper</t>
  </si>
  <si>
    <t>Outlast</t>
  </si>
  <si>
    <t>Contrast</t>
  </si>
  <si>
    <t>Compulsion Games</t>
  </si>
  <si>
    <t>Guacamelee!</t>
  </si>
  <si>
    <t>Carmageddon: Reincarnation</t>
  </si>
  <si>
    <t>Rocketbirds 2: Evolution</t>
  </si>
  <si>
    <t>Primal Carnage: Genesis</t>
  </si>
  <si>
    <t>Doki-Doki Universe</t>
  </si>
  <si>
    <t>Hohokum</t>
  </si>
  <si>
    <t>CounterSpy</t>
  </si>
  <si>
    <t>Warframe</t>
  </si>
  <si>
    <t>The Banner Saga</t>
  </si>
  <si>
    <t>BADLAND</t>
  </si>
  <si>
    <t>Sparkle 2</t>
  </si>
  <si>
    <t>Daylight</t>
  </si>
  <si>
    <t>Peggle 2</t>
  </si>
  <si>
    <t>Kingdom Hearts III</t>
  </si>
  <si>
    <t>Mercenary Kings</t>
  </si>
  <si>
    <t>Secret Ponchos</t>
  </si>
  <si>
    <t>Octodad: Dadliest Catch</t>
  </si>
  <si>
    <t>Galak-Z</t>
  </si>
  <si>
    <t>Ray's the Dead</t>
  </si>
  <si>
    <t>Yaiba: Ninja Gaiden Z</t>
  </si>
  <si>
    <t>KickBeat</t>
  </si>
  <si>
    <t>Tiny Brains</t>
  </si>
  <si>
    <t>Stick It to the Man</t>
  </si>
  <si>
    <t>Aban Hawkins &amp; the 1001 Spikes</t>
  </si>
  <si>
    <t>Home - a Unique Horror Adventure</t>
  </si>
  <si>
    <t>Soul Saga</t>
  </si>
  <si>
    <t>Pinball Arcade</t>
  </si>
  <si>
    <t>FarSight Studios</t>
  </si>
  <si>
    <t>Toukiden: The Age of Demons</t>
  </si>
  <si>
    <t>Reus</t>
  </si>
  <si>
    <t>Strider (2014)</t>
  </si>
  <si>
    <t>Rogue Legacy</t>
  </si>
  <si>
    <t>EverQuest Next</t>
  </si>
  <si>
    <t>Project Phoenix</t>
  </si>
  <si>
    <t>Defense Grid 2</t>
  </si>
  <si>
    <t>Drifter: A Space Trading Game</t>
  </si>
  <si>
    <t>Volume</t>
  </si>
  <si>
    <t>Hellraid</t>
  </si>
  <si>
    <t>SteamWorld Dig: A Fistful of Dirt</t>
  </si>
  <si>
    <t>Armikrog</t>
  </si>
  <si>
    <t>Chasm</t>
  </si>
  <si>
    <t>XING: The Land Beyond</t>
  </si>
  <si>
    <t>There Came an Echo</t>
  </si>
  <si>
    <t>Strike Suit Zero</t>
  </si>
  <si>
    <t>Basement Crawl</t>
  </si>
  <si>
    <t>Velocity 2X</t>
  </si>
  <si>
    <t>Futurlab 1</t>
  </si>
  <si>
    <t>Helldivers</t>
  </si>
  <si>
    <t>RESOGUN</t>
  </si>
  <si>
    <t>Everybody's Gone to the Rapture</t>
  </si>
  <si>
    <t>Murasaki Baby</t>
  </si>
  <si>
    <t>Hotline Miami 2: Wrong Number</t>
  </si>
  <si>
    <t>Shadow of the Beast (PS4)</t>
  </si>
  <si>
    <t>WonderFlick</t>
  </si>
  <si>
    <t>Level 5</t>
  </si>
  <si>
    <t>Monochroma</t>
  </si>
  <si>
    <t>Nowhere Studios</t>
  </si>
  <si>
    <t>H-Hour: World's Elite</t>
  </si>
  <si>
    <t>SPORTSFRIENDS</t>
  </si>
  <si>
    <t>Unmechanical</t>
  </si>
  <si>
    <t>Divekick</t>
  </si>
  <si>
    <t>Lily Bergamo</t>
  </si>
  <si>
    <t>Valiant Hearts: The Great War</t>
  </si>
  <si>
    <t>OlliOlli</t>
  </si>
  <si>
    <t>Switch Galaxy Ultra</t>
  </si>
  <si>
    <t>Anomaly 2</t>
  </si>
  <si>
    <t>Legend of Raven</t>
  </si>
  <si>
    <t>Stealth Inc.</t>
  </si>
  <si>
    <t>Night in the Woods</t>
  </si>
  <si>
    <t>Tales from the Borderlands</t>
  </si>
  <si>
    <t>Kodoku</t>
  </si>
  <si>
    <t>Get Even</t>
  </si>
  <si>
    <t>Ready to Run</t>
  </si>
  <si>
    <t>Worms Battlegrounds</t>
  </si>
  <si>
    <t>Assassin's Creed Freedom Cry</t>
  </si>
  <si>
    <t>Dungeon Defenders II</t>
  </si>
  <si>
    <t>Razor Global Domination Pro TourÊ</t>
  </si>
  <si>
    <t>Pavilion</t>
  </si>
  <si>
    <t>forma.8</t>
  </si>
  <si>
    <t>TowerFall</t>
  </si>
  <si>
    <t>Gone HomeÊ</t>
  </si>
  <si>
    <t>Costume Quest 2</t>
  </si>
  <si>
    <t>Pure Chess</t>
  </si>
  <si>
    <t>Aztez</t>
  </si>
  <si>
    <t>Not a Hero</t>
  </si>
  <si>
    <t>SOMA (2015)</t>
  </si>
  <si>
    <t>Frictional Games</t>
  </si>
  <si>
    <t>Cult County</t>
  </si>
  <si>
    <t>Renegade Kid</t>
  </si>
  <si>
    <t>Adr1ft</t>
  </si>
  <si>
    <t>R.B.I. Baseball 14</t>
  </si>
  <si>
    <t>Citizens of Earth</t>
  </si>
  <si>
    <t>H1Z1</t>
  </si>
  <si>
    <t>Blue EstateÊ</t>
  </si>
  <si>
    <t>Road Not Taken</t>
  </si>
  <si>
    <t>Source</t>
  </si>
  <si>
    <t>Backgammon Blitz</t>
  </si>
  <si>
    <t>Hitman GO</t>
  </si>
  <si>
    <t>MechRunner</t>
  </si>
  <si>
    <t>The Chainsaw Incident</t>
  </si>
  <si>
    <t>Chariot</t>
  </si>
  <si>
    <t>Nidhogg</t>
  </si>
  <si>
    <t>Ironclad Tactics</t>
  </si>
  <si>
    <t>MouseCraft</t>
  </si>
  <si>
    <t>Starwhal: Just the Tip</t>
  </si>
  <si>
    <t>Crimsonland</t>
  </si>
  <si>
    <t>VizionEck</t>
  </si>
  <si>
    <t>Pure PoolÊ</t>
  </si>
  <si>
    <t>Triniti Interactive</t>
  </si>
  <si>
    <t>Without Memory</t>
  </si>
  <si>
    <t>Firewatch</t>
  </si>
  <si>
    <t>Never Alone</t>
  </si>
  <si>
    <t>The Last Tinker: City of Colors</t>
  </si>
  <si>
    <t>Bombshell</t>
  </si>
  <si>
    <t>3D Realms</t>
  </si>
  <si>
    <t>Red Goddess</t>
  </si>
  <si>
    <t>The Forest</t>
  </si>
  <si>
    <t>Endnight Games LtdÊ</t>
  </si>
  <si>
    <t>Fenix Rage</t>
  </si>
  <si>
    <t>EarthNight</t>
  </si>
  <si>
    <t>One Way Trip</t>
  </si>
  <si>
    <t>Shiness: The Lightning Kingdom</t>
  </si>
  <si>
    <t>Aaru's Awakening</t>
  </si>
  <si>
    <t>Falling Skies: The GameÊ</t>
  </si>
  <si>
    <t>Onigiri</t>
  </si>
  <si>
    <t>Loadout</t>
  </si>
  <si>
    <t>Entwined</t>
  </si>
  <si>
    <t>EA Sports PGA Tour</t>
  </si>
  <si>
    <t>Dead Island 2</t>
  </si>
  <si>
    <t>Magicka 2</t>
  </si>
  <si>
    <t>Broforce</t>
  </si>
  <si>
    <t>Inside</t>
  </si>
  <si>
    <t>Blast 'Em Bunnies</t>
  </si>
  <si>
    <t>Woah Dave!</t>
  </si>
  <si>
    <t>The Assembly</t>
  </si>
  <si>
    <t>Tetris UltimateÊ</t>
  </si>
  <si>
    <t>Afro Samurai 2</t>
  </si>
  <si>
    <t>Versus Evil</t>
  </si>
  <si>
    <t>The Legend of Korra (2014)</t>
  </si>
  <si>
    <t>The Vanishing of Ethan CarterÊ</t>
  </si>
  <si>
    <t>The Astronauts</t>
  </si>
  <si>
    <t>Godzilla (2014)</t>
  </si>
  <si>
    <t>Gran Turismo 7</t>
  </si>
  <si>
    <t>Rollers of the Realm</t>
  </si>
  <si>
    <t>Q*bert: Rebooted</t>
  </si>
  <si>
    <t>AirMech Arena</t>
  </si>
  <si>
    <t>The Walking Dead: Season Three</t>
  </si>
  <si>
    <t>Toren</t>
  </si>
  <si>
    <t>Pneuma: Breath of Life</t>
  </si>
  <si>
    <t>#killallzombies</t>
  </si>
  <si>
    <t>The Escapists</t>
  </si>
  <si>
    <t>The Tomorrow Children</t>
  </si>
  <si>
    <t>Hollowpoint</t>
  </si>
  <si>
    <t>In Space We Brawl</t>
  </si>
  <si>
    <t>Wild</t>
  </si>
  <si>
    <t>Alienation</t>
  </si>
  <si>
    <t>Ubusuna</t>
  </si>
  <si>
    <t>PIX the CAT</t>
  </si>
  <si>
    <t>Game 4</t>
  </si>
  <si>
    <t>Titan Souls</t>
  </si>
  <si>
    <t>OniKira: Demon Killer</t>
  </si>
  <si>
    <t>Moon Hunters</t>
  </si>
  <si>
    <t>Salt and Sanctuary</t>
  </si>
  <si>
    <t>Alone With You</t>
  </si>
  <si>
    <t>Tadeo Jones y el manuscrito perdido</t>
  </si>
  <si>
    <t>Invokers Tournament</t>
  </si>
  <si>
    <t>OlliOlli 2: Welcome to Olliwood</t>
  </si>
  <si>
    <t>Pathologic</t>
  </si>
  <si>
    <t>Ice-pick Lodge</t>
  </si>
  <si>
    <t>Soma</t>
  </si>
  <si>
    <t>Rebel Galaxy</t>
  </si>
  <si>
    <t>Double Damage Games</t>
  </si>
  <si>
    <t>I Am Bread</t>
  </si>
  <si>
    <t>Geometry Wars 3: Dimensions</t>
  </si>
  <si>
    <t>Primal Carnage: Extinction</t>
  </si>
  <si>
    <t>Assassin's Creed: Victory</t>
  </si>
  <si>
    <t>Silent Hills</t>
  </si>
  <si>
    <t>The Banner Saga 2</t>
  </si>
  <si>
    <t>Enter the Gungeon</t>
  </si>
  <si>
    <t>What Remains of Edith Finch</t>
  </si>
  <si>
    <t>Wattam</t>
  </si>
  <si>
    <t>Fat Princess Adventures</t>
  </si>
  <si>
    <t>Skytorn</t>
  </si>
  <si>
    <t>Kill Strain</t>
  </si>
  <si>
    <t>Drawn to Death</t>
  </si>
  <si>
    <t>Grow Home</t>
  </si>
  <si>
    <t>Hunger</t>
  </si>
  <si>
    <t>Magic Duels: Origin</t>
  </si>
  <si>
    <t>Shiftlings</t>
  </si>
  <si>
    <t>Oceanhorn: Monster of Uncharted Seas</t>
  </si>
  <si>
    <t>Beyond Eyes</t>
  </si>
  <si>
    <t>Inside My Radio</t>
  </si>
  <si>
    <t>Tembo the Badass Elephant</t>
  </si>
  <si>
    <t>Assassin's Creed Chronicles: Russia</t>
  </si>
  <si>
    <t>Assassin's Creed Chronicles: India</t>
  </si>
  <si>
    <t>Overlord: Fellowship of Evil</t>
  </si>
  <si>
    <t>R.B.I. Baseball 15</t>
  </si>
  <si>
    <t>Krinkle Krusher</t>
  </si>
  <si>
    <t>Wander</t>
  </si>
  <si>
    <t>Wander MMO</t>
  </si>
  <si>
    <t>Trans-Galactic Tournament</t>
  </si>
  <si>
    <t>The Walking Dead: Michonne</t>
  </si>
  <si>
    <t>Unravel</t>
  </si>
  <si>
    <t>Tachyon Project</t>
  </si>
  <si>
    <t>Final Fantasy VII Remake</t>
  </si>
  <si>
    <t>Ikenie to Yuki no Setsuna</t>
  </si>
  <si>
    <t>Atelier Sophie</t>
  </si>
  <si>
    <t>Gust</t>
  </si>
  <si>
    <t>Dengeki Bunko: Fighting Climax Ignition</t>
  </si>
  <si>
    <t>World Soccer Winning Eleven 2015</t>
  </si>
  <si>
    <t>Muse: Together Is the New Alone</t>
  </si>
  <si>
    <t>Cross Reverie</t>
  </si>
  <si>
    <t>Sinxsoft</t>
  </si>
  <si>
    <t>Airship Q</t>
  </si>
  <si>
    <t>Cygames</t>
  </si>
  <si>
    <t>Killing Bites</t>
  </si>
  <si>
    <t>Hatsune Miku: Project Diva Future Tone</t>
  </si>
  <si>
    <t>Tiny Troopers Joint Ops</t>
  </si>
  <si>
    <t>The London Heist</t>
  </si>
  <si>
    <t>Risen 3 Enhanced Edition</t>
  </si>
  <si>
    <t>Air Conflicts: Pacific Carriers</t>
  </si>
  <si>
    <t>God Wars: Beyond Time</t>
  </si>
  <si>
    <t>Hasbro Family Fun Pack</t>
  </si>
  <si>
    <t>Professional Lumberjack 2016</t>
  </si>
  <si>
    <t>Alekhine's Gun</t>
  </si>
  <si>
    <t>Kung Fu Panda: Showdown of Legendary Legends</t>
  </si>
  <si>
    <t>Read Only Memories</t>
  </si>
  <si>
    <t>Shakedown Hawaii</t>
  </si>
  <si>
    <t>Fallen Legion</t>
  </si>
  <si>
    <t>Amplitude (2016)</t>
  </si>
  <si>
    <t>Bloodborne: Complete Edition</t>
  </si>
  <si>
    <t>Hardware: Rivals</t>
  </si>
  <si>
    <t>Jikkyou Powerful Pro Baseball Success Special</t>
  </si>
  <si>
    <t>Qurare: Magic Library</t>
  </si>
  <si>
    <t>World to the West</t>
  </si>
  <si>
    <t>The Binding of Isaac: Rebirth</t>
  </si>
  <si>
    <t>De-formers</t>
  </si>
  <si>
    <t>Rock of Ages II: Bigger and Boulder</t>
  </si>
  <si>
    <t>Fe</t>
  </si>
  <si>
    <t>Days Gone</t>
  </si>
  <si>
    <t>Berserk Musou</t>
  </si>
  <si>
    <t>Ginger: Beyond the Crystal</t>
  </si>
  <si>
    <t>The Last of Us: Part II</t>
  </si>
  <si>
    <t>Don Bradman Cricket 17</t>
  </si>
  <si>
    <t>Ace Combat 7: Skies Unknown</t>
  </si>
  <si>
    <t>Sakuna: Of Rice and Ruin</t>
  </si>
  <si>
    <t>Metro Exodus</t>
  </si>
  <si>
    <t>Anthem</t>
  </si>
  <si>
    <t>Moons Of Madness</t>
  </si>
  <si>
    <t>Iron Harvest</t>
  </si>
  <si>
    <t>Biomutant</t>
  </si>
  <si>
    <t>de Blob</t>
  </si>
  <si>
    <t>Chaos on Deponia</t>
  </si>
  <si>
    <t>Daedalic Entertainment</t>
  </si>
  <si>
    <t>Code Vein</t>
  </si>
  <si>
    <t>Bandai Namco Entertainment</t>
  </si>
  <si>
    <t>Fallen Legion: Flames of Rebellion</t>
  </si>
  <si>
    <t>Radial G Racing Revolved</t>
  </si>
  <si>
    <t>Tammeka Games</t>
  </si>
  <si>
    <t>The Mummy Demastered</t>
  </si>
  <si>
    <t>Project Nimbus: Code Mirai</t>
  </si>
  <si>
    <t>Battle Chef Brigade</t>
  </si>
  <si>
    <t>Count of Invoice ID</t>
  </si>
  <si>
    <t>Sum of Total</t>
  </si>
  <si>
    <t>Sum of cogs</t>
  </si>
  <si>
    <t>Sum of Tax 5%</t>
  </si>
  <si>
    <t>Sum of gross income</t>
  </si>
  <si>
    <t>Jan</t>
  </si>
  <si>
    <t>Feb</t>
  </si>
  <si>
    <t>Mar</t>
  </si>
  <si>
    <t>Apr</t>
  </si>
  <si>
    <t>May</t>
  </si>
  <si>
    <t>Jun</t>
  </si>
  <si>
    <t>Jul</t>
  </si>
  <si>
    <t>Aug</t>
  </si>
  <si>
    <t>Sep</t>
  </si>
  <si>
    <t>Oct</t>
  </si>
  <si>
    <t>Nov</t>
  </si>
  <si>
    <t>Dec</t>
  </si>
  <si>
    <t>Sum of Rating</t>
  </si>
  <si>
    <t>Max</t>
  </si>
  <si>
    <t>Avg</t>
  </si>
  <si>
    <t>Min</t>
  </si>
  <si>
    <t>Sum of Quantity</t>
  </si>
  <si>
    <t>Count of Product line</t>
  </si>
  <si>
    <t>Count of Quantity</t>
  </si>
  <si>
    <t xml:space="preserve">Count of Customer </t>
  </si>
  <si>
    <t>Total gross margin percentage</t>
  </si>
  <si>
    <t>Count of Customer type</t>
  </si>
  <si>
    <t>(blank)</t>
  </si>
  <si>
    <t>Sum of North America</t>
  </si>
  <si>
    <t>Sum of Europe</t>
  </si>
  <si>
    <t>Sum of Japan</t>
  </si>
  <si>
    <t>Sum of Rest of World</t>
  </si>
  <si>
    <t>Sum of Global</t>
  </si>
  <si>
    <t xml:space="preserve"> North America</t>
  </si>
  <si>
    <t xml:space="preserve"> Global</t>
  </si>
  <si>
    <t xml:space="preserve"> Japan</t>
  </si>
  <si>
    <t xml:space="preserve"> Europe</t>
  </si>
  <si>
    <t xml:space="preserve"> Rest of World</t>
  </si>
  <si>
    <t>Count of Game</t>
  </si>
  <si>
    <t>Count of 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</si>
</sst>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quot;₹&quot;\ #,##0.00"/>
  </numFmts>
  <fonts count="5" x14ac:knownFonts="1">
    <font>
      <sz val="11"/>
      <color theme="1"/>
      <name val="Calibri"/>
      <family val="2"/>
      <scheme val="minor"/>
    </font>
    <font>
      <sz val="11"/>
      <color theme="0"/>
      <name val="Calibri"/>
      <family val="2"/>
      <scheme val="minor"/>
    </font>
    <font>
      <sz val="11"/>
      <color rgb="FF002060"/>
      <name val="Calibri"/>
      <family val="2"/>
      <scheme val="minor"/>
    </font>
    <font>
      <b/>
      <sz val="11"/>
      <color theme="0"/>
      <name val="Calibri"/>
      <family val="2"/>
      <scheme val="minor"/>
    </font>
    <font>
      <sz val="48"/>
      <color theme="0"/>
      <name val="Blackadder ITC"/>
      <family val="5"/>
    </font>
  </fonts>
  <fills count="25">
    <fill>
      <patternFill patternType="none"/>
    </fill>
    <fill>
      <patternFill patternType="gray125"/>
    </fill>
    <fill>
      <patternFill patternType="solid">
        <fgColor theme="8" tint="0.79998168889431442"/>
        <bgColor indexed="64"/>
      </patternFill>
    </fill>
    <fill>
      <patternFill patternType="solid">
        <fgColor theme="7"/>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rgb="FFFF0000"/>
        <bgColor indexed="64"/>
      </patternFill>
    </fill>
    <fill>
      <patternFill patternType="solid">
        <fgColor theme="5" tint="0.79998168889431442"/>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rgb="FFF056E5"/>
        <bgColor indexed="64"/>
      </patternFill>
    </fill>
    <fill>
      <patternFill patternType="solid">
        <fgColor theme="9" tint="0.59999389629810485"/>
        <bgColor indexed="64"/>
      </patternFill>
    </fill>
    <fill>
      <patternFill patternType="solid">
        <fgColor theme="9"/>
        <bgColor theme="9"/>
      </patternFill>
    </fill>
    <fill>
      <patternFill patternType="solid">
        <fgColor theme="6" tint="0.39997558519241921"/>
        <bgColor indexed="64"/>
      </patternFill>
    </fill>
    <fill>
      <patternFill patternType="solid">
        <fgColor theme="2" tint="-0.74999237037263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rgb="FF7030A0"/>
        <bgColor indexed="64"/>
      </patternFill>
    </fill>
    <fill>
      <patternFill patternType="solid">
        <fgColor theme="3" tint="0.39997558519241921"/>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7" tint="0.59999389629810485"/>
        <bgColor indexed="64"/>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53">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165" fontId="0" fillId="0" borderId="0" xfId="0" applyNumberFormat="1"/>
    <xf numFmtId="10" fontId="0" fillId="0" borderId="0" xfId="0" applyNumberFormat="1"/>
    <xf numFmtId="0" fontId="2" fillId="3" borderId="0" xfId="0" applyFont="1" applyFill="1"/>
    <xf numFmtId="0" fontId="0" fillId="4" borderId="0" xfId="0" applyFill="1" applyAlignment="1">
      <alignment horizontal="left"/>
    </xf>
    <xf numFmtId="0" fontId="0" fillId="4" borderId="0" xfId="0" applyFill="1"/>
    <xf numFmtId="0" fontId="0" fillId="3" borderId="0" xfId="0" applyFill="1" applyAlignment="1">
      <alignment horizontal="left"/>
    </xf>
    <xf numFmtId="0" fontId="0" fillId="3" borderId="0" xfId="0" applyFill="1"/>
    <xf numFmtId="0" fontId="0" fillId="5" borderId="0" xfId="0" applyFill="1" applyAlignment="1">
      <alignment horizontal="left"/>
    </xf>
    <xf numFmtId="0" fontId="0" fillId="5" borderId="0" xfId="0" applyFill="1"/>
    <xf numFmtId="0" fontId="1" fillId="6" borderId="0" xfId="0" applyFont="1" applyFill="1"/>
    <xf numFmtId="0" fontId="1" fillId="6" borderId="0" xfId="0" applyFont="1" applyFill="1" applyAlignment="1">
      <alignment horizontal="left"/>
    </xf>
    <xf numFmtId="0" fontId="0" fillId="7" borderId="0" xfId="0" applyFill="1" applyAlignment="1">
      <alignment horizontal="left"/>
    </xf>
    <xf numFmtId="0" fontId="0" fillId="7" borderId="0" xfId="0" applyFill="1"/>
    <xf numFmtId="0" fontId="1" fillId="8" borderId="0" xfId="0" applyFont="1" applyFill="1"/>
    <xf numFmtId="0" fontId="1" fillId="8" borderId="0" xfId="0" applyFont="1" applyFill="1" applyAlignment="1">
      <alignment horizontal="left"/>
    </xf>
    <xf numFmtId="0" fontId="1" fillId="9" borderId="0" xfId="0" applyFont="1" applyFill="1"/>
    <xf numFmtId="0" fontId="1" fillId="9" borderId="0" xfId="0" applyFont="1" applyFill="1" applyAlignment="1">
      <alignment horizontal="left"/>
    </xf>
    <xf numFmtId="0" fontId="0" fillId="10" borderId="0" xfId="0" applyFill="1" applyAlignment="1">
      <alignment horizontal="left"/>
    </xf>
    <xf numFmtId="0" fontId="0" fillId="10" borderId="0" xfId="0" applyFill="1"/>
    <xf numFmtId="0" fontId="0" fillId="11" borderId="0" xfId="0" applyFill="1"/>
    <xf numFmtId="0" fontId="0" fillId="12" borderId="0" xfId="0" applyFill="1"/>
    <xf numFmtId="0" fontId="3" fillId="13" borderId="2" xfId="0" applyFont="1" applyFill="1" applyBorder="1"/>
    <xf numFmtId="0" fontId="3" fillId="13" borderId="3" xfId="0" applyFont="1" applyFill="1" applyBorder="1"/>
    <xf numFmtId="0" fontId="0" fillId="12" borderId="1" xfId="0" applyFill="1" applyBorder="1"/>
    <xf numFmtId="0" fontId="0" fillId="14" borderId="0" xfId="0" applyFill="1"/>
    <xf numFmtId="0" fontId="1" fillId="15" borderId="0" xfId="0" applyFont="1" applyFill="1"/>
    <xf numFmtId="0" fontId="1" fillId="15" borderId="0" xfId="0" applyFont="1" applyFill="1" applyAlignment="1">
      <alignment horizontal="left"/>
    </xf>
    <xf numFmtId="0" fontId="1" fillId="16" borderId="0" xfId="0" applyFont="1" applyFill="1"/>
    <xf numFmtId="0" fontId="1" fillId="16" borderId="0" xfId="0" applyFont="1" applyFill="1" applyAlignment="1">
      <alignment horizontal="left"/>
    </xf>
    <xf numFmtId="0" fontId="0" fillId="17" borderId="0" xfId="0" applyFill="1" applyAlignment="1">
      <alignment horizontal="left"/>
    </xf>
    <xf numFmtId="0" fontId="4" fillId="18" borderId="0" xfId="0" applyFont="1" applyFill="1"/>
    <xf numFmtId="0" fontId="0" fillId="18" borderId="0" xfId="0" applyFill="1"/>
    <xf numFmtId="0" fontId="0" fillId="19" borderId="0" xfId="0" applyFill="1"/>
    <xf numFmtId="0" fontId="0" fillId="17" borderId="0" xfId="0" applyFill="1"/>
    <xf numFmtId="0" fontId="1" fillId="20" borderId="0" xfId="0" applyFont="1" applyFill="1"/>
    <xf numFmtId="0" fontId="1" fillId="20" borderId="0" xfId="0" applyFont="1" applyFill="1" applyAlignment="1">
      <alignment horizontal="left"/>
    </xf>
    <xf numFmtId="0" fontId="1" fillId="21" borderId="0" xfId="0" applyFont="1" applyFill="1" applyAlignment="1">
      <alignment horizontal="left"/>
    </xf>
    <xf numFmtId="0" fontId="1" fillId="21" borderId="0" xfId="0" applyFont="1" applyFill="1"/>
    <xf numFmtId="0" fontId="0" fillId="12" borderId="0" xfId="0" applyFill="1" applyAlignment="1">
      <alignment horizontal="left"/>
    </xf>
    <xf numFmtId="0" fontId="1" fillId="22" borderId="0" xfId="0" applyFont="1" applyFill="1"/>
    <xf numFmtId="0" fontId="1" fillId="22" borderId="0" xfId="0" applyFont="1" applyFill="1" applyAlignment="1">
      <alignment horizontal="left"/>
    </xf>
    <xf numFmtId="0" fontId="0" fillId="23" borderId="0" xfId="0" applyFill="1" applyAlignment="1">
      <alignment horizontal="left"/>
    </xf>
    <xf numFmtId="0" fontId="0" fillId="23" borderId="0" xfId="0" applyFill="1"/>
    <xf numFmtId="0" fontId="0" fillId="24" borderId="0" xfId="0" applyFill="1"/>
    <xf numFmtId="0" fontId="1" fillId="8" borderId="0" xfId="0" applyNumberFormat="1" applyFont="1" applyFill="1"/>
    <xf numFmtId="0" fontId="0" fillId="5" borderId="0" xfId="0" applyNumberFormat="1" applyFill="1"/>
  </cellXfs>
  <cellStyles count="1">
    <cellStyle name="Normal" xfId="0" builtinId="0"/>
  </cellStyles>
  <dxfs count="89">
    <dxf>
      <fill>
        <patternFill patternType="solid">
          <bgColor theme="6" tint="0.59999389629810485"/>
        </patternFill>
      </fill>
    </dxf>
    <dxf>
      <fill>
        <patternFill patternType="solid">
          <bgColor theme="6" tint="0.59999389629810485"/>
        </patternFill>
      </fill>
    </dxf>
    <dxf>
      <font>
        <color theme="0"/>
      </font>
    </dxf>
    <dxf>
      <font>
        <color theme="0"/>
      </font>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ont>
        <color theme="0"/>
      </font>
    </dxf>
    <dxf>
      <font>
        <color theme="0"/>
      </font>
    </dxf>
    <dxf>
      <font>
        <color theme="0"/>
      </font>
    </dxf>
    <dxf>
      <fill>
        <patternFill patternType="solid">
          <bgColor theme="3" tint="0.39997558519241921"/>
        </patternFill>
      </fill>
    </dxf>
    <dxf>
      <font>
        <color theme="0"/>
      </font>
    </dxf>
    <dxf>
      <fill>
        <patternFill patternType="solid">
          <bgColor rgb="FF7030A0"/>
        </patternFill>
      </fill>
    </dxf>
    <dxf>
      <fill>
        <patternFill patternType="solid">
          <bgColor rgb="FF7030A0"/>
        </patternFill>
      </fill>
    </dxf>
    <dxf>
      <fill>
        <patternFill patternType="solid">
          <bgColor rgb="FF7030A0"/>
        </patternFill>
      </fill>
    </dxf>
    <dxf>
      <font>
        <color theme="0"/>
      </font>
    </dxf>
    <dxf>
      <font>
        <color theme="0"/>
      </font>
    </dxf>
    <dxf>
      <fill>
        <patternFill patternType="solid">
          <bgColor theme="3" tint="0.59999389629810485"/>
        </patternFill>
      </fill>
    </dxf>
    <dxf>
      <font>
        <color theme="0"/>
      </font>
    </dxf>
    <dxf>
      <fill>
        <patternFill patternType="solid">
          <bgColor theme="3" tint="-0.249977111117893"/>
        </patternFill>
      </fill>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8" tint="0.59999389629810485"/>
        </patternFill>
      </fill>
    </dxf>
    <dxf>
      <font>
        <color theme="0"/>
      </font>
    </dxf>
    <dxf>
      <font>
        <color theme="0"/>
      </font>
    </dxf>
    <dxf>
      <fill>
        <patternFill patternType="solid">
          <bgColor theme="8" tint="-0.249977111117893"/>
        </patternFill>
      </fill>
    </dxf>
    <dxf>
      <fill>
        <patternFill patternType="solid">
          <bgColor theme="8" tint="-0.249977111117893"/>
        </patternFill>
      </fill>
    </dxf>
    <dxf>
      <fill>
        <patternFill patternType="solid">
          <bgColor theme="8" tint="-0.249977111117893"/>
        </patternFill>
      </fill>
    </dxf>
    <dxf>
      <fill>
        <patternFill patternType="solid">
          <bgColor theme="8" tint="-0.249977111117893"/>
        </patternFill>
      </fill>
    </dxf>
    <dxf>
      <font>
        <color theme="0"/>
      </font>
    </dxf>
    <dxf>
      <font>
        <color theme="0"/>
      </font>
    </dxf>
    <dxf>
      <fill>
        <patternFill patternType="solid">
          <bgColor theme="9" tint="0.59999389629810485"/>
        </patternFill>
      </fill>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numFmt numFmtId="0" formatCode="General"/>
    </dxf>
    <dxf>
      <numFmt numFmtId="0" formatCode="General"/>
    </dxf>
    <dxf>
      <numFmt numFmtId="0" formatCode="General"/>
    </dxf>
    <dxf>
      <numFmt numFmtId="165" formatCode="&quot;₹&quot;\ #,##0.00"/>
    </dxf>
    <dxf>
      <numFmt numFmtId="4" formatCode="#,##0.00"/>
    </dxf>
    <dxf>
      <numFmt numFmtId="165" formatCode="&quot;₹&quot;\ #,##0.00"/>
    </dxf>
    <dxf>
      <numFmt numFmtId="165" formatCode="&quot;₹&quot;\ #,##0.00"/>
    </dxf>
    <dxf>
      <fill>
        <patternFill>
          <bgColor theme="7"/>
        </patternFill>
      </fill>
    </dxf>
    <dxf>
      <fill>
        <patternFill patternType="solid">
          <bgColor theme="7" tint="-0.249977111117893"/>
        </patternFill>
      </fill>
    </dxf>
    <dxf>
      <fill>
        <patternFill patternType="solid">
          <bgColor theme="7" tint="0.79998168889431442"/>
        </patternFill>
      </fill>
    </dxf>
    <dxf>
      <fill>
        <patternFill patternType="solid">
          <bgColor theme="7"/>
        </patternFill>
      </fill>
    </dxf>
    <dxf>
      <fill>
        <patternFill patternType="solid">
          <bgColor theme="7"/>
        </patternFill>
      </fill>
    </dxf>
    <dxf>
      <font>
        <color rgb="FF002060"/>
      </font>
    </dxf>
    <dxf>
      <font>
        <color rgb="FF002060"/>
      </font>
    </dxf>
    <dxf>
      <fill>
        <patternFill patternType="solid">
          <bgColor theme="6" tint="0.59999389629810485"/>
        </patternFill>
      </fill>
    </dxf>
    <dxf>
      <fill>
        <patternFill patternType="solid">
          <bgColor theme="6" tint="0.59999389629810485"/>
        </patternFill>
      </fill>
    </dxf>
    <dxf>
      <font>
        <color theme="0"/>
      </font>
    </dxf>
    <dxf>
      <fill>
        <patternFill patternType="solid">
          <bgColor theme="6" tint="-0.249977111117893"/>
        </patternFill>
      </fill>
    </dxf>
    <dxf>
      <font>
        <color theme="0"/>
      </font>
    </dxf>
    <dxf>
      <font>
        <color theme="0"/>
      </font>
    </dxf>
    <dxf>
      <fill>
        <patternFill patternType="solid">
          <bgColor theme="6" tint="-0.249977111117893"/>
        </patternFill>
      </fill>
    </dxf>
    <dxf>
      <fill>
        <patternFill patternType="solid">
          <bgColor theme="6" tint="-0.249977111117893"/>
        </patternFill>
      </fill>
    </dxf>
    <dxf>
      <fill>
        <patternFill patternType="solid">
          <bgColor theme="9" tint="0.39997558519241921"/>
        </patternFill>
      </fill>
    </dxf>
    <dxf>
      <font>
        <color theme="0"/>
      </font>
    </dxf>
    <dxf>
      <font>
        <color theme="0"/>
      </font>
    </dxf>
    <dxf>
      <fill>
        <patternFill patternType="solid">
          <bgColor theme="9" tint="-0.249977111117893"/>
        </patternFill>
      </fill>
    </dxf>
    <dxf>
      <fill>
        <patternFill patternType="solid">
          <bgColor theme="9" tint="-0.249977111117893"/>
        </patternFill>
      </fill>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5" tint="0.79998168889431442"/>
        </patternFill>
      </fill>
    </dxf>
    <dxf>
      <font>
        <color theme="0"/>
      </font>
    </dxf>
    <dxf>
      <fill>
        <patternFill patternType="solid">
          <bgColor rgb="FFFF0000"/>
        </patternFill>
      </fill>
    </dxf>
    <dxf>
      <font>
        <color theme="0"/>
      </font>
    </dxf>
    <dxf>
      <font>
        <color theme="0"/>
      </font>
    </dxf>
    <dxf>
      <fill>
        <patternFill patternType="solid">
          <bgColor rgb="FFFF0000"/>
        </patternFill>
      </fill>
    </dxf>
    <dxf>
      <fill>
        <patternFill patternType="solid">
          <bgColor rgb="FFFF0000"/>
        </patternFill>
      </fill>
    </dxf>
    <dxf>
      <numFmt numFmtId="164" formatCode="0.0000"/>
    </dxf>
    <dxf>
      <numFmt numFmtId="0" formatCode="General"/>
    </dxf>
    <dxf>
      <numFmt numFmtId="27" formatCode="dd/mm/yyyy\ hh:m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056E5"/>
      <color rgb="FFFBD1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2.xml"/><Relationship Id="rId19" Type="http://schemas.microsoft.com/office/2007/relationships/slicerCache" Target="slicerCaches/slicerCache9.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36.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41.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2">
                    <a:lumMod val="75000"/>
                  </a:schemeClr>
                </a:solidFill>
                <a:latin typeface="Snap ITC" panose="04040A07060A02020202" pitchFamily="82" charset="0"/>
              </a:rPr>
              <a:t>Male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3343145936545171"/>
          <c:y val="0.25146606674165733"/>
          <c:w val="0.42413863039847294"/>
          <c:h val="0.62484708942632172"/>
        </c:manualLayout>
      </c:layout>
      <c:pieChart>
        <c:varyColors val="1"/>
        <c:ser>
          <c:idx val="0"/>
          <c:order val="0"/>
          <c:dPt>
            <c:idx val="0"/>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1-C8B5-47B3-9DB5-953F441379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B5-47B3-9DB5-953F44137971}"/>
              </c:ext>
            </c:extLst>
          </c:dPt>
          <c:dLbls>
            <c:dLbl>
              <c:idx val="0"/>
              <c:delete val="1"/>
              <c:extLst>
                <c:ext xmlns:c15="http://schemas.microsoft.com/office/drawing/2012/chart" uri="{CE6537A1-D6FC-4f65-9D91-7224C49458BB}"/>
                <c:ext xmlns:c16="http://schemas.microsoft.com/office/drawing/2014/chart" uri="{C3380CC4-5D6E-409C-BE32-E72D297353CC}">
                  <c16:uniqueId val="{00000001-C8B5-47B3-9DB5-953F44137971}"/>
                </c:ext>
              </c:extLst>
            </c:dLbl>
            <c:dLbl>
              <c:idx val="1"/>
              <c:layout>
                <c:manualLayout>
                  <c:x val="0.10449746590280651"/>
                  <c:y val="-0.2349211919648535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738010021474581"/>
                      <c:h val="0.19994902980877388"/>
                    </c:manualLayout>
                  </c15:layout>
                </c:ext>
                <c:ext xmlns:c16="http://schemas.microsoft.com/office/drawing/2014/chart" uri="{C3380CC4-5D6E-409C-BE32-E72D297353CC}">
                  <c16:uniqueId val="{00000003-C8B5-47B3-9DB5-953F441379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'Rough pivot tables'!$B$15:$B$16</c:f>
              <c:strCache>
                <c:ptCount val="2"/>
                <c:pt idx="0">
                  <c:v>Female</c:v>
                </c:pt>
                <c:pt idx="1">
                  <c:v>Male</c:v>
                </c:pt>
              </c:strCache>
            </c:strRef>
          </c:cat>
          <c:val>
            <c:numRef>
              <c:f>'Rough pivot tables'!$C$15:$C$16</c:f>
              <c:numCache>
                <c:formatCode>0.00%</c:formatCode>
                <c:ptCount val="2"/>
                <c:pt idx="0">
                  <c:v>0.501</c:v>
                </c:pt>
                <c:pt idx="1">
                  <c:v>0.499</c:v>
                </c:pt>
              </c:numCache>
            </c:numRef>
          </c:val>
          <c:extLst>
            <c:ext xmlns:c16="http://schemas.microsoft.com/office/drawing/2014/chart" uri="{C3380CC4-5D6E-409C-BE32-E72D297353CC}">
              <c16:uniqueId val="{00000004-C8B5-47B3-9DB5-953F4413797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0" i="0" u="none" strike="noStrike" kern="1200" spc="0" baseline="0">
                <a:solidFill>
                  <a:schemeClr val="accent2">
                    <a:lumMod val="75000"/>
                  </a:schemeClr>
                </a:solidFill>
                <a:latin typeface="Snap ITC" panose="04040A07060A02020202" pitchFamily="82" charset="0"/>
                <a:ea typeface="+mn-ea"/>
                <a:cs typeface="+mn-cs"/>
              </a:defRPr>
            </a:pPr>
            <a:r>
              <a:rPr lang="en-IN" sz="1400" b="0" i="0" u="none" strike="noStrike" kern="1200" spc="0" baseline="0">
                <a:solidFill>
                  <a:schemeClr val="accent5">
                    <a:lumMod val="50000"/>
                  </a:schemeClr>
                </a:solidFill>
                <a:latin typeface="Snap ITC" panose="04040A07060A02020202" pitchFamily="82" charset="0"/>
                <a:ea typeface="+mn-ea"/>
                <a:cs typeface="+mn-cs"/>
              </a:rPr>
              <a:t>Female</a:t>
            </a:r>
          </a:p>
        </c:rich>
      </c:tx>
      <c:overlay val="0"/>
      <c:spPr>
        <a:noFill/>
        <a:ln>
          <a:noFill/>
        </a:ln>
        <a:effectLst/>
      </c:spPr>
      <c:txPr>
        <a:bodyPr rot="0" spcFirstLastPara="1" vertOverflow="ellipsis" vert="horz" wrap="square" anchor="ctr" anchorCtr="1"/>
        <a:lstStyle/>
        <a:p>
          <a:pPr algn="ctr" rtl="0">
            <a:defRPr lang="en-IN" sz="1400" b="0" i="0" u="none" strike="noStrike" kern="1200" spc="0" baseline="0">
              <a:solidFill>
                <a:schemeClr val="accent2">
                  <a:lumMod val="75000"/>
                </a:schemeClr>
              </a:solidFill>
              <a:latin typeface="Snap ITC" panose="04040A07060A02020202" pitchFamily="82" charset="0"/>
              <a:ea typeface="+mn-ea"/>
              <a:cs typeface="+mn-cs"/>
            </a:defRPr>
          </a:pPr>
          <a:endParaRPr lang="en-US"/>
        </a:p>
      </c:txPr>
    </c:title>
    <c:autoTitleDeleted val="0"/>
    <c:plotArea>
      <c:layout>
        <c:manualLayout>
          <c:layoutTarget val="inner"/>
          <c:xMode val="edge"/>
          <c:yMode val="edge"/>
          <c:x val="0.24375802323774948"/>
          <c:y val="0.24352843770065219"/>
          <c:w val="0.45537117439759284"/>
          <c:h val="0.6273568539984004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41-4DD9-A5C6-F2DFA68F7DD3}"/>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3B41-4DD9-A5C6-F2DFA68F7DD3}"/>
              </c:ext>
            </c:extLst>
          </c:dPt>
          <c:dLbls>
            <c:dLbl>
              <c:idx val="0"/>
              <c:layout>
                <c:manualLayout>
                  <c:x val="-8.0421664581647012E-2"/>
                  <c:y val="-0.22648529820869165"/>
                </c:manualLayout>
              </c:layout>
              <c:showLegendKey val="0"/>
              <c:showVal val="1"/>
              <c:showCatName val="0"/>
              <c:showSerName val="0"/>
              <c:showPercent val="0"/>
              <c:showBubbleSize val="0"/>
              <c:extLst>
                <c:ext xmlns:c15="http://schemas.microsoft.com/office/drawing/2012/chart" uri="{CE6537A1-D6FC-4f65-9D91-7224C49458BB}">
                  <c15:layout>
                    <c:manualLayout>
                      <c:w val="0.25103842159916928"/>
                      <c:h val="0.24807987711213514"/>
                    </c:manualLayout>
                  </c15:layout>
                </c:ext>
                <c:ext xmlns:c16="http://schemas.microsoft.com/office/drawing/2014/chart" uri="{C3380CC4-5D6E-409C-BE32-E72D297353CC}">
                  <c16:uniqueId val="{00000001-3B41-4DD9-A5C6-F2DFA68F7DD3}"/>
                </c:ext>
              </c:extLst>
            </c:dLbl>
            <c:dLbl>
              <c:idx val="1"/>
              <c:delete val="1"/>
              <c:extLst>
                <c:ext xmlns:c15="http://schemas.microsoft.com/office/drawing/2012/chart" uri="{CE6537A1-D6FC-4f65-9D91-7224C49458BB}"/>
                <c:ext xmlns:c16="http://schemas.microsoft.com/office/drawing/2014/chart" uri="{C3380CC4-5D6E-409C-BE32-E72D297353CC}">
                  <c16:uniqueId val="{00000003-3B41-4DD9-A5C6-F2DFA68F7DD3}"/>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'Rough pivot tables'!$B$15:$B$16</c:f>
              <c:strCache>
                <c:ptCount val="2"/>
                <c:pt idx="0">
                  <c:v>Female</c:v>
                </c:pt>
                <c:pt idx="1">
                  <c:v>Male</c:v>
                </c:pt>
              </c:strCache>
            </c:strRef>
          </c:cat>
          <c:val>
            <c:numRef>
              <c:f>'Rough pivot tables'!$C$15:$C$16</c:f>
              <c:numCache>
                <c:formatCode>0.00%</c:formatCode>
                <c:ptCount val="2"/>
                <c:pt idx="0">
                  <c:v>0.501</c:v>
                </c:pt>
                <c:pt idx="1">
                  <c:v>0.499</c:v>
                </c:pt>
              </c:numCache>
            </c:numRef>
          </c:val>
          <c:extLst>
            <c:ext xmlns:c16="http://schemas.microsoft.com/office/drawing/2014/chart" uri="{C3380CC4-5D6E-409C-BE32-E72D297353CC}">
              <c16:uniqueId val="{00000004-3B41-4DD9-A5C6-F2DFA68F7DD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Capstone-2.xlsx]Rough pivot tables!PivotTable3</c:name>
    <c:fmtId val="6"/>
  </c:pivotSource>
  <c:chart>
    <c:title>
      <c:layout>
        <c:manualLayout>
          <c:xMode val="edge"/>
          <c:yMode val="edge"/>
          <c:x val="0.45361111111111119"/>
          <c:y val="4.0645960921551476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a:noFill/>
          </a:ln>
          <a:effectLst>
            <a:innerShdw blurRad="114300">
              <a:schemeClr val="accent1"/>
            </a:innerShdw>
          </a:effectLst>
          <a:sp3d/>
        </c:spPr>
        <c:dLbl>
          <c:idx val="0"/>
          <c:layout>
            <c:manualLayout>
              <c:x val="1.4513788098693759E-2"/>
              <c:y val="-0.254237288135593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accent1">
                <a:lumMod val="20000"/>
                <a:lumOff val="80000"/>
              </a:schemeClr>
            </a:bgClr>
          </a:pattFill>
          <a:ln>
            <a:noFill/>
          </a:ln>
          <a:effectLst>
            <a:innerShdw blurRad="114300">
              <a:schemeClr val="accent1"/>
            </a:innerShdw>
          </a:effectLst>
          <a:sp3d/>
        </c:spPr>
      </c:pivotFmt>
    </c:pivotFmts>
    <c:view3D>
      <c:rotX val="15"/>
      <c:rotY val="2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242069741282338E-2"/>
          <c:y val="0.15057556257244492"/>
          <c:w val="0.91687229096362943"/>
          <c:h val="0.7559711286089239"/>
        </c:manualLayout>
      </c:layout>
      <c:area3DChart>
        <c:grouping val="stacked"/>
        <c:varyColors val="0"/>
        <c:ser>
          <c:idx val="0"/>
          <c:order val="0"/>
          <c:tx>
            <c:strRef>
              <c:f>'Rough pivot tables'!$F$10</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a:sp3d/>
          </c:spPr>
          <c:dPt>
            <c:idx val="0"/>
            <c:bubble3D val="0"/>
            <c:extLst>
              <c:ext xmlns:c16="http://schemas.microsoft.com/office/drawing/2014/chart" uri="{C3380CC4-5D6E-409C-BE32-E72D297353CC}">
                <c16:uniqueId val="{00000001-8BAB-4C52-9958-114C476A295A}"/>
              </c:ext>
            </c:extLst>
          </c:dPt>
          <c:dLbls>
            <c:dLbl>
              <c:idx val="0"/>
              <c:layout>
                <c:manualLayout>
                  <c:x val="1.4513788098693759E-2"/>
                  <c:y val="-0.25423728813559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AB-4C52-9958-114C476A29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'Rough pivot tables'!$E$11:$E$23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'Rough pivot tables'!$F$11:$F$23</c:f>
              <c:numCache>
                <c:formatCode>General</c:formatCode>
                <c:ptCount val="12"/>
                <c:pt idx="0">
                  <c:v>4122.0270000000028</c:v>
                </c:pt>
                <c:pt idx="1">
                  <c:v>3008.0830000000014</c:v>
                </c:pt>
                <c:pt idx="2">
                  <c:v>3464.2500000000009</c:v>
                </c:pt>
                <c:pt idx="3">
                  <c:v>378.93450000000007</c:v>
                </c:pt>
                <c:pt idx="4">
                  <c:v>609.4615</c:v>
                </c:pt>
                <c:pt idx="5">
                  <c:v>457.72500000000002</c:v>
                </c:pt>
                <c:pt idx="6">
                  <c:v>547.65300000000002</c:v>
                </c:pt>
                <c:pt idx="7">
                  <c:v>643.03700000000003</c:v>
                </c:pt>
                <c:pt idx="8">
                  <c:v>655.58499999999992</c:v>
                </c:pt>
                <c:pt idx="9">
                  <c:v>469.7715</c:v>
                </c:pt>
                <c:pt idx="10">
                  <c:v>458.01750000000015</c:v>
                </c:pt>
                <c:pt idx="11">
                  <c:v>564.82399999999996</c:v>
                </c:pt>
              </c:numCache>
            </c:numRef>
          </c:val>
          <c:extLst>
            <c:ext xmlns:c16="http://schemas.microsoft.com/office/drawing/2014/chart" uri="{C3380CC4-5D6E-409C-BE32-E72D297353CC}">
              <c16:uniqueId val="{00000000-8BAB-4C52-9958-114C476A295A}"/>
            </c:ext>
          </c:extLst>
        </c:ser>
        <c:dLbls>
          <c:showLegendKey val="0"/>
          <c:showVal val="0"/>
          <c:showCatName val="0"/>
          <c:showSerName val="0"/>
          <c:showPercent val="0"/>
          <c:showBubbleSize val="0"/>
        </c:dLbls>
        <c:axId val="312985328"/>
        <c:axId val="1284939152"/>
        <c:axId val="0"/>
      </c:area3DChart>
      <c:catAx>
        <c:axId val="31298532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out"/>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dk1">
                    <a:lumMod val="50000"/>
                    <a:lumOff val="50000"/>
                  </a:schemeClr>
                </a:solidFill>
                <a:latin typeface="+mn-lt"/>
                <a:ea typeface="+mn-ea"/>
                <a:cs typeface="+mn-cs"/>
              </a:defRPr>
            </a:pPr>
            <a:endParaRPr lang="en-US"/>
          </a:p>
        </c:txPr>
        <c:crossAx val="1284939152"/>
        <c:crosses val="autoZero"/>
        <c:auto val="1"/>
        <c:lblAlgn val="ctr"/>
        <c:lblOffset val="100"/>
        <c:noMultiLvlLbl val="0"/>
      </c:catAx>
      <c:valAx>
        <c:axId val="128493915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6350"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3129853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Capstone-2.xlsx]Rough pivot tables!PivotTable9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'Rough pivot tables'!$I$10</c:f>
              <c:strCache>
                <c:ptCount val="1"/>
                <c:pt idx="0">
                  <c:v>Total</c:v>
                </c:pt>
              </c:strCache>
            </c:strRef>
          </c:tx>
          <c:spPr>
            <a:solidFill>
              <a:schemeClr val="accent1"/>
            </a:solidFill>
            <a:ln>
              <a:noFill/>
            </a:ln>
            <a:effectLst/>
          </c:spPr>
          <c:invertIfNegative val="0"/>
          <c:cat>
            <c:strRef>
              <c:f>'Rough pivot tables'!$H$11:$H$1010</c:f>
              <c:strCache>
                <c:ptCount val="1000"/>
                <c:pt idx="0">
                  <c:v>101-17-6199</c:v>
                </c:pt>
                <c:pt idx="1">
                  <c:v>101-81-4070</c:v>
                </c:pt>
                <c:pt idx="2">
                  <c:v>102-06-2002</c:v>
                </c:pt>
                <c:pt idx="3">
                  <c:v>102-77-2261</c:v>
                </c:pt>
                <c:pt idx="4">
                  <c:v>105-10-6182</c:v>
                </c:pt>
                <c:pt idx="5">
                  <c:v>105-31-1824</c:v>
                </c:pt>
                <c:pt idx="6">
                  <c:v>106-35-6779</c:v>
                </c:pt>
                <c:pt idx="7">
                  <c:v>109-28-2512</c:v>
                </c:pt>
                <c:pt idx="8">
                  <c:v>109-86-4363</c:v>
                </c:pt>
                <c:pt idx="9">
                  <c:v>110-05-6330</c:v>
                </c:pt>
                <c:pt idx="10">
                  <c:v>110-48-7033</c:v>
                </c:pt>
                <c:pt idx="11">
                  <c:v>114-35-5271</c:v>
                </c:pt>
                <c:pt idx="12">
                  <c:v>115-38-7388</c:v>
                </c:pt>
                <c:pt idx="13">
                  <c:v>115-99-4379</c:v>
                </c:pt>
                <c:pt idx="14">
                  <c:v>118-62-1812</c:v>
                </c:pt>
                <c:pt idx="15">
                  <c:v>120-06-4233</c:v>
                </c:pt>
                <c:pt idx="16">
                  <c:v>120-54-2248</c:v>
                </c:pt>
                <c:pt idx="17">
                  <c:v>122-61-9553</c:v>
                </c:pt>
                <c:pt idx="18">
                  <c:v>123-19-1176</c:v>
                </c:pt>
                <c:pt idx="19">
                  <c:v>123-35-4896</c:v>
                </c:pt>
                <c:pt idx="20">
                  <c:v>124-31-1458</c:v>
                </c:pt>
                <c:pt idx="21">
                  <c:v>125-45-2293</c:v>
                </c:pt>
                <c:pt idx="22">
                  <c:v>126-54-1082</c:v>
                </c:pt>
                <c:pt idx="23">
                  <c:v>127-47-6963</c:v>
                </c:pt>
                <c:pt idx="24">
                  <c:v>129-29-8530</c:v>
                </c:pt>
                <c:pt idx="25">
                  <c:v>130-67-4723</c:v>
                </c:pt>
                <c:pt idx="26">
                  <c:v>130-98-8941</c:v>
                </c:pt>
                <c:pt idx="27">
                  <c:v>131-15-8856</c:v>
                </c:pt>
                <c:pt idx="28">
                  <c:v>131-70-8179</c:v>
                </c:pt>
                <c:pt idx="29">
                  <c:v>132-23-6451</c:v>
                </c:pt>
                <c:pt idx="30">
                  <c:v>132-32-9879</c:v>
                </c:pt>
                <c:pt idx="31">
                  <c:v>133-14-7229</c:v>
                </c:pt>
                <c:pt idx="32">
                  <c:v>133-77-3154</c:v>
                </c:pt>
                <c:pt idx="33">
                  <c:v>134-54-4720</c:v>
                </c:pt>
                <c:pt idx="34">
                  <c:v>134-75-2619</c:v>
                </c:pt>
                <c:pt idx="35">
                  <c:v>135-13-8269</c:v>
                </c:pt>
                <c:pt idx="36">
                  <c:v>135-84-8019</c:v>
                </c:pt>
                <c:pt idx="37">
                  <c:v>136-08-6195</c:v>
                </c:pt>
                <c:pt idx="38">
                  <c:v>137-63-5492</c:v>
                </c:pt>
                <c:pt idx="39">
                  <c:v>137-74-8729</c:v>
                </c:pt>
                <c:pt idx="40">
                  <c:v>138-17-5109</c:v>
                </c:pt>
                <c:pt idx="41">
                  <c:v>139-20-0155</c:v>
                </c:pt>
                <c:pt idx="42">
                  <c:v>139-32-4183</c:v>
                </c:pt>
                <c:pt idx="43">
                  <c:v>139-52-2867</c:v>
                </c:pt>
                <c:pt idx="44">
                  <c:v>142-63-6033</c:v>
                </c:pt>
                <c:pt idx="45">
                  <c:v>142-72-4741</c:v>
                </c:pt>
                <c:pt idx="46">
                  <c:v>144-51-6085</c:v>
                </c:pt>
                <c:pt idx="47">
                  <c:v>145-94-9061</c:v>
                </c:pt>
                <c:pt idx="48">
                  <c:v>146-09-5432</c:v>
                </c:pt>
                <c:pt idx="49">
                  <c:v>148-41-7930</c:v>
                </c:pt>
                <c:pt idx="50">
                  <c:v>148-82-2527</c:v>
                </c:pt>
                <c:pt idx="51">
                  <c:v>149-14-0304</c:v>
                </c:pt>
                <c:pt idx="52">
                  <c:v>149-15-7606</c:v>
                </c:pt>
                <c:pt idx="53">
                  <c:v>149-61-1929</c:v>
                </c:pt>
                <c:pt idx="54">
                  <c:v>149-71-6266</c:v>
                </c:pt>
                <c:pt idx="55">
                  <c:v>150-89-8043</c:v>
                </c:pt>
                <c:pt idx="56">
                  <c:v>151-16-1484</c:v>
                </c:pt>
                <c:pt idx="57">
                  <c:v>151-27-8496</c:v>
                </c:pt>
                <c:pt idx="58">
                  <c:v>151-33-7434</c:v>
                </c:pt>
                <c:pt idx="59">
                  <c:v>152-03-4217</c:v>
                </c:pt>
                <c:pt idx="60">
                  <c:v>152-08-9985</c:v>
                </c:pt>
                <c:pt idx="61">
                  <c:v>152-68-2907</c:v>
                </c:pt>
                <c:pt idx="62">
                  <c:v>153-58-4872</c:v>
                </c:pt>
                <c:pt idx="63">
                  <c:v>154-74-7179</c:v>
                </c:pt>
                <c:pt idx="64">
                  <c:v>154-87-7367</c:v>
                </c:pt>
                <c:pt idx="65">
                  <c:v>155-45-3814</c:v>
                </c:pt>
                <c:pt idx="66">
                  <c:v>156-20-0370</c:v>
                </c:pt>
                <c:pt idx="67">
                  <c:v>156-95-3964</c:v>
                </c:pt>
                <c:pt idx="68">
                  <c:v>157-13-5295</c:v>
                </c:pt>
                <c:pt idx="69">
                  <c:v>160-22-2687</c:v>
                </c:pt>
                <c:pt idx="70">
                  <c:v>162-48-8011</c:v>
                </c:pt>
                <c:pt idx="71">
                  <c:v>162-65-8559</c:v>
                </c:pt>
                <c:pt idx="72">
                  <c:v>163-56-7055</c:v>
                </c:pt>
                <c:pt idx="73">
                  <c:v>166-19-2553</c:v>
                </c:pt>
                <c:pt idx="74">
                  <c:v>169-52-4504</c:v>
                </c:pt>
                <c:pt idx="75">
                  <c:v>172-42-8274</c:v>
                </c:pt>
                <c:pt idx="76">
                  <c:v>173-50-1108</c:v>
                </c:pt>
                <c:pt idx="77">
                  <c:v>173-57-2300</c:v>
                </c:pt>
                <c:pt idx="78">
                  <c:v>173-82-9529</c:v>
                </c:pt>
                <c:pt idx="79">
                  <c:v>174-36-3675</c:v>
                </c:pt>
                <c:pt idx="80">
                  <c:v>174-64-0215</c:v>
                </c:pt>
                <c:pt idx="81">
                  <c:v>174-75-0888</c:v>
                </c:pt>
                <c:pt idx="82">
                  <c:v>175-54-2529</c:v>
                </c:pt>
                <c:pt idx="83">
                  <c:v>176-64-7711</c:v>
                </c:pt>
                <c:pt idx="84">
                  <c:v>176-78-1170</c:v>
                </c:pt>
                <c:pt idx="85">
                  <c:v>181-82-6255</c:v>
                </c:pt>
                <c:pt idx="86">
                  <c:v>181-94-6432</c:v>
                </c:pt>
                <c:pt idx="87">
                  <c:v>182-52-7000</c:v>
                </c:pt>
                <c:pt idx="88">
                  <c:v>182-69-8360</c:v>
                </c:pt>
                <c:pt idx="89">
                  <c:v>182-88-2763</c:v>
                </c:pt>
                <c:pt idx="90">
                  <c:v>183-21-3799</c:v>
                </c:pt>
                <c:pt idx="91">
                  <c:v>183-56-6882</c:v>
                </c:pt>
                <c:pt idx="92">
                  <c:v>186-09-3669</c:v>
                </c:pt>
                <c:pt idx="93">
                  <c:v>186-43-8965</c:v>
                </c:pt>
                <c:pt idx="94">
                  <c:v>186-71-5196</c:v>
                </c:pt>
                <c:pt idx="95">
                  <c:v>186-79-9562</c:v>
                </c:pt>
                <c:pt idx="96">
                  <c:v>187-83-5490</c:v>
                </c:pt>
                <c:pt idx="97">
                  <c:v>188-55-0967</c:v>
                </c:pt>
                <c:pt idx="98">
                  <c:v>189-08-9157</c:v>
                </c:pt>
                <c:pt idx="99">
                  <c:v>189-17-4241</c:v>
                </c:pt>
                <c:pt idx="100">
                  <c:v>189-40-5216</c:v>
                </c:pt>
                <c:pt idx="101">
                  <c:v>189-52-0236</c:v>
                </c:pt>
                <c:pt idx="102">
                  <c:v>189-55-2313</c:v>
                </c:pt>
                <c:pt idx="103">
                  <c:v>189-98-2939</c:v>
                </c:pt>
                <c:pt idx="104">
                  <c:v>190-14-3147</c:v>
                </c:pt>
                <c:pt idx="105">
                  <c:v>190-59-3964</c:v>
                </c:pt>
                <c:pt idx="106">
                  <c:v>191-10-6171</c:v>
                </c:pt>
                <c:pt idx="107">
                  <c:v>191-29-0321</c:v>
                </c:pt>
                <c:pt idx="108">
                  <c:v>192-98-7397</c:v>
                </c:pt>
                <c:pt idx="109">
                  <c:v>195-06-0432</c:v>
                </c:pt>
                <c:pt idx="110">
                  <c:v>196-01-2849</c:v>
                </c:pt>
                <c:pt idx="111">
                  <c:v>197-77-7132</c:v>
                </c:pt>
                <c:pt idx="112">
                  <c:v>198-66-9832</c:v>
                </c:pt>
                <c:pt idx="113">
                  <c:v>198-84-7132</c:v>
                </c:pt>
                <c:pt idx="114">
                  <c:v>199-75-8169</c:v>
                </c:pt>
                <c:pt idx="115">
                  <c:v>200-16-5952</c:v>
                </c:pt>
                <c:pt idx="116">
                  <c:v>200-40-6154</c:v>
                </c:pt>
                <c:pt idx="117">
                  <c:v>201-63-8275</c:v>
                </c:pt>
                <c:pt idx="118">
                  <c:v>201-86-2184</c:v>
                </c:pt>
                <c:pt idx="119">
                  <c:v>207-73-1363</c:v>
                </c:pt>
                <c:pt idx="120">
                  <c:v>209-61-0206</c:v>
                </c:pt>
                <c:pt idx="121">
                  <c:v>210-30-7976</c:v>
                </c:pt>
                <c:pt idx="122">
                  <c:v>210-57-1719</c:v>
                </c:pt>
                <c:pt idx="123">
                  <c:v>210-67-5886</c:v>
                </c:pt>
                <c:pt idx="124">
                  <c:v>210-74-9613</c:v>
                </c:pt>
                <c:pt idx="125">
                  <c:v>211-05-0490</c:v>
                </c:pt>
                <c:pt idx="126">
                  <c:v>211-30-9270</c:v>
                </c:pt>
                <c:pt idx="127">
                  <c:v>212-62-1842</c:v>
                </c:pt>
                <c:pt idx="128">
                  <c:v>213-32-1216</c:v>
                </c:pt>
                <c:pt idx="129">
                  <c:v>213-72-6612</c:v>
                </c:pt>
                <c:pt idx="130">
                  <c:v>214-17-6927</c:v>
                </c:pt>
                <c:pt idx="131">
                  <c:v>214-30-2776</c:v>
                </c:pt>
                <c:pt idx="132">
                  <c:v>217-58-1179</c:v>
                </c:pt>
                <c:pt idx="133">
                  <c:v>218-59-9410</c:v>
                </c:pt>
                <c:pt idx="134">
                  <c:v>219-22-9386</c:v>
                </c:pt>
                <c:pt idx="135">
                  <c:v>219-61-4139</c:v>
                </c:pt>
                <c:pt idx="136">
                  <c:v>220-28-1851</c:v>
                </c:pt>
                <c:pt idx="137">
                  <c:v>220-68-6701</c:v>
                </c:pt>
                <c:pt idx="138">
                  <c:v>221-25-5073</c:v>
                </c:pt>
                <c:pt idx="139">
                  <c:v>222-42-0244</c:v>
                </c:pt>
                <c:pt idx="140">
                  <c:v>225-32-0908</c:v>
                </c:pt>
                <c:pt idx="141">
                  <c:v>225-98-1496</c:v>
                </c:pt>
                <c:pt idx="142">
                  <c:v>226-31-3081</c:v>
                </c:pt>
                <c:pt idx="143">
                  <c:v>226-34-0034</c:v>
                </c:pt>
                <c:pt idx="144">
                  <c:v>226-71-3580</c:v>
                </c:pt>
                <c:pt idx="145">
                  <c:v>227-03-5010</c:v>
                </c:pt>
                <c:pt idx="146">
                  <c:v>227-07-4446</c:v>
                </c:pt>
                <c:pt idx="147">
                  <c:v>227-50-3718</c:v>
                </c:pt>
                <c:pt idx="148">
                  <c:v>227-78-1148</c:v>
                </c:pt>
                <c:pt idx="149">
                  <c:v>228-96-1411</c:v>
                </c:pt>
                <c:pt idx="150">
                  <c:v>232-11-3025</c:v>
                </c:pt>
                <c:pt idx="151">
                  <c:v>232-16-2483</c:v>
                </c:pt>
                <c:pt idx="152">
                  <c:v>233-34-0817</c:v>
                </c:pt>
                <c:pt idx="153">
                  <c:v>233-67-5758</c:v>
                </c:pt>
                <c:pt idx="154">
                  <c:v>234-03-4040</c:v>
                </c:pt>
                <c:pt idx="155">
                  <c:v>234-36-2483</c:v>
                </c:pt>
                <c:pt idx="156">
                  <c:v>234-65-2137</c:v>
                </c:pt>
                <c:pt idx="157">
                  <c:v>235-06-8510</c:v>
                </c:pt>
                <c:pt idx="158">
                  <c:v>235-46-8343</c:v>
                </c:pt>
                <c:pt idx="159">
                  <c:v>236-27-1144</c:v>
                </c:pt>
                <c:pt idx="160">
                  <c:v>236-86-3015</c:v>
                </c:pt>
                <c:pt idx="161">
                  <c:v>237-01-6122</c:v>
                </c:pt>
                <c:pt idx="162">
                  <c:v>237-44-6163</c:v>
                </c:pt>
                <c:pt idx="163">
                  <c:v>238-45-6950</c:v>
                </c:pt>
                <c:pt idx="164">
                  <c:v>238-49-0436</c:v>
                </c:pt>
                <c:pt idx="165">
                  <c:v>239-10-7476</c:v>
                </c:pt>
                <c:pt idx="166">
                  <c:v>239-36-3640</c:v>
                </c:pt>
                <c:pt idx="167">
                  <c:v>239-48-4278</c:v>
                </c:pt>
                <c:pt idx="168">
                  <c:v>241-11-2261</c:v>
                </c:pt>
                <c:pt idx="169">
                  <c:v>241-72-9525</c:v>
                </c:pt>
                <c:pt idx="170">
                  <c:v>241-96-5076</c:v>
                </c:pt>
                <c:pt idx="171">
                  <c:v>242-11-3142</c:v>
                </c:pt>
                <c:pt idx="172">
                  <c:v>242-55-6721</c:v>
                </c:pt>
                <c:pt idx="173">
                  <c:v>243-47-2663</c:v>
                </c:pt>
                <c:pt idx="174">
                  <c:v>243-55-8457</c:v>
                </c:pt>
                <c:pt idx="175">
                  <c:v>244-08-0162</c:v>
                </c:pt>
                <c:pt idx="176">
                  <c:v>246-11-3901</c:v>
                </c:pt>
                <c:pt idx="177">
                  <c:v>246-55-6923</c:v>
                </c:pt>
                <c:pt idx="178">
                  <c:v>247-11-2470</c:v>
                </c:pt>
                <c:pt idx="179">
                  <c:v>249-42-3782</c:v>
                </c:pt>
                <c:pt idx="180">
                  <c:v>250-17-5703</c:v>
                </c:pt>
                <c:pt idx="181">
                  <c:v>250-81-7186</c:v>
                </c:pt>
                <c:pt idx="182">
                  <c:v>252-56-2699</c:v>
                </c:pt>
                <c:pt idx="183">
                  <c:v>253-12-6086</c:v>
                </c:pt>
                <c:pt idx="184">
                  <c:v>254-31-0042</c:v>
                </c:pt>
                <c:pt idx="185">
                  <c:v>256-08-8343</c:v>
                </c:pt>
                <c:pt idx="186">
                  <c:v>256-58-3609</c:v>
                </c:pt>
                <c:pt idx="187">
                  <c:v>257-60-7754</c:v>
                </c:pt>
                <c:pt idx="188">
                  <c:v>257-73-1380</c:v>
                </c:pt>
                <c:pt idx="189">
                  <c:v>258-69-7810</c:v>
                </c:pt>
                <c:pt idx="190">
                  <c:v>258-92-7466</c:v>
                </c:pt>
                <c:pt idx="191">
                  <c:v>261-12-8671</c:v>
                </c:pt>
                <c:pt idx="192">
                  <c:v>262-47-2794</c:v>
                </c:pt>
                <c:pt idx="193">
                  <c:v>263-10-3913</c:v>
                </c:pt>
                <c:pt idx="194">
                  <c:v>263-12-5321</c:v>
                </c:pt>
                <c:pt idx="195">
                  <c:v>263-87-5680</c:v>
                </c:pt>
                <c:pt idx="196">
                  <c:v>266-20-6657</c:v>
                </c:pt>
                <c:pt idx="197">
                  <c:v>266-76-6436</c:v>
                </c:pt>
                <c:pt idx="198">
                  <c:v>267-62-7380</c:v>
                </c:pt>
                <c:pt idx="199">
                  <c:v>268-03-6164</c:v>
                </c:pt>
                <c:pt idx="200">
                  <c:v>268-20-3585</c:v>
                </c:pt>
                <c:pt idx="201">
                  <c:v>268-27-6179</c:v>
                </c:pt>
                <c:pt idx="202">
                  <c:v>269-04-5750</c:v>
                </c:pt>
                <c:pt idx="203">
                  <c:v>269-10-8440</c:v>
                </c:pt>
                <c:pt idx="204">
                  <c:v>271-77-8740</c:v>
                </c:pt>
                <c:pt idx="205">
                  <c:v>271-88-8734</c:v>
                </c:pt>
                <c:pt idx="206">
                  <c:v>272-27-9238</c:v>
                </c:pt>
                <c:pt idx="207">
                  <c:v>272-65-1806</c:v>
                </c:pt>
                <c:pt idx="208">
                  <c:v>273-16-6619</c:v>
                </c:pt>
                <c:pt idx="209">
                  <c:v>273-84-2164</c:v>
                </c:pt>
                <c:pt idx="210">
                  <c:v>274-05-5470</c:v>
                </c:pt>
                <c:pt idx="211">
                  <c:v>275-28-0149</c:v>
                </c:pt>
                <c:pt idx="212">
                  <c:v>276-54-0879</c:v>
                </c:pt>
                <c:pt idx="213">
                  <c:v>276-75-6884</c:v>
                </c:pt>
                <c:pt idx="214">
                  <c:v>277-35-5865</c:v>
                </c:pt>
                <c:pt idx="215">
                  <c:v>277-63-2961</c:v>
                </c:pt>
                <c:pt idx="216">
                  <c:v>278-86-2735</c:v>
                </c:pt>
                <c:pt idx="217">
                  <c:v>278-97-7759</c:v>
                </c:pt>
                <c:pt idx="218">
                  <c:v>279-62-1445</c:v>
                </c:pt>
                <c:pt idx="219">
                  <c:v>279-74-2924</c:v>
                </c:pt>
                <c:pt idx="220">
                  <c:v>280-17-4359</c:v>
                </c:pt>
                <c:pt idx="221">
                  <c:v>280-35-5823</c:v>
                </c:pt>
                <c:pt idx="222">
                  <c:v>282-35-2475</c:v>
                </c:pt>
                <c:pt idx="223">
                  <c:v>283-26-5248</c:v>
                </c:pt>
                <c:pt idx="224">
                  <c:v>283-79-9594</c:v>
                </c:pt>
                <c:pt idx="225">
                  <c:v>284-34-9626</c:v>
                </c:pt>
                <c:pt idx="226">
                  <c:v>284-54-4231</c:v>
                </c:pt>
                <c:pt idx="227">
                  <c:v>285-68-5083</c:v>
                </c:pt>
                <c:pt idx="228">
                  <c:v>286-01-5402</c:v>
                </c:pt>
                <c:pt idx="229">
                  <c:v>286-43-6208</c:v>
                </c:pt>
                <c:pt idx="230">
                  <c:v>286-62-6248</c:v>
                </c:pt>
                <c:pt idx="231">
                  <c:v>286-75-7818</c:v>
                </c:pt>
                <c:pt idx="232">
                  <c:v>287-21-9091</c:v>
                </c:pt>
                <c:pt idx="233">
                  <c:v>287-83-1405</c:v>
                </c:pt>
                <c:pt idx="234">
                  <c:v>288-38-3758</c:v>
                </c:pt>
                <c:pt idx="235">
                  <c:v>288-62-1085</c:v>
                </c:pt>
                <c:pt idx="236">
                  <c:v>289-15-7034</c:v>
                </c:pt>
                <c:pt idx="237">
                  <c:v>289-65-5721</c:v>
                </c:pt>
                <c:pt idx="238">
                  <c:v>290-68-2984</c:v>
                </c:pt>
                <c:pt idx="239">
                  <c:v>291-21-5991</c:v>
                </c:pt>
                <c:pt idx="240">
                  <c:v>291-32-1427</c:v>
                </c:pt>
                <c:pt idx="241">
                  <c:v>291-55-6563</c:v>
                </c:pt>
                <c:pt idx="242">
                  <c:v>291-59-1384</c:v>
                </c:pt>
                <c:pt idx="243">
                  <c:v>296-11-7041</c:v>
                </c:pt>
                <c:pt idx="244">
                  <c:v>299-29-0180</c:v>
                </c:pt>
                <c:pt idx="245">
                  <c:v>299-46-1805</c:v>
                </c:pt>
                <c:pt idx="246">
                  <c:v>300-71-4605</c:v>
                </c:pt>
                <c:pt idx="247">
                  <c:v>301-11-9629</c:v>
                </c:pt>
                <c:pt idx="248">
                  <c:v>301-81-8610</c:v>
                </c:pt>
                <c:pt idx="249">
                  <c:v>302-15-2162</c:v>
                </c:pt>
                <c:pt idx="250">
                  <c:v>303-96-2227</c:v>
                </c:pt>
                <c:pt idx="251">
                  <c:v>305-03-2383</c:v>
                </c:pt>
                <c:pt idx="252">
                  <c:v>305-14-0245</c:v>
                </c:pt>
                <c:pt idx="253">
                  <c:v>305-18-3552</c:v>
                </c:pt>
                <c:pt idx="254">
                  <c:v>305-89-2768</c:v>
                </c:pt>
                <c:pt idx="255">
                  <c:v>307-04-2070</c:v>
                </c:pt>
                <c:pt idx="256">
                  <c:v>307-83-9164</c:v>
                </c:pt>
                <c:pt idx="257">
                  <c:v>307-85-2293</c:v>
                </c:pt>
                <c:pt idx="258">
                  <c:v>308-39-1707</c:v>
                </c:pt>
                <c:pt idx="259">
                  <c:v>308-47-4913</c:v>
                </c:pt>
                <c:pt idx="260">
                  <c:v>308-81-0538</c:v>
                </c:pt>
                <c:pt idx="261">
                  <c:v>311-13-6971</c:v>
                </c:pt>
                <c:pt idx="262">
                  <c:v>313-66-9943</c:v>
                </c:pt>
                <c:pt idx="263">
                  <c:v>314-23-4520</c:v>
                </c:pt>
                <c:pt idx="264">
                  <c:v>315-22-5665</c:v>
                </c:pt>
                <c:pt idx="265">
                  <c:v>316-01-3952</c:v>
                </c:pt>
                <c:pt idx="266">
                  <c:v>316-55-4634</c:v>
                </c:pt>
                <c:pt idx="267">
                  <c:v>316-66-3011</c:v>
                </c:pt>
                <c:pt idx="268">
                  <c:v>316-68-6352</c:v>
                </c:pt>
                <c:pt idx="269">
                  <c:v>318-12-0304</c:v>
                </c:pt>
                <c:pt idx="270">
                  <c:v>318-68-5053</c:v>
                </c:pt>
                <c:pt idx="271">
                  <c:v>318-81-2368</c:v>
                </c:pt>
                <c:pt idx="272">
                  <c:v>319-50-3348</c:v>
                </c:pt>
                <c:pt idx="273">
                  <c:v>319-74-2561</c:v>
                </c:pt>
                <c:pt idx="274">
                  <c:v>320-32-8842</c:v>
                </c:pt>
                <c:pt idx="275">
                  <c:v>320-49-6392</c:v>
                </c:pt>
                <c:pt idx="276">
                  <c:v>320-85-2052</c:v>
                </c:pt>
                <c:pt idx="277">
                  <c:v>321-49-7382</c:v>
                </c:pt>
                <c:pt idx="278">
                  <c:v>322-02-2271</c:v>
                </c:pt>
                <c:pt idx="279">
                  <c:v>324-41-6833</c:v>
                </c:pt>
                <c:pt idx="280">
                  <c:v>324-92-3863</c:v>
                </c:pt>
                <c:pt idx="281">
                  <c:v>325-77-6186</c:v>
                </c:pt>
                <c:pt idx="282">
                  <c:v>325-89-4209</c:v>
                </c:pt>
                <c:pt idx="283">
                  <c:v>325-90-8763</c:v>
                </c:pt>
                <c:pt idx="284">
                  <c:v>326-71-2155</c:v>
                </c:pt>
                <c:pt idx="285">
                  <c:v>326-78-5178</c:v>
                </c:pt>
                <c:pt idx="286">
                  <c:v>327-40-9673</c:v>
                </c:pt>
                <c:pt idx="287">
                  <c:v>329-62-1586</c:v>
                </c:pt>
                <c:pt idx="288">
                  <c:v>333-23-2632</c:v>
                </c:pt>
                <c:pt idx="289">
                  <c:v>333-73-7901</c:v>
                </c:pt>
                <c:pt idx="290">
                  <c:v>334-64-2006</c:v>
                </c:pt>
                <c:pt idx="291">
                  <c:v>336-78-2147</c:v>
                </c:pt>
                <c:pt idx="292">
                  <c:v>338-65-2210</c:v>
                </c:pt>
                <c:pt idx="293">
                  <c:v>339-12-4827</c:v>
                </c:pt>
                <c:pt idx="294">
                  <c:v>339-18-7061</c:v>
                </c:pt>
                <c:pt idx="295">
                  <c:v>339-38-9982</c:v>
                </c:pt>
                <c:pt idx="296">
                  <c:v>339-96-8318</c:v>
                </c:pt>
                <c:pt idx="297">
                  <c:v>340-21-9136</c:v>
                </c:pt>
                <c:pt idx="298">
                  <c:v>340-66-0321</c:v>
                </c:pt>
                <c:pt idx="299">
                  <c:v>342-65-4817</c:v>
                </c:pt>
                <c:pt idx="300">
                  <c:v>343-61-3544</c:v>
                </c:pt>
                <c:pt idx="301">
                  <c:v>343-75-9322</c:v>
                </c:pt>
                <c:pt idx="302">
                  <c:v>343-87-0864</c:v>
                </c:pt>
                <c:pt idx="303">
                  <c:v>345-08-4992</c:v>
                </c:pt>
                <c:pt idx="304">
                  <c:v>345-68-9016</c:v>
                </c:pt>
                <c:pt idx="305">
                  <c:v>346-12-3257</c:v>
                </c:pt>
                <c:pt idx="306">
                  <c:v>346-84-3103</c:v>
                </c:pt>
                <c:pt idx="307">
                  <c:v>347-34-2234</c:v>
                </c:pt>
                <c:pt idx="308">
                  <c:v>347-56-2442</c:v>
                </c:pt>
                <c:pt idx="309">
                  <c:v>347-72-6115</c:v>
                </c:pt>
                <c:pt idx="310">
                  <c:v>349-97-8902</c:v>
                </c:pt>
                <c:pt idx="311">
                  <c:v>351-62-0822</c:v>
                </c:pt>
                <c:pt idx="312">
                  <c:v>354-25-5821</c:v>
                </c:pt>
                <c:pt idx="313">
                  <c:v>354-39-5160</c:v>
                </c:pt>
                <c:pt idx="314">
                  <c:v>355-34-6244</c:v>
                </c:pt>
                <c:pt idx="315">
                  <c:v>355-53-5943</c:v>
                </c:pt>
                <c:pt idx="316">
                  <c:v>356-44-8813</c:v>
                </c:pt>
                <c:pt idx="317">
                  <c:v>358-88-9262</c:v>
                </c:pt>
                <c:pt idx="318">
                  <c:v>359-90-3665</c:v>
                </c:pt>
                <c:pt idx="319">
                  <c:v>359-94-5395</c:v>
                </c:pt>
                <c:pt idx="320">
                  <c:v>360-39-5055</c:v>
                </c:pt>
                <c:pt idx="321">
                  <c:v>361-59-0574</c:v>
                </c:pt>
                <c:pt idx="322">
                  <c:v>361-85-2571</c:v>
                </c:pt>
                <c:pt idx="323">
                  <c:v>362-58-8315</c:v>
                </c:pt>
                <c:pt idx="324">
                  <c:v>364-33-8584</c:v>
                </c:pt>
                <c:pt idx="325">
                  <c:v>364-34-2972</c:v>
                </c:pt>
                <c:pt idx="326">
                  <c:v>365-16-4334</c:v>
                </c:pt>
                <c:pt idx="327">
                  <c:v>365-64-0515</c:v>
                </c:pt>
                <c:pt idx="328">
                  <c:v>366-43-6862</c:v>
                </c:pt>
                <c:pt idx="329">
                  <c:v>366-93-0948</c:v>
                </c:pt>
                <c:pt idx="330">
                  <c:v>369-82-2676</c:v>
                </c:pt>
                <c:pt idx="331">
                  <c:v>370-41-7321</c:v>
                </c:pt>
                <c:pt idx="332">
                  <c:v>370-96-0655</c:v>
                </c:pt>
                <c:pt idx="333">
                  <c:v>371-85-5789</c:v>
                </c:pt>
                <c:pt idx="334">
                  <c:v>372-26-1506</c:v>
                </c:pt>
                <c:pt idx="335">
                  <c:v>372-62-5264</c:v>
                </c:pt>
                <c:pt idx="336">
                  <c:v>372-94-8041</c:v>
                </c:pt>
                <c:pt idx="337">
                  <c:v>373-09-4567</c:v>
                </c:pt>
                <c:pt idx="338">
                  <c:v>373-14-0504</c:v>
                </c:pt>
                <c:pt idx="339">
                  <c:v>373-73-7910</c:v>
                </c:pt>
                <c:pt idx="340">
                  <c:v>373-88-1424</c:v>
                </c:pt>
                <c:pt idx="341">
                  <c:v>374-17-3652</c:v>
                </c:pt>
                <c:pt idx="342">
                  <c:v>374-38-5555</c:v>
                </c:pt>
                <c:pt idx="343">
                  <c:v>375-72-3056</c:v>
                </c:pt>
                <c:pt idx="344">
                  <c:v>376-02-8238</c:v>
                </c:pt>
                <c:pt idx="345">
                  <c:v>376-56-3573</c:v>
                </c:pt>
                <c:pt idx="346">
                  <c:v>377-79-7592</c:v>
                </c:pt>
                <c:pt idx="347">
                  <c:v>378-07-7001</c:v>
                </c:pt>
                <c:pt idx="348">
                  <c:v>378-24-2715</c:v>
                </c:pt>
                <c:pt idx="349">
                  <c:v>379-17-6588</c:v>
                </c:pt>
                <c:pt idx="350">
                  <c:v>380-60-5336</c:v>
                </c:pt>
                <c:pt idx="351">
                  <c:v>380-94-4661</c:v>
                </c:pt>
                <c:pt idx="352">
                  <c:v>381-20-0914</c:v>
                </c:pt>
                <c:pt idx="353">
                  <c:v>382-03-4532</c:v>
                </c:pt>
                <c:pt idx="354">
                  <c:v>382-25-8917</c:v>
                </c:pt>
                <c:pt idx="355">
                  <c:v>384-59-6655</c:v>
                </c:pt>
                <c:pt idx="356">
                  <c:v>386-27-7606</c:v>
                </c:pt>
                <c:pt idx="357">
                  <c:v>387-49-4215</c:v>
                </c:pt>
                <c:pt idx="358">
                  <c:v>388-76-2555</c:v>
                </c:pt>
                <c:pt idx="359">
                  <c:v>389-25-3394</c:v>
                </c:pt>
                <c:pt idx="360">
                  <c:v>389-70-2397</c:v>
                </c:pt>
                <c:pt idx="361">
                  <c:v>390-17-5806</c:v>
                </c:pt>
                <c:pt idx="362">
                  <c:v>390-31-6381</c:v>
                </c:pt>
                <c:pt idx="363">
                  <c:v>390-80-5128</c:v>
                </c:pt>
                <c:pt idx="364">
                  <c:v>393-65-2792</c:v>
                </c:pt>
                <c:pt idx="365">
                  <c:v>394-30-3170</c:v>
                </c:pt>
                <c:pt idx="366">
                  <c:v>394-41-0748</c:v>
                </c:pt>
                <c:pt idx="367">
                  <c:v>394-43-4238</c:v>
                </c:pt>
                <c:pt idx="368">
                  <c:v>394-55-6384</c:v>
                </c:pt>
                <c:pt idx="369">
                  <c:v>396-90-2219</c:v>
                </c:pt>
                <c:pt idx="370">
                  <c:v>397-25-8725</c:v>
                </c:pt>
                <c:pt idx="371">
                  <c:v>399-46-5918</c:v>
                </c:pt>
                <c:pt idx="372">
                  <c:v>399-69-4630</c:v>
                </c:pt>
                <c:pt idx="373">
                  <c:v>400-45-1220</c:v>
                </c:pt>
                <c:pt idx="374">
                  <c:v>400-60-7251</c:v>
                </c:pt>
                <c:pt idx="375">
                  <c:v>400-80-4065</c:v>
                </c:pt>
                <c:pt idx="376">
                  <c:v>400-89-4171</c:v>
                </c:pt>
                <c:pt idx="377">
                  <c:v>401-09-4232</c:v>
                </c:pt>
                <c:pt idx="378">
                  <c:v>401-18-8016</c:v>
                </c:pt>
                <c:pt idx="379">
                  <c:v>404-91-5964</c:v>
                </c:pt>
                <c:pt idx="380">
                  <c:v>405-31-3305</c:v>
                </c:pt>
                <c:pt idx="381">
                  <c:v>406-46-7107</c:v>
                </c:pt>
                <c:pt idx="382">
                  <c:v>407-63-8975</c:v>
                </c:pt>
                <c:pt idx="383">
                  <c:v>408-26-9866</c:v>
                </c:pt>
                <c:pt idx="384">
                  <c:v>408-66-6712</c:v>
                </c:pt>
                <c:pt idx="385">
                  <c:v>409-33-9708</c:v>
                </c:pt>
                <c:pt idx="386">
                  <c:v>409-49-6995</c:v>
                </c:pt>
                <c:pt idx="387">
                  <c:v>410-67-1709</c:v>
                </c:pt>
                <c:pt idx="388">
                  <c:v>411-77-0180</c:v>
                </c:pt>
                <c:pt idx="389">
                  <c:v>413-20-6708</c:v>
                </c:pt>
                <c:pt idx="390">
                  <c:v>414-12-7047</c:v>
                </c:pt>
                <c:pt idx="391">
                  <c:v>416-13-5917</c:v>
                </c:pt>
                <c:pt idx="392">
                  <c:v>416-17-9926</c:v>
                </c:pt>
                <c:pt idx="393">
                  <c:v>418-02-5978</c:v>
                </c:pt>
                <c:pt idx="394">
                  <c:v>418-05-0656</c:v>
                </c:pt>
                <c:pt idx="395">
                  <c:v>420-04-7590</c:v>
                </c:pt>
                <c:pt idx="396">
                  <c:v>420-11-4919</c:v>
                </c:pt>
                <c:pt idx="397">
                  <c:v>420-18-8989</c:v>
                </c:pt>
                <c:pt idx="398">
                  <c:v>420-97-3340</c:v>
                </c:pt>
                <c:pt idx="399">
                  <c:v>421-95-9805</c:v>
                </c:pt>
                <c:pt idx="400">
                  <c:v>422-29-8786</c:v>
                </c:pt>
                <c:pt idx="401">
                  <c:v>423-57-2993</c:v>
                </c:pt>
                <c:pt idx="402">
                  <c:v>423-64-4619</c:v>
                </c:pt>
                <c:pt idx="403">
                  <c:v>423-80-0988</c:v>
                </c:pt>
                <c:pt idx="404">
                  <c:v>425-85-2085</c:v>
                </c:pt>
                <c:pt idx="405">
                  <c:v>426-39-2418</c:v>
                </c:pt>
                <c:pt idx="406">
                  <c:v>427-45-9297</c:v>
                </c:pt>
                <c:pt idx="407">
                  <c:v>428-83-5800</c:v>
                </c:pt>
                <c:pt idx="408">
                  <c:v>430-02-3888</c:v>
                </c:pt>
                <c:pt idx="409">
                  <c:v>430-53-4718</c:v>
                </c:pt>
                <c:pt idx="410">
                  <c:v>430-60-3493</c:v>
                </c:pt>
                <c:pt idx="411">
                  <c:v>431-66-2305</c:v>
                </c:pt>
                <c:pt idx="412">
                  <c:v>433-08-7822</c:v>
                </c:pt>
                <c:pt idx="413">
                  <c:v>433-75-6987</c:v>
                </c:pt>
                <c:pt idx="414">
                  <c:v>434-35-9162</c:v>
                </c:pt>
                <c:pt idx="415">
                  <c:v>434-83-9547</c:v>
                </c:pt>
                <c:pt idx="416">
                  <c:v>435-13-4908</c:v>
                </c:pt>
                <c:pt idx="417">
                  <c:v>436-54-4512</c:v>
                </c:pt>
                <c:pt idx="418">
                  <c:v>437-53-3084</c:v>
                </c:pt>
                <c:pt idx="419">
                  <c:v>437-58-8131</c:v>
                </c:pt>
                <c:pt idx="420">
                  <c:v>438-01-4015</c:v>
                </c:pt>
                <c:pt idx="421">
                  <c:v>438-23-1242</c:v>
                </c:pt>
                <c:pt idx="422">
                  <c:v>439-54-7422</c:v>
                </c:pt>
                <c:pt idx="423">
                  <c:v>440-59-5691</c:v>
                </c:pt>
                <c:pt idx="424">
                  <c:v>441-94-7118</c:v>
                </c:pt>
                <c:pt idx="425">
                  <c:v>442-44-6497</c:v>
                </c:pt>
                <c:pt idx="426">
                  <c:v>442-48-3607</c:v>
                </c:pt>
                <c:pt idx="427">
                  <c:v>443-59-0061</c:v>
                </c:pt>
                <c:pt idx="428">
                  <c:v>443-60-9639</c:v>
                </c:pt>
                <c:pt idx="429">
                  <c:v>443-82-0585</c:v>
                </c:pt>
                <c:pt idx="430">
                  <c:v>445-30-9252</c:v>
                </c:pt>
                <c:pt idx="431">
                  <c:v>446-47-6729</c:v>
                </c:pt>
                <c:pt idx="432">
                  <c:v>447-15-7839</c:v>
                </c:pt>
                <c:pt idx="433">
                  <c:v>448-34-8700</c:v>
                </c:pt>
                <c:pt idx="434">
                  <c:v>448-61-3783</c:v>
                </c:pt>
                <c:pt idx="435">
                  <c:v>448-81-5016</c:v>
                </c:pt>
                <c:pt idx="436">
                  <c:v>449-16-6770</c:v>
                </c:pt>
                <c:pt idx="437">
                  <c:v>449-27-2918</c:v>
                </c:pt>
                <c:pt idx="438">
                  <c:v>450-28-2866</c:v>
                </c:pt>
                <c:pt idx="439">
                  <c:v>450-42-3339</c:v>
                </c:pt>
                <c:pt idx="440">
                  <c:v>451-28-5717</c:v>
                </c:pt>
                <c:pt idx="441">
                  <c:v>451-73-2711</c:v>
                </c:pt>
                <c:pt idx="442">
                  <c:v>452-04-8808</c:v>
                </c:pt>
                <c:pt idx="443">
                  <c:v>453-12-7053</c:v>
                </c:pt>
                <c:pt idx="444">
                  <c:v>453-33-6436</c:v>
                </c:pt>
                <c:pt idx="445">
                  <c:v>453-63-6187</c:v>
                </c:pt>
                <c:pt idx="446">
                  <c:v>457-12-0244</c:v>
                </c:pt>
                <c:pt idx="447">
                  <c:v>457-13-1708</c:v>
                </c:pt>
                <c:pt idx="448">
                  <c:v>457-94-0464</c:v>
                </c:pt>
                <c:pt idx="449">
                  <c:v>458-10-8612</c:v>
                </c:pt>
                <c:pt idx="450">
                  <c:v>458-41-1477</c:v>
                </c:pt>
                <c:pt idx="451">
                  <c:v>458-61-0011</c:v>
                </c:pt>
                <c:pt idx="452">
                  <c:v>459-45-2396</c:v>
                </c:pt>
                <c:pt idx="453">
                  <c:v>459-50-7686</c:v>
                </c:pt>
                <c:pt idx="454">
                  <c:v>460-35-4390</c:v>
                </c:pt>
                <c:pt idx="455">
                  <c:v>460-93-5834</c:v>
                </c:pt>
                <c:pt idx="456">
                  <c:v>462-67-9126</c:v>
                </c:pt>
                <c:pt idx="457">
                  <c:v>462-78-5240</c:v>
                </c:pt>
                <c:pt idx="458">
                  <c:v>466-61-5506</c:v>
                </c:pt>
                <c:pt idx="459">
                  <c:v>468-01-2051</c:v>
                </c:pt>
                <c:pt idx="460">
                  <c:v>468-88-0009</c:v>
                </c:pt>
                <c:pt idx="461">
                  <c:v>468-99-7231</c:v>
                </c:pt>
                <c:pt idx="462">
                  <c:v>470-31-3286</c:v>
                </c:pt>
                <c:pt idx="463">
                  <c:v>470-32-9057</c:v>
                </c:pt>
                <c:pt idx="464">
                  <c:v>471-06-8611</c:v>
                </c:pt>
                <c:pt idx="465">
                  <c:v>471-41-2823</c:v>
                </c:pt>
                <c:pt idx="466">
                  <c:v>472-15-9636</c:v>
                </c:pt>
                <c:pt idx="467">
                  <c:v>474-33-8305</c:v>
                </c:pt>
                <c:pt idx="468">
                  <c:v>477-24-6490</c:v>
                </c:pt>
                <c:pt idx="469">
                  <c:v>477-59-2456</c:v>
                </c:pt>
                <c:pt idx="470">
                  <c:v>478-06-7835</c:v>
                </c:pt>
                <c:pt idx="471">
                  <c:v>479-26-8945</c:v>
                </c:pt>
                <c:pt idx="472">
                  <c:v>480-63-2856</c:v>
                </c:pt>
                <c:pt idx="473">
                  <c:v>482-17-1179</c:v>
                </c:pt>
                <c:pt idx="474">
                  <c:v>483-71-1164</c:v>
                </c:pt>
                <c:pt idx="475">
                  <c:v>484-22-8230</c:v>
                </c:pt>
                <c:pt idx="476">
                  <c:v>485-30-8700</c:v>
                </c:pt>
                <c:pt idx="477">
                  <c:v>487-79-6868</c:v>
                </c:pt>
                <c:pt idx="478">
                  <c:v>488-25-4221</c:v>
                </c:pt>
                <c:pt idx="479">
                  <c:v>489-64-4354</c:v>
                </c:pt>
                <c:pt idx="480">
                  <c:v>489-82-1237</c:v>
                </c:pt>
                <c:pt idx="481">
                  <c:v>490-29-1201</c:v>
                </c:pt>
                <c:pt idx="482">
                  <c:v>490-95-0021</c:v>
                </c:pt>
                <c:pt idx="483">
                  <c:v>491-38-3499</c:v>
                </c:pt>
                <c:pt idx="484">
                  <c:v>493-65-6248</c:v>
                </c:pt>
                <c:pt idx="485">
                  <c:v>497-36-0989</c:v>
                </c:pt>
                <c:pt idx="486">
                  <c:v>497-37-6538</c:v>
                </c:pt>
                <c:pt idx="487">
                  <c:v>498-41-1961</c:v>
                </c:pt>
                <c:pt idx="488">
                  <c:v>499-27-7781</c:v>
                </c:pt>
                <c:pt idx="489">
                  <c:v>500-02-2261</c:v>
                </c:pt>
                <c:pt idx="490">
                  <c:v>501-61-1753</c:v>
                </c:pt>
                <c:pt idx="491">
                  <c:v>502-05-1910</c:v>
                </c:pt>
                <c:pt idx="492">
                  <c:v>503-07-0930</c:v>
                </c:pt>
                <c:pt idx="493">
                  <c:v>503-21-4385</c:v>
                </c:pt>
                <c:pt idx="494">
                  <c:v>504-35-8843</c:v>
                </c:pt>
                <c:pt idx="495">
                  <c:v>505-02-0892</c:v>
                </c:pt>
                <c:pt idx="496">
                  <c:v>509-10-0516</c:v>
                </c:pt>
                <c:pt idx="497">
                  <c:v>509-29-3912</c:v>
                </c:pt>
                <c:pt idx="498">
                  <c:v>510-09-5628</c:v>
                </c:pt>
                <c:pt idx="499">
                  <c:v>510-79-0415</c:v>
                </c:pt>
                <c:pt idx="500">
                  <c:v>510-95-6347</c:v>
                </c:pt>
                <c:pt idx="501">
                  <c:v>511-54-3087</c:v>
                </c:pt>
                <c:pt idx="502">
                  <c:v>512-91-0811</c:v>
                </c:pt>
                <c:pt idx="503">
                  <c:v>512-98-1403</c:v>
                </c:pt>
                <c:pt idx="504">
                  <c:v>514-37-2845</c:v>
                </c:pt>
                <c:pt idx="505">
                  <c:v>516-77-6464</c:v>
                </c:pt>
                <c:pt idx="506">
                  <c:v>518-17-2983</c:v>
                </c:pt>
                <c:pt idx="507">
                  <c:v>518-71-6847</c:v>
                </c:pt>
                <c:pt idx="508">
                  <c:v>521-18-7827</c:v>
                </c:pt>
                <c:pt idx="509">
                  <c:v>522-57-8364</c:v>
                </c:pt>
                <c:pt idx="510">
                  <c:v>523-38-0215</c:v>
                </c:pt>
                <c:pt idx="511">
                  <c:v>525-09-8450</c:v>
                </c:pt>
                <c:pt idx="512">
                  <c:v>525-88-7307</c:v>
                </c:pt>
                <c:pt idx="513">
                  <c:v>526-86-8552</c:v>
                </c:pt>
                <c:pt idx="514">
                  <c:v>527-09-6272</c:v>
                </c:pt>
                <c:pt idx="515">
                  <c:v>528-14-9470</c:v>
                </c:pt>
                <c:pt idx="516">
                  <c:v>528-87-5606</c:v>
                </c:pt>
                <c:pt idx="517">
                  <c:v>529-56-3974</c:v>
                </c:pt>
                <c:pt idx="518">
                  <c:v>530-90-9855</c:v>
                </c:pt>
                <c:pt idx="519">
                  <c:v>531-56-4728</c:v>
                </c:pt>
                <c:pt idx="520">
                  <c:v>531-80-1784</c:v>
                </c:pt>
                <c:pt idx="521">
                  <c:v>532-59-7201</c:v>
                </c:pt>
                <c:pt idx="522">
                  <c:v>533-33-5337</c:v>
                </c:pt>
                <c:pt idx="523">
                  <c:v>533-66-5566</c:v>
                </c:pt>
                <c:pt idx="524">
                  <c:v>534-01-4457</c:v>
                </c:pt>
                <c:pt idx="525">
                  <c:v>534-53-3526</c:v>
                </c:pt>
                <c:pt idx="526">
                  <c:v>537-72-0426</c:v>
                </c:pt>
                <c:pt idx="527">
                  <c:v>538-22-0304</c:v>
                </c:pt>
                <c:pt idx="528">
                  <c:v>539-21-7227</c:v>
                </c:pt>
                <c:pt idx="529">
                  <c:v>540-11-4336</c:v>
                </c:pt>
                <c:pt idx="530">
                  <c:v>541-08-3113</c:v>
                </c:pt>
                <c:pt idx="531">
                  <c:v>541-48-8554</c:v>
                </c:pt>
                <c:pt idx="532">
                  <c:v>541-89-9860</c:v>
                </c:pt>
                <c:pt idx="533">
                  <c:v>542-41-0513</c:v>
                </c:pt>
                <c:pt idx="534">
                  <c:v>544-32-5024</c:v>
                </c:pt>
                <c:pt idx="535">
                  <c:v>544-55-9589</c:v>
                </c:pt>
                <c:pt idx="536">
                  <c:v>545-07-8534</c:v>
                </c:pt>
                <c:pt idx="537">
                  <c:v>545-46-3100</c:v>
                </c:pt>
                <c:pt idx="538">
                  <c:v>546-80-2899</c:v>
                </c:pt>
                <c:pt idx="539">
                  <c:v>548-46-9322</c:v>
                </c:pt>
                <c:pt idx="540">
                  <c:v>548-48-3156</c:v>
                </c:pt>
                <c:pt idx="541">
                  <c:v>549-03-9315</c:v>
                </c:pt>
                <c:pt idx="542">
                  <c:v>549-23-9016</c:v>
                </c:pt>
                <c:pt idx="543">
                  <c:v>549-59-1358</c:v>
                </c:pt>
                <c:pt idx="544">
                  <c:v>549-84-7482</c:v>
                </c:pt>
                <c:pt idx="545">
                  <c:v>549-96-4200</c:v>
                </c:pt>
                <c:pt idx="546">
                  <c:v>550-84-8664</c:v>
                </c:pt>
                <c:pt idx="547">
                  <c:v>551-21-3069</c:v>
                </c:pt>
                <c:pt idx="548">
                  <c:v>552-44-5977</c:v>
                </c:pt>
                <c:pt idx="549">
                  <c:v>554-42-2417</c:v>
                </c:pt>
                <c:pt idx="550">
                  <c:v>554-53-3790</c:v>
                </c:pt>
                <c:pt idx="551">
                  <c:v>554-53-8700</c:v>
                </c:pt>
                <c:pt idx="552">
                  <c:v>556-41-6224</c:v>
                </c:pt>
                <c:pt idx="553">
                  <c:v>556-72-8512</c:v>
                </c:pt>
                <c:pt idx="554">
                  <c:v>556-86-3144</c:v>
                </c:pt>
                <c:pt idx="555">
                  <c:v>556-97-7101</c:v>
                </c:pt>
                <c:pt idx="556">
                  <c:v>558-60-5016</c:v>
                </c:pt>
                <c:pt idx="557">
                  <c:v>558-80-4082</c:v>
                </c:pt>
                <c:pt idx="558">
                  <c:v>559-61-5987</c:v>
                </c:pt>
                <c:pt idx="559">
                  <c:v>559-98-9873</c:v>
                </c:pt>
                <c:pt idx="560">
                  <c:v>560-30-5617</c:v>
                </c:pt>
                <c:pt idx="561">
                  <c:v>560-49-6611</c:v>
                </c:pt>
                <c:pt idx="562">
                  <c:v>562-12-5430</c:v>
                </c:pt>
                <c:pt idx="563">
                  <c:v>563-36-9814</c:v>
                </c:pt>
                <c:pt idx="564">
                  <c:v>563-47-4072</c:v>
                </c:pt>
                <c:pt idx="565">
                  <c:v>563-91-7120</c:v>
                </c:pt>
                <c:pt idx="566">
                  <c:v>565-17-3836</c:v>
                </c:pt>
                <c:pt idx="567">
                  <c:v>565-67-6697</c:v>
                </c:pt>
                <c:pt idx="568">
                  <c:v>565-80-5980</c:v>
                </c:pt>
                <c:pt idx="569">
                  <c:v>565-91-4567</c:v>
                </c:pt>
                <c:pt idx="570">
                  <c:v>566-19-5475</c:v>
                </c:pt>
                <c:pt idx="571">
                  <c:v>566-71-1091</c:v>
                </c:pt>
                <c:pt idx="572">
                  <c:v>568-88-3448</c:v>
                </c:pt>
                <c:pt idx="573">
                  <c:v>568-90-5112</c:v>
                </c:pt>
                <c:pt idx="574">
                  <c:v>569-71-4390</c:v>
                </c:pt>
                <c:pt idx="575">
                  <c:v>569-76-2760</c:v>
                </c:pt>
                <c:pt idx="576">
                  <c:v>571-94-0759</c:v>
                </c:pt>
                <c:pt idx="577">
                  <c:v>573-10-3877</c:v>
                </c:pt>
                <c:pt idx="578">
                  <c:v>573-58-9734</c:v>
                </c:pt>
                <c:pt idx="579">
                  <c:v>573-98-8548</c:v>
                </c:pt>
                <c:pt idx="580">
                  <c:v>574-22-5561</c:v>
                </c:pt>
                <c:pt idx="581">
                  <c:v>574-31-8277</c:v>
                </c:pt>
                <c:pt idx="582">
                  <c:v>574-57-9721</c:v>
                </c:pt>
                <c:pt idx="583">
                  <c:v>574-80-1489</c:v>
                </c:pt>
                <c:pt idx="584">
                  <c:v>575-30-8091</c:v>
                </c:pt>
                <c:pt idx="585">
                  <c:v>575-67-1508</c:v>
                </c:pt>
                <c:pt idx="586">
                  <c:v>576-31-4774</c:v>
                </c:pt>
                <c:pt idx="587">
                  <c:v>577-34-7579</c:v>
                </c:pt>
                <c:pt idx="588">
                  <c:v>578-80-7669</c:v>
                </c:pt>
                <c:pt idx="589">
                  <c:v>582-52-8065</c:v>
                </c:pt>
                <c:pt idx="590">
                  <c:v>583-41-4548</c:v>
                </c:pt>
                <c:pt idx="591">
                  <c:v>583-72-1480</c:v>
                </c:pt>
                <c:pt idx="592">
                  <c:v>584-66-4073</c:v>
                </c:pt>
                <c:pt idx="593">
                  <c:v>584-86-7256</c:v>
                </c:pt>
                <c:pt idx="594">
                  <c:v>585-03-5943</c:v>
                </c:pt>
                <c:pt idx="595">
                  <c:v>585-11-6748</c:v>
                </c:pt>
                <c:pt idx="596">
                  <c:v>585-86-8361</c:v>
                </c:pt>
                <c:pt idx="597">
                  <c:v>585-90-0249</c:v>
                </c:pt>
                <c:pt idx="598">
                  <c:v>586-25-0848</c:v>
                </c:pt>
                <c:pt idx="599">
                  <c:v>587-03-7455</c:v>
                </c:pt>
                <c:pt idx="600">
                  <c:v>587-73-4862</c:v>
                </c:pt>
                <c:pt idx="601">
                  <c:v>588-01-7461</c:v>
                </c:pt>
                <c:pt idx="602">
                  <c:v>588-47-8641</c:v>
                </c:pt>
                <c:pt idx="603">
                  <c:v>589-02-8023</c:v>
                </c:pt>
                <c:pt idx="604">
                  <c:v>590-83-4591</c:v>
                </c:pt>
                <c:pt idx="605">
                  <c:v>592-34-6155</c:v>
                </c:pt>
                <c:pt idx="606">
                  <c:v>592-46-1692</c:v>
                </c:pt>
                <c:pt idx="607">
                  <c:v>593-08-5916</c:v>
                </c:pt>
                <c:pt idx="608">
                  <c:v>593-14-4239</c:v>
                </c:pt>
                <c:pt idx="609">
                  <c:v>593-65-1552</c:v>
                </c:pt>
                <c:pt idx="610">
                  <c:v>593-95-4461</c:v>
                </c:pt>
                <c:pt idx="611">
                  <c:v>594-34-4444</c:v>
                </c:pt>
                <c:pt idx="612">
                  <c:v>595-11-5460</c:v>
                </c:pt>
                <c:pt idx="613">
                  <c:v>595-27-4851</c:v>
                </c:pt>
                <c:pt idx="614">
                  <c:v>595-86-2894</c:v>
                </c:pt>
                <c:pt idx="615">
                  <c:v>595-94-9924</c:v>
                </c:pt>
                <c:pt idx="616">
                  <c:v>596-42-3999</c:v>
                </c:pt>
                <c:pt idx="617">
                  <c:v>597-78-7908</c:v>
                </c:pt>
                <c:pt idx="618">
                  <c:v>598-06-7312</c:v>
                </c:pt>
                <c:pt idx="619">
                  <c:v>598-47-9715</c:v>
                </c:pt>
                <c:pt idx="620">
                  <c:v>600-38-9738</c:v>
                </c:pt>
                <c:pt idx="621">
                  <c:v>602-16-6955</c:v>
                </c:pt>
                <c:pt idx="622">
                  <c:v>602-80-9671</c:v>
                </c:pt>
                <c:pt idx="623">
                  <c:v>603-07-0961</c:v>
                </c:pt>
                <c:pt idx="624">
                  <c:v>604-70-6476</c:v>
                </c:pt>
                <c:pt idx="625">
                  <c:v>605-03-2706</c:v>
                </c:pt>
                <c:pt idx="626">
                  <c:v>605-72-4132</c:v>
                </c:pt>
                <c:pt idx="627">
                  <c:v>605-83-1050</c:v>
                </c:pt>
                <c:pt idx="628">
                  <c:v>606-80-4905</c:v>
                </c:pt>
                <c:pt idx="629">
                  <c:v>607-65-2441</c:v>
                </c:pt>
                <c:pt idx="630">
                  <c:v>607-76-6216</c:v>
                </c:pt>
                <c:pt idx="631">
                  <c:v>608-04-3797</c:v>
                </c:pt>
                <c:pt idx="632">
                  <c:v>608-05-3804</c:v>
                </c:pt>
                <c:pt idx="633">
                  <c:v>608-27-6295</c:v>
                </c:pt>
                <c:pt idx="634">
                  <c:v>608-96-3517</c:v>
                </c:pt>
                <c:pt idx="635">
                  <c:v>609-81-8548</c:v>
                </c:pt>
                <c:pt idx="636">
                  <c:v>610-46-4100</c:v>
                </c:pt>
                <c:pt idx="637">
                  <c:v>612-36-5536</c:v>
                </c:pt>
                <c:pt idx="638">
                  <c:v>613-59-9758</c:v>
                </c:pt>
                <c:pt idx="639">
                  <c:v>616-24-2851</c:v>
                </c:pt>
                <c:pt idx="640">
                  <c:v>616-87-0016</c:v>
                </c:pt>
                <c:pt idx="641">
                  <c:v>617-15-4209</c:v>
                </c:pt>
                <c:pt idx="642">
                  <c:v>618-34-8551</c:v>
                </c:pt>
                <c:pt idx="643">
                  <c:v>620-02-2046</c:v>
                </c:pt>
                <c:pt idx="644">
                  <c:v>622-20-1945</c:v>
                </c:pt>
                <c:pt idx="645">
                  <c:v>624-01-8356</c:v>
                </c:pt>
                <c:pt idx="646">
                  <c:v>626-43-7888</c:v>
                </c:pt>
                <c:pt idx="647">
                  <c:v>627-95-3243</c:v>
                </c:pt>
                <c:pt idx="648">
                  <c:v>628-34-3388</c:v>
                </c:pt>
                <c:pt idx="649">
                  <c:v>628-90-8624</c:v>
                </c:pt>
                <c:pt idx="650">
                  <c:v>629-42-4133</c:v>
                </c:pt>
                <c:pt idx="651">
                  <c:v>630-74-5166</c:v>
                </c:pt>
                <c:pt idx="652">
                  <c:v>631-34-1880</c:v>
                </c:pt>
                <c:pt idx="653">
                  <c:v>631-41-3108</c:v>
                </c:pt>
                <c:pt idx="654">
                  <c:v>632-32-4574</c:v>
                </c:pt>
                <c:pt idx="655">
                  <c:v>632-90-0281</c:v>
                </c:pt>
                <c:pt idx="656">
                  <c:v>633-09-3463</c:v>
                </c:pt>
                <c:pt idx="657">
                  <c:v>633-44-8566</c:v>
                </c:pt>
                <c:pt idx="658">
                  <c:v>633-91-1052</c:v>
                </c:pt>
                <c:pt idx="659">
                  <c:v>634-97-8956</c:v>
                </c:pt>
                <c:pt idx="660">
                  <c:v>635-28-5728</c:v>
                </c:pt>
                <c:pt idx="661">
                  <c:v>635-40-6220</c:v>
                </c:pt>
                <c:pt idx="662">
                  <c:v>636-17-0325</c:v>
                </c:pt>
                <c:pt idx="663">
                  <c:v>636-48-8204</c:v>
                </c:pt>
                <c:pt idx="664">
                  <c:v>636-98-3364</c:v>
                </c:pt>
                <c:pt idx="665">
                  <c:v>638-60-7125</c:v>
                </c:pt>
                <c:pt idx="666">
                  <c:v>639-76-1242</c:v>
                </c:pt>
                <c:pt idx="667">
                  <c:v>640-48-5028</c:v>
                </c:pt>
                <c:pt idx="668">
                  <c:v>640-49-2076</c:v>
                </c:pt>
                <c:pt idx="669">
                  <c:v>641-43-2399</c:v>
                </c:pt>
                <c:pt idx="670">
                  <c:v>641-51-2661</c:v>
                </c:pt>
                <c:pt idx="671">
                  <c:v>641-62-7288</c:v>
                </c:pt>
                <c:pt idx="672">
                  <c:v>641-96-3695</c:v>
                </c:pt>
                <c:pt idx="673">
                  <c:v>642-30-6693</c:v>
                </c:pt>
                <c:pt idx="674">
                  <c:v>642-32-2990</c:v>
                </c:pt>
                <c:pt idx="675">
                  <c:v>642-61-4706</c:v>
                </c:pt>
                <c:pt idx="676">
                  <c:v>643-38-7867</c:v>
                </c:pt>
                <c:pt idx="677">
                  <c:v>645-44-1170</c:v>
                </c:pt>
                <c:pt idx="678">
                  <c:v>645-78-8093</c:v>
                </c:pt>
                <c:pt idx="679">
                  <c:v>647-50-1224</c:v>
                </c:pt>
                <c:pt idx="680">
                  <c:v>648-83-1321</c:v>
                </c:pt>
                <c:pt idx="681">
                  <c:v>648-94-3045</c:v>
                </c:pt>
                <c:pt idx="682">
                  <c:v>649-11-3678</c:v>
                </c:pt>
                <c:pt idx="683">
                  <c:v>649-29-6775</c:v>
                </c:pt>
                <c:pt idx="684">
                  <c:v>650-98-6268</c:v>
                </c:pt>
                <c:pt idx="685">
                  <c:v>651-61-0874</c:v>
                </c:pt>
                <c:pt idx="686">
                  <c:v>651-88-7328</c:v>
                </c:pt>
                <c:pt idx="687">
                  <c:v>651-96-5970</c:v>
                </c:pt>
                <c:pt idx="688">
                  <c:v>652-43-6591</c:v>
                </c:pt>
                <c:pt idx="689">
                  <c:v>652-49-6720</c:v>
                </c:pt>
                <c:pt idx="690">
                  <c:v>655-07-2265</c:v>
                </c:pt>
                <c:pt idx="691">
                  <c:v>655-85-5130</c:v>
                </c:pt>
                <c:pt idx="692">
                  <c:v>656-16-1063</c:v>
                </c:pt>
                <c:pt idx="693">
                  <c:v>656-95-9349</c:v>
                </c:pt>
                <c:pt idx="694">
                  <c:v>658-66-3967</c:v>
                </c:pt>
                <c:pt idx="695">
                  <c:v>659-36-1684</c:v>
                </c:pt>
                <c:pt idx="696">
                  <c:v>659-65-8956</c:v>
                </c:pt>
                <c:pt idx="697">
                  <c:v>660-29-7083</c:v>
                </c:pt>
                <c:pt idx="698">
                  <c:v>662-47-5456</c:v>
                </c:pt>
                <c:pt idx="699">
                  <c:v>662-72-2873</c:v>
                </c:pt>
                <c:pt idx="700">
                  <c:v>663-86-9076</c:v>
                </c:pt>
                <c:pt idx="701">
                  <c:v>664-14-2882</c:v>
                </c:pt>
                <c:pt idx="702">
                  <c:v>665-32-9167</c:v>
                </c:pt>
                <c:pt idx="703">
                  <c:v>665-63-9737</c:v>
                </c:pt>
                <c:pt idx="704">
                  <c:v>667-23-5919</c:v>
                </c:pt>
                <c:pt idx="705">
                  <c:v>667-92-0055</c:v>
                </c:pt>
                <c:pt idx="706">
                  <c:v>668-90-8900</c:v>
                </c:pt>
                <c:pt idx="707">
                  <c:v>669-54-1719</c:v>
                </c:pt>
                <c:pt idx="708">
                  <c:v>670-71-7306</c:v>
                </c:pt>
                <c:pt idx="709">
                  <c:v>670-79-6321</c:v>
                </c:pt>
                <c:pt idx="710">
                  <c:v>672-51-8681</c:v>
                </c:pt>
                <c:pt idx="711">
                  <c:v>674-15-9296</c:v>
                </c:pt>
                <c:pt idx="712">
                  <c:v>674-56-6360</c:v>
                </c:pt>
                <c:pt idx="713">
                  <c:v>676-10-2200</c:v>
                </c:pt>
                <c:pt idx="714">
                  <c:v>676-39-6028</c:v>
                </c:pt>
                <c:pt idx="715">
                  <c:v>677-11-0152</c:v>
                </c:pt>
                <c:pt idx="716">
                  <c:v>678-79-0726</c:v>
                </c:pt>
                <c:pt idx="717">
                  <c:v>679-22-6530</c:v>
                </c:pt>
                <c:pt idx="718">
                  <c:v>685-64-1609</c:v>
                </c:pt>
                <c:pt idx="719">
                  <c:v>686-41-0932</c:v>
                </c:pt>
                <c:pt idx="720">
                  <c:v>687-15-1097</c:v>
                </c:pt>
                <c:pt idx="721">
                  <c:v>687-47-8271</c:v>
                </c:pt>
                <c:pt idx="722">
                  <c:v>689-05-1884</c:v>
                </c:pt>
                <c:pt idx="723">
                  <c:v>689-16-9784</c:v>
                </c:pt>
                <c:pt idx="724">
                  <c:v>690-01-6631</c:v>
                </c:pt>
                <c:pt idx="725">
                  <c:v>692-27-8933</c:v>
                </c:pt>
                <c:pt idx="726">
                  <c:v>692-92-5582</c:v>
                </c:pt>
                <c:pt idx="727">
                  <c:v>695-09-5146</c:v>
                </c:pt>
                <c:pt idx="728">
                  <c:v>695-28-6250</c:v>
                </c:pt>
                <c:pt idx="729">
                  <c:v>695-51-0018</c:v>
                </c:pt>
                <c:pt idx="730">
                  <c:v>696-90-2548</c:v>
                </c:pt>
                <c:pt idx="731">
                  <c:v>698-98-5964</c:v>
                </c:pt>
                <c:pt idx="732">
                  <c:v>699-01-4164</c:v>
                </c:pt>
                <c:pt idx="733">
                  <c:v>699-14-3026</c:v>
                </c:pt>
                <c:pt idx="734">
                  <c:v>699-88-1972</c:v>
                </c:pt>
                <c:pt idx="735">
                  <c:v>700-81-1757</c:v>
                </c:pt>
                <c:pt idx="736">
                  <c:v>701-23-5550</c:v>
                </c:pt>
                <c:pt idx="737">
                  <c:v>701-69-8742</c:v>
                </c:pt>
                <c:pt idx="738">
                  <c:v>702-72-0487</c:v>
                </c:pt>
                <c:pt idx="739">
                  <c:v>702-83-5291</c:v>
                </c:pt>
                <c:pt idx="740">
                  <c:v>704-10-4056</c:v>
                </c:pt>
                <c:pt idx="741">
                  <c:v>704-11-6354</c:v>
                </c:pt>
                <c:pt idx="742">
                  <c:v>704-20-4138</c:v>
                </c:pt>
                <c:pt idx="743">
                  <c:v>704-48-3927</c:v>
                </c:pt>
                <c:pt idx="744">
                  <c:v>706-36-6154</c:v>
                </c:pt>
                <c:pt idx="745">
                  <c:v>707-32-7409</c:v>
                </c:pt>
                <c:pt idx="746">
                  <c:v>709-58-4068</c:v>
                </c:pt>
                <c:pt idx="747">
                  <c:v>710-46-4433</c:v>
                </c:pt>
                <c:pt idx="748">
                  <c:v>711-31-1234</c:v>
                </c:pt>
                <c:pt idx="749">
                  <c:v>712-39-0363</c:v>
                </c:pt>
                <c:pt idx="750">
                  <c:v>714-02-3114</c:v>
                </c:pt>
                <c:pt idx="751">
                  <c:v>715-20-1673</c:v>
                </c:pt>
                <c:pt idx="752">
                  <c:v>716-39-1409</c:v>
                </c:pt>
                <c:pt idx="753">
                  <c:v>717-96-4189</c:v>
                </c:pt>
                <c:pt idx="754">
                  <c:v>718-57-9773</c:v>
                </c:pt>
                <c:pt idx="755">
                  <c:v>719-76-3868</c:v>
                </c:pt>
                <c:pt idx="756">
                  <c:v>719-89-8991</c:v>
                </c:pt>
                <c:pt idx="757">
                  <c:v>720-72-2436</c:v>
                </c:pt>
                <c:pt idx="758">
                  <c:v>721-86-6247</c:v>
                </c:pt>
                <c:pt idx="759">
                  <c:v>722-13-2115</c:v>
                </c:pt>
                <c:pt idx="760">
                  <c:v>725-32-9708</c:v>
                </c:pt>
                <c:pt idx="761">
                  <c:v>725-54-0677</c:v>
                </c:pt>
                <c:pt idx="762">
                  <c:v>725-56-0833</c:v>
                </c:pt>
                <c:pt idx="763">
                  <c:v>725-67-2480</c:v>
                </c:pt>
                <c:pt idx="764">
                  <c:v>725-96-3778</c:v>
                </c:pt>
                <c:pt idx="765">
                  <c:v>726-27-2396</c:v>
                </c:pt>
                <c:pt idx="766">
                  <c:v>726-29-6793</c:v>
                </c:pt>
                <c:pt idx="767">
                  <c:v>727-02-1313</c:v>
                </c:pt>
                <c:pt idx="768">
                  <c:v>727-17-0390</c:v>
                </c:pt>
                <c:pt idx="769">
                  <c:v>727-46-3608</c:v>
                </c:pt>
                <c:pt idx="770">
                  <c:v>727-75-6477</c:v>
                </c:pt>
                <c:pt idx="771">
                  <c:v>728-47-9078</c:v>
                </c:pt>
                <c:pt idx="772">
                  <c:v>728-88-7867</c:v>
                </c:pt>
                <c:pt idx="773">
                  <c:v>729-06-2010</c:v>
                </c:pt>
                <c:pt idx="774">
                  <c:v>729-09-9681</c:v>
                </c:pt>
                <c:pt idx="775">
                  <c:v>729-46-7422</c:v>
                </c:pt>
                <c:pt idx="776">
                  <c:v>730-50-9884</c:v>
                </c:pt>
                <c:pt idx="777">
                  <c:v>730-61-8757</c:v>
                </c:pt>
                <c:pt idx="778">
                  <c:v>730-70-9830</c:v>
                </c:pt>
                <c:pt idx="779">
                  <c:v>731-14-2199</c:v>
                </c:pt>
                <c:pt idx="780">
                  <c:v>731-59-7531</c:v>
                </c:pt>
                <c:pt idx="781">
                  <c:v>731-81-9469</c:v>
                </c:pt>
                <c:pt idx="782">
                  <c:v>732-04-5373</c:v>
                </c:pt>
                <c:pt idx="783">
                  <c:v>732-67-5346</c:v>
                </c:pt>
                <c:pt idx="784">
                  <c:v>732-94-0499</c:v>
                </c:pt>
                <c:pt idx="785">
                  <c:v>733-01-9107</c:v>
                </c:pt>
                <c:pt idx="786">
                  <c:v>733-29-1227</c:v>
                </c:pt>
                <c:pt idx="787">
                  <c:v>733-33-4967</c:v>
                </c:pt>
                <c:pt idx="788">
                  <c:v>734-91-1155</c:v>
                </c:pt>
                <c:pt idx="789">
                  <c:v>735-06-4124</c:v>
                </c:pt>
                <c:pt idx="790">
                  <c:v>735-32-9839</c:v>
                </c:pt>
                <c:pt idx="791">
                  <c:v>737-88-5876</c:v>
                </c:pt>
                <c:pt idx="792">
                  <c:v>740-11-5257</c:v>
                </c:pt>
                <c:pt idx="793">
                  <c:v>740-22-2500</c:v>
                </c:pt>
                <c:pt idx="794">
                  <c:v>741-73-3559</c:v>
                </c:pt>
                <c:pt idx="795">
                  <c:v>742-04-5161</c:v>
                </c:pt>
                <c:pt idx="796">
                  <c:v>743-04-1105</c:v>
                </c:pt>
                <c:pt idx="797">
                  <c:v>743-88-1662</c:v>
                </c:pt>
                <c:pt idx="798">
                  <c:v>744-02-5987</c:v>
                </c:pt>
                <c:pt idx="799">
                  <c:v>744-09-5786</c:v>
                </c:pt>
                <c:pt idx="800">
                  <c:v>744-16-7898</c:v>
                </c:pt>
                <c:pt idx="801">
                  <c:v>744-82-9138</c:v>
                </c:pt>
                <c:pt idx="802">
                  <c:v>745-71-3520</c:v>
                </c:pt>
                <c:pt idx="803">
                  <c:v>745-74-0715</c:v>
                </c:pt>
                <c:pt idx="804">
                  <c:v>746-04-1077</c:v>
                </c:pt>
                <c:pt idx="805">
                  <c:v>746-19-0921</c:v>
                </c:pt>
                <c:pt idx="806">
                  <c:v>746-54-5508</c:v>
                </c:pt>
                <c:pt idx="807">
                  <c:v>746-68-6593</c:v>
                </c:pt>
                <c:pt idx="808">
                  <c:v>746-94-0204</c:v>
                </c:pt>
                <c:pt idx="809">
                  <c:v>747-58-7183</c:v>
                </c:pt>
                <c:pt idx="810">
                  <c:v>748-45-2862</c:v>
                </c:pt>
                <c:pt idx="811">
                  <c:v>749-24-1565</c:v>
                </c:pt>
                <c:pt idx="812">
                  <c:v>749-81-8133</c:v>
                </c:pt>
                <c:pt idx="813">
                  <c:v>750-57-9686</c:v>
                </c:pt>
                <c:pt idx="814">
                  <c:v>750-67-8428</c:v>
                </c:pt>
                <c:pt idx="815">
                  <c:v>751-15-6198</c:v>
                </c:pt>
                <c:pt idx="816">
                  <c:v>751-41-9720</c:v>
                </c:pt>
                <c:pt idx="817">
                  <c:v>751-69-0068</c:v>
                </c:pt>
                <c:pt idx="818">
                  <c:v>752-23-3760</c:v>
                </c:pt>
                <c:pt idx="819">
                  <c:v>755-12-3214</c:v>
                </c:pt>
                <c:pt idx="820">
                  <c:v>756-01-7507</c:v>
                </c:pt>
                <c:pt idx="821">
                  <c:v>756-49-0168</c:v>
                </c:pt>
                <c:pt idx="822">
                  <c:v>756-93-1854</c:v>
                </c:pt>
                <c:pt idx="823">
                  <c:v>759-29-9521</c:v>
                </c:pt>
                <c:pt idx="824">
                  <c:v>759-98-4285</c:v>
                </c:pt>
                <c:pt idx="825">
                  <c:v>760-27-5490</c:v>
                </c:pt>
                <c:pt idx="826">
                  <c:v>760-53-9233</c:v>
                </c:pt>
                <c:pt idx="827">
                  <c:v>760-54-1821</c:v>
                </c:pt>
                <c:pt idx="828">
                  <c:v>760-90-2357</c:v>
                </c:pt>
                <c:pt idx="829">
                  <c:v>761-49-0439</c:v>
                </c:pt>
                <c:pt idx="830">
                  <c:v>764-44-8999</c:v>
                </c:pt>
                <c:pt idx="831">
                  <c:v>765-26-6951</c:v>
                </c:pt>
                <c:pt idx="832">
                  <c:v>766-85-7061</c:v>
                </c:pt>
                <c:pt idx="833">
                  <c:v>767-05-1286</c:v>
                </c:pt>
                <c:pt idx="834">
                  <c:v>767-54-1907</c:v>
                </c:pt>
                <c:pt idx="835">
                  <c:v>767-97-4650</c:v>
                </c:pt>
                <c:pt idx="836">
                  <c:v>770-42-8960</c:v>
                </c:pt>
                <c:pt idx="837">
                  <c:v>775-72-1988</c:v>
                </c:pt>
                <c:pt idx="838">
                  <c:v>776-68-1096</c:v>
                </c:pt>
                <c:pt idx="839">
                  <c:v>777-67-2495</c:v>
                </c:pt>
                <c:pt idx="840">
                  <c:v>777-82-7220</c:v>
                </c:pt>
                <c:pt idx="841">
                  <c:v>778-34-2523</c:v>
                </c:pt>
                <c:pt idx="842">
                  <c:v>778-71-5554</c:v>
                </c:pt>
                <c:pt idx="843">
                  <c:v>778-89-7974</c:v>
                </c:pt>
                <c:pt idx="844">
                  <c:v>779-06-0012</c:v>
                </c:pt>
                <c:pt idx="845">
                  <c:v>779-42-2410</c:v>
                </c:pt>
                <c:pt idx="846">
                  <c:v>781-84-8059</c:v>
                </c:pt>
                <c:pt idx="847">
                  <c:v>782-95-9291</c:v>
                </c:pt>
                <c:pt idx="848">
                  <c:v>783-09-1637</c:v>
                </c:pt>
                <c:pt idx="849">
                  <c:v>784-08-0310</c:v>
                </c:pt>
                <c:pt idx="850">
                  <c:v>784-21-9238</c:v>
                </c:pt>
                <c:pt idx="851">
                  <c:v>785-13-7708</c:v>
                </c:pt>
                <c:pt idx="852">
                  <c:v>785-96-0615</c:v>
                </c:pt>
                <c:pt idx="853">
                  <c:v>786-94-2700</c:v>
                </c:pt>
                <c:pt idx="854">
                  <c:v>787-15-1757</c:v>
                </c:pt>
                <c:pt idx="855">
                  <c:v>787-56-0757</c:v>
                </c:pt>
                <c:pt idx="856">
                  <c:v>787-87-2010</c:v>
                </c:pt>
                <c:pt idx="857">
                  <c:v>788-07-8452</c:v>
                </c:pt>
                <c:pt idx="858">
                  <c:v>788-21-5741</c:v>
                </c:pt>
                <c:pt idx="859">
                  <c:v>789-23-8625</c:v>
                </c:pt>
                <c:pt idx="860">
                  <c:v>790-29-1172</c:v>
                </c:pt>
                <c:pt idx="861">
                  <c:v>790-38-4466</c:v>
                </c:pt>
                <c:pt idx="862">
                  <c:v>793-10-3222</c:v>
                </c:pt>
                <c:pt idx="863">
                  <c:v>794-32-2436</c:v>
                </c:pt>
                <c:pt idx="864">
                  <c:v>794-42-3736</c:v>
                </c:pt>
                <c:pt idx="865">
                  <c:v>795-49-7276</c:v>
                </c:pt>
                <c:pt idx="866">
                  <c:v>796-12-2025</c:v>
                </c:pt>
                <c:pt idx="867">
                  <c:v>796-32-9050</c:v>
                </c:pt>
                <c:pt idx="868">
                  <c:v>797-88-0493</c:v>
                </c:pt>
                <c:pt idx="869">
                  <c:v>799-71-1548</c:v>
                </c:pt>
                <c:pt idx="870">
                  <c:v>800-09-8606</c:v>
                </c:pt>
                <c:pt idx="871">
                  <c:v>801-88-0346</c:v>
                </c:pt>
                <c:pt idx="872">
                  <c:v>802-43-8934</c:v>
                </c:pt>
                <c:pt idx="873">
                  <c:v>802-70-5316</c:v>
                </c:pt>
                <c:pt idx="874">
                  <c:v>803-17-8013</c:v>
                </c:pt>
                <c:pt idx="875">
                  <c:v>803-83-5989</c:v>
                </c:pt>
                <c:pt idx="876">
                  <c:v>804-38-3935</c:v>
                </c:pt>
                <c:pt idx="877">
                  <c:v>805-86-0265</c:v>
                </c:pt>
                <c:pt idx="878">
                  <c:v>807-14-7833</c:v>
                </c:pt>
                <c:pt idx="879">
                  <c:v>807-34-3742</c:v>
                </c:pt>
                <c:pt idx="880">
                  <c:v>808-65-0703</c:v>
                </c:pt>
                <c:pt idx="881">
                  <c:v>809-46-1866</c:v>
                </c:pt>
                <c:pt idx="882">
                  <c:v>809-69-9497</c:v>
                </c:pt>
                <c:pt idx="883">
                  <c:v>810-60-6344</c:v>
                </c:pt>
                <c:pt idx="884">
                  <c:v>811-03-8790</c:v>
                </c:pt>
                <c:pt idx="885">
                  <c:v>811-35-1094</c:v>
                </c:pt>
                <c:pt idx="886">
                  <c:v>815-04-6282</c:v>
                </c:pt>
                <c:pt idx="887">
                  <c:v>815-11-1168</c:v>
                </c:pt>
                <c:pt idx="888">
                  <c:v>816-57-2053</c:v>
                </c:pt>
                <c:pt idx="889">
                  <c:v>816-72-8853</c:v>
                </c:pt>
                <c:pt idx="890">
                  <c:v>817-48-8732</c:v>
                </c:pt>
                <c:pt idx="891">
                  <c:v>817-69-8206</c:v>
                </c:pt>
                <c:pt idx="892">
                  <c:v>821-07-3596</c:v>
                </c:pt>
                <c:pt idx="893">
                  <c:v>821-14-9046</c:v>
                </c:pt>
                <c:pt idx="894">
                  <c:v>824-88-3614</c:v>
                </c:pt>
                <c:pt idx="895">
                  <c:v>825-94-5922</c:v>
                </c:pt>
                <c:pt idx="896">
                  <c:v>826-58-8051</c:v>
                </c:pt>
                <c:pt idx="897">
                  <c:v>827-26-2100</c:v>
                </c:pt>
                <c:pt idx="898">
                  <c:v>827-44-5872</c:v>
                </c:pt>
                <c:pt idx="899">
                  <c:v>827-77-7633</c:v>
                </c:pt>
                <c:pt idx="900">
                  <c:v>828-46-6863</c:v>
                </c:pt>
                <c:pt idx="901">
                  <c:v>828-61-5674</c:v>
                </c:pt>
                <c:pt idx="902">
                  <c:v>829-34-3910</c:v>
                </c:pt>
                <c:pt idx="903">
                  <c:v>829-49-1914</c:v>
                </c:pt>
                <c:pt idx="904">
                  <c:v>830-58-2383</c:v>
                </c:pt>
                <c:pt idx="905">
                  <c:v>831-07-6050</c:v>
                </c:pt>
                <c:pt idx="906">
                  <c:v>831-64-0259</c:v>
                </c:pt>
                <c:pt idx="907">
                  <c:v>831-81-6575</c:v>
                </c:pt>
                <c:pt idx="908">
                  <c:v>832-51-6761</c:v>
                </c:pt>
                <c:pt idx="909">
                  <c:v>834-25-9262</c:v>
                </c:pt>
                <c:pt idx="910">
                  <c:v>834-45-5519</c:v>
                </c:pt>
                <c:pt idx="911">
                  <c:v>834-61-8124</c:v>
                </c:pt>
                <c:pt idx="912">
                  <c:v>834-83-1826</c:v>
                </c:pt>
                <c:pt idx="913">
                  <c:v>835-16-0096</c:v>
                </c:pt>
                <c:pt idx="914">
                  <c:v>836-82-5858</c:v>
                </c:pt>
                <c:pt idx="915">
                  <c:v>837-55-7229</c:v>
                </c:pt>
                <c:pt idx="916">
                  <c:v>838-02-1821</c:v>
                </c:pt>
                <c:pt idx="917">
                  <c:v>838-78-4295</c:v>
                </c:pt>
                <c:pt idx="918">
                  <c:v>840-19-2096</c:v>
                </c:pt>
                <c:pt idx="919">
                  <c:v>840-76-5966</c:v>
                </c:pt>
                <c:pt idx="920">
                  <c:v>841-18-8232</c:v>
                </c:pt>
                <c:pt idx="921">
                  <c:v>841-35-6630</c:v>
                </c:pt>
                <c:pt idx="922">
                  <c:v>842-29-4695</c:v>
                </c:pt>
                <c:pt idx="923">
                  <c:v>842-40-8179</c:v>
                </c:pt>
                <c:pt idx="924">
                  <c:v>843-01-4703</c:v>
                </c:pt>
                <c:pt idx="925">
                  <c:v>843-73-4724</c:v>
                </c:pt>
                <c:pt idx="926">
                  <c:v>845-51-0542</c:v>
                </c:pt>
                <c:pt idx="927">
                  <c:v>845-94-6841</c:v>
                </c:pt>
                <c:pt idx="928">
                  <c:v>846-10-0341</c:v>
                </c:pt>
                <c:pt idx="929">
                  <c:v>847-38-7188</c:v>
                </c:pt>
                <c:pt idx="930">
                  <c:v>848-07-1692</c:v>
                </c:pt>
                <c:pt idx="931">
                  <c:v>848-24-9445</c:v>
                </c:pt>
                <c:pt idx="932">
                  <c:v>848-42-2560</c:v>
                </c:pt>
                <c:pt idx="933">
                  <c:v>848-62-7243</c:v>
                </c:pt>
                <c:pt idx="934">
                  <c:v>848-95-6252</c:v>
                </c:pt>
                <c:pt idx="935">
                  <c:v>849-09-3807</c:v>
                </c:pt>
                <c:pt idx="936">
                  <c:v>850-41-9669</c:v>
                </c:pt>
                <c:pt idx="937">
                  <c:v>851-28-6367</c:v>
                </c:pt>
                <c:pt idx="938">
                  <c:v>851-98-3555</c:v>
                </c:pt>
                <c:pt idx="939">
                  <c:v>852-62-7105</c:v>
                </c:pt>
                <c:pt idx="940">
                  <c:v>852-82-2749</c:v>
                </c:pt>
                <c:pt idx="941">
                  <c:v>853-23-2453</c:v>
                </c:pt>
                <c:pt idx="942">
                  <c:v>856-22-8149</c:v>
                </c:pt>
                <c:pt idx="943">
                  <c:v>856-66-2701</c:v>
                </c:pt>
                <c:pt idx="944">
                  <c:v>857-16-3520</c:v>
                </c:pt>
                <c:pt idx="945">
                  <c:v>857-67-9057</c:v>
                </c:pt>
                <c:pt idx="946">
                  <c:v>859-71-0933</c:v>
                </c:pt>
                <c:pt idx="947">
                  <c:v>859-97-6048</c:v>
                </c:pt>
                <c:pt idx="948">
                  <c:v>860-73-6466</c:v>
                </c:pt>
                <c:pt idx="949">
                  <c:v>860-79-0874</c:v>
                </c:pt>
                <c:pt idx="950">
                  <c:v>861-77-0145</c:v>
                </c:pt>
                <c:pt idx="951">
                  <c:v>862-17-9201</c:v>
                </c:pt>
                <c:pt idx="952">
                  <c:v>862-29-5914</c:v>
                </c:pt>
                <c:pt idx="953">
                  <c:v>862-59-8517</c:v>
                </c:pt>
                <c:pt idx="954">
                  <c:v>864-24-7918</c:v>
                </c:pt>
                <c:pt idx="955">
                  <c:v>865-41-9075</c:v>
                </c:pt>
                <c:pt idx="956">
                  <c:v>865-92-6136</c:v>
                </c:pt>
                <c:pt idx="957">
                  <c:v>866-05-7563</c:v>
                </c:pt>
                <c:pt idx="958">
                  <c:v>866-70-2814</c:v>
                </c:pt>
                <c:pt idx="959">
                  <c:v>866-99-7614</c:v>
                </c:pt>
                <c:pt idx="960">
                  <c:v>867-47-1948</c:v>
                </c:pt>
                <c:pt idx="961">
                  <c:v>868-06-0466</c:v>
                </c:pt>
                <c:pt idx="962">
                  <c:v>868-52-7573</c:v>
                </c:pt>
                <c:pt idx="963">
                  <c:v>868-81-1752</c:v>
                </c:pt>
                <c:pt idx="964">
                  <c:v>869-11-3082</c:v>
                </c:pt>
                <c:pt idx="965">
                  <c:v>870-54-3162</c:v>
                </c:pt>
                <c:pt idx="966">
                  <c:v>870-72-4431</c:v>
                </c:pt>
                <c:pt idx="967">
                  <c:v>870-76-1733</c:v>
                </c:pt>
                <c:pt idx="968">
                  <c:v>871-39-9221</c:v>
                </c:pt>
                <c:pt idx="969">
                  <c:v>871-79-8483</c:v>
                </c:pt>
                <c:pt idx="970">
                  <c:v>873-14-6353</c:v>
                </c:pt>
                <c:pt idx="971">
                  <c:v>873-51-0671</c:v>
                </c:pt>
                <c:pt idx="972">
                  <c:v>873-95-4984</c:v>
                </c:pt>
                <c:pt idx="973">
                  <c:v>875-31-8302</c:v>
                </c:pt>
                <c:pt idx="974">
                  <c:v>875-46-5808</c:v>
                </c:pt>
                <c:pt idx="975">
                  <c:v>877-22-3308</c:v>
                </c:pt>
                <c:pt idx="976">
                  <c:v>878-30-2331</c:v>
                </c:pt>
                <c:pt idx="977">
                  <c:v>880-35-0356</c:v>
                </c:pt>
                <c:pt idx="978">
                  <c:v>880-46-5796</c:v>
                </c:pt>
                <c:pt idx="979">
                  <c:v>881-41-7302</c:v>
                </c:pt>
                <c:pt idx="980">
                  <c:v>882-40-4577</c:v>
                </c:pt>
                <c:pt idx="981">
                  <c:v>883-17-4236</c:v>
                </c:pt>
                <c:pt idx="982">
                  <c:v>883-69-1285</c:v>
                </c:pt>
                <c:pt idx="983">
                  <c:v>884-80-6021</c:v>
                </c:pt>
                <c:pt idx="984">
                  <c:v>885-17-6250</c:v>
                </c:pt>
                <c:pt idx="985">
                  <c:v>885-56-0389</c:v>
                </c:pt>
                <c:pt idx="986">
                  <c:v>886-18-2897</c:v>
                </c:pt>
                <c:pt idx="987">
                  <c:v>886-54-6089</c:v>
                </c:pt>
                <c:pt idx="988">
                  <c:v>886-77-9084</c:v>
                </c:pt>
                <c:pt idx="989">
                  <c:v>887-42-0517</c:v>
                </c:pt>
                <c:pt idx="990">
                  <c:v>888-02-0338</c:v>
                </c:pt>
                <c:pt idx="991">
                  <c:v>889-04-9723</c:v>
                </c:pt>
                <c:pt idx="992">
                  <c:v>891-01-7034</c:v>
                </c:pt>
                <c:pt idx="993">
                  <c:v>891-58-8335</c:v>
                </c:pt>
                <c:pt idx="994">
                  <c:v>892-05-6689</c:v>
                </c:pt>
                <c:pt idx="995">
                  <c:v>894-41-5205</c:v>
                </c:pt>
                <c:pt idx="996">
                  <c:v>895-03-6665</c:v>
                </c:pt>
                <c:pt idx="997">
                  <c:v>895-66-0685</c:v>
                </c:pt>
                <c:pt idx="998">
                  <c:v>896-34-0956</c:v>
                </c:pt>
                <c:pt idx="999">
                  <c:v>898-04-2717</c:v>
                </c:pt>
              </c:strCache>
            </c:strRef>
          </c:cat>
          <c:val>
            <c:numRef>
              <c:f>'Rough pivot tables'!$I$11:$I$1010</c:f>
              <c:numCache>
                <c:formatCode>General</c:formatCode>
                <c:ptCount val="1000"/>
                <c:pt idx="0">
                  <c:v>16.026499999999999</c:v>
                </c:pt>
                <c:pt idx="1">
                  <c:v>6.282</c:v>
                </c:pt>
                <c:pt idx="2">
                  <c:v>6.3125</c:v>
                </c:pt>
                <c:pt idx="3">
                  <c:v>22.858499999999999</c:v>
                </c:pt>
                <c:pt idx="4">
                  <c:v>2.1480000000000001</c:v>
                </c:pt>
                <c:pt idx="5">
                  <c:v>24.332000000000001</c:v>
                </c:pt>
                <c:pt idx="6">
                  <c:v>4.4340000000000002</c:v>
                </c:pt>
                <c:pt idx="7">
                  <c:v>29.283000000000001</c:v>
                </c:pt>
                <c:pt idx="8">
                  <c:v>21.027999999999999</c:v>
                </c:pt>
                <c:pt idx="9">
                  <c:v>11.829000000000001</c:v>
                </c:pt>
                <c:pt idx="10">
                  <c:v>6.524</c:v>
                </c:pt>
                <c:pt idx="11">
                  <c:v>23.164000000000001</c:v>
                </c:pt>
                <c:pt idx="12">
                  <c:v>4.0720000000000001</c:v>
                </c:pt>
                <c:pt idx="13">
                  <c:v>19.1555</c:v>
                </c:pt>
                <c:pt idx="14">
                  <c:v>15.676</c:v>
                </c:pt>
                <c:pt idx="15">
                  <c:v>9.1829999999999998</c:v>
                </c:pt>
                <c:pt idx="16">
                  <c:v>7.2149999999999999</c:v>
                </c:pt>
                <c:pt idx="17">
                  <c:v>23.094000000000001</c:v>
                </c:pt>
                <c:pt idx="18">
                  <c:v>23.288</c:v>
                </c:pt>
                <c:pt idx="19">
                  <c:v>20.997</c:v>
                </c:pt>
                <c:pt idx="20">
                  <c:v>11.938499999999999</c:v>
                </c:pt>
                <c:pt idx="21">
                  <c:v>29.73</c:v>
                </c:pt>
                <c:pt idx="22">
                  <c:v>9.6929999999999996</c:v>
                </c:pt>
                <c:pt idx="23">
                  <c:v>10.342000000000001</c:v>
                </c:pt>
                <c:pt idx="24">
                  <c:v>15.654999999999999</c:v>
                </c:pt>
                <c:pt idx="25">
                  <c:v>14.55</c:v>
                </c:pt>
                <c:pt idx="26">
                  <c:v>22.491</c:v>
                </c:pt>
                <c:pt idx="27">
                  <c:v>29.007999999999999</c:v>
                </c:pt>
                <c:pt idx="28">
                  <c:v>13.813499999999999</c:v>
                </c:pt>
                <c:pt idx="29">
                  <c:v>5.2424999999999997</c:v>
                </c:pt>
                <c:pt idx="30">
                  <c:v>18.792000000000002</c:v>
                </c:pt>
                <c:pt idx="31">
                  <c:v>6.2869999999999999</c:v>
                </c:pt>
                <c:pt idx="32">
                  <c:v>12.036</c:v>
                </c:pt>
                <c:pt idx="33">
                  <c:v>16.968</c:v>
                </c:pt>
                <c:pt idx="34">
                  <c:v>6.7619999999999996</c:v>
                </c:pt>
                <c:pt idx="35">
                  <c:v>7.8879999999999999</c:v>
                </c:pt>
                <c:pt idx="36">
                  <c:v>35.0685</c:v>
                </c:pt>
                <c:pt idx="37">
                  <c:v>27.984000000000002</c:v>
                </c:pt>
                <c:pt idx="38">
                  <c:v>29.38</c:v>
                </c:pt>
                <c:pt idx="39">
                  <c:v>4.8760000000000003</c:v>
                </c:pt>
                <c:pt idx="40">
                  <c:v>40.144500000000001</c:v>
                </c:pt>
                <c:pt idx="41">
                  <c:v>20.149999999999999</c:v>
                </c:pt>
                <c:pt idx="42">
                  <c:v>43.866</c:v>
                </c:pt>
                <c:pt idx="43">
                  <c:v>7.8784999999999998</c:v>
                </c:pt>
                <c:pt idx="44">
                  <c:v>23.09</c:v>
                </c:pt>
                <c:pt idx="45">
                  <c:v>9.32</c:v>
                </c:pt>
                <c:pt idx="46">
                  <c:v>14.148</c:v>
                </c:pt>
                <c:pt idx="47">
                  <c:v>22.09</c:v>
                </c:pt>
                <c:pt idx="48">
                  <c:v>15.768000000000001</c:v>
                </c:pt>
                <c:pt idx="49">
                  <c:v>34.985999999999997</c:v>
                </c:pt>
                <c:pt idx="50">
                  <c:v>6.06</c:v>
                </c:pt>
                <c:pt idx="51">
                  <c:v>11.4</c:v>
                </c:pt>
                <c:pt idx="52">
                  <c:v>16.794</c:v>
                </c:pt>
                <c:pt idx="53">
                  <c:v>32.094999999999999</c:v>
                </c:pt>
                <c:pt idx="54">
                  <c:v>35.131500000000003</c:v>
                </c:pt>
                <c:pt idx="55">
                  <c:v>6.6974999999999998</c:v>
                </c:pt>
                <c:pt idx="56">
                  <c:v>6.45</c:v>
                </c:pt>
                <c:pt idx="57">
                  <c:v>11.226000000000001</c:v>
                </c:pt>
                <c:pt idx="58">
                  <c:v>3.3885000000000001</c:v>
                </c:pt>
                <c:pt idx="59">
                  <c:v>5.0759999999999996</c:v>
                </c:pt>
                <c:pt idx="60">
                  <c:v>28.962</c:v>
                </c:pt>
                <c:pt idx="61">
                  <c:v>7.83</c:v>
                </c:pt>
                <c:pt idx="62">
                  <c:v>14.978</c:v>
                </c:pt>
                <c:pt idx="63">
                  <c:v>2.7225000000000001</c:v>
                </c:pt>
                <c:pt idx="64">
                  <c:v>26.103999999999999</c:v>
                </c:pt>
                <c:pt idx="65">
                  <c:v>35.42</c:v>
                </c:pt>
                <c:pt idx="66">
                  <c:v>1.2725</c:v>
                </c:pt>
                <c:pt idx="67">
                  <c:v>11.077999999999999</c:v>
                </c:pt>
                <c:pt idx="68">
                  <c:v>25.97</c:v>
                </c:pt>
                <c:pt idx="69">
                  <c:v>23.987500000000001</c:v>
                </c:pt>
                <c:pt idx="70">
                  <c:v>11.147500000000001</c:v>
                </c:pt>
                <c:pt idx="71">
                  <c:v>3.4489999999999998</c:v>
                </c:pt>
                <c:pt idx="72">
                  <c:v>2.4355000000000002</c:v>
                </c:pt>
                <c:pt idx="73">
                  <c:v>26.718</c:v>
                </c:pt>
                <c:pt idx="74">
                  <c:v>2.3534999999999999</c:v>
                </c:pt>
                <c:pt idx="75">
                  <c:v>3.827</c:v>
                </c:pt>
                <c:pt idx="76">
                  <c:v>4.0359999999999996</c:v>
                </c:pt>
                <c:pt idx="77">
                  <c:v>7.2880000000000003</c:v>
                </c:pt>
                <c:pt idx="78">
                  <c:v>18.975000000000001</c:v>
                </c:pt>
                <c:pt idx="79">
                  <c:v>9.9369999999999994</c:v>
                </c:pt>
                <c:pt idx="80">
                  <c:v>34.869999999999997</c:v>
                </c:pt>
                <c:pt idx="81">
                  <c:v>9.7110000000000003</c:v>
                </c:pt>
                <c:pt idx="82">
                  <c:v>8.8680000000000003</c:v>
                </c:pt>
                <c:pt idx="83">
                  <c:v>4.8479999999999999</c:v>
                </c:pt>
                <c:pt idx="84">
                  <c:v>5.0715000000000003</c:v>
                </c:pt>
                <c:pt idx="85">
                  <c:v>4.9109999999999996</c:v>
                </c:pt>
                <c:pt idx="86">
                  <c:v>6.9329999999999998</c:v>
                </c:pt>
                <c:pt idx="87">
                  <c:v>5.4080000000000004</c:v>
                </c:pt>
                <c:pt idx="88">
                  <c:v>4.7300000000000004</c:v>
                </c:pt>
                <c:pt idx="89">
                  <c:v>11.986499999999999</c:v>
                </c:pt>
                <c:pt idx="90">
                  <c:v>34.933500000000002</c:v>
                </c:pt>
                <c:pt idx="91">
                  <c:v>19.884</c:v>
                </c:pt>
                <c:pt idx="92">
                  <c:v>4.0754999999999999</c:v>
                </c:pt>
                <c:pt idx="93">
                  <c:v>4.7679999999999998</c:v>
                </c:pt>
                <c:pt idx="94">
                  <c:v>7.9539999999999997</c:v>
                </c:pt>
                <c:pt idx="95">
                  <c:v>25.119499999999999</c:v>
                </c:pt>
                <c:pt idx="96">
                  <c:v>4.1539999999999999</c:v>
                </c:pt>
                <c:pt idx="97">
                  <c:v>33.234999999999999</c:v>
                </c:pt>
                <c:pt idx="98">
                  <c:v>14.278499999999999</c:v>
                </c:pt>
                <c:pt idx="99">
                  <c:v>8.7669999999999995</c:v>
                </c:pt>
                <c:pt idx="100">
                  <c:v>33.729500000000002</c:v>
                </c:pt>
                <c:pt idx="101">
                  <c:v>34.842500000000001</c:v>
                </c:pt>
                <c:pt idx="102">
                  <c:v>31.09</c:v>
                </c:pt>
                <c:pt idx="103">
                  <c:v>35.347499999999997</c:v>
                </c:pt>
                <c:pt idx="104">
                  <c:v>3.5939999999999999</c:v>
                </c:pt>
                <c:pt idx="105">
                  <c:v>11.79</c:v>
                </c:pt>
                <c:pt idx="106">
                  <c:v>13.867000000000001</c:v>
                </c:pt>
                <c:pt idx="107">
                  <c:v>9.8849999999999998</c:v>
                </c:pt>
                <c:pt idx="108">
                  <c:v>0.63900000000000001</c:v>
                </c:pt>
                <c:pt idx="109">
                  <c:v>12.1515</c:v>
                </c:pt>
                <c:pt idx="110">
                  <c:v>25.683</c:v>
                </c:pt>
                <c:pt idx="111">
                  <c:v>36.624000000000002</c:v>
                </c:pt>
                <c:pt idx="112">
                  <c:v>7.2039999999999997</c:v>
                </c:pt>
                <c:pt idx="113">
                  <c:v>18.2745</c:v>
                </c:pt>
                <c:pt idx="114">
                  <c:v>7.9050000000000002</c:v>
                </c:pt>
                <c:pt idx="115">
                  <c:v>6.5650000000000004</c:v>
                </c:pt>
                <c:pt idx="116">
                  <c:v>19.773</c:v>
                </c:pt>
                <c:pt idx="117">
                  <c:v>23.796500000000002</c:v>
                </c:pt>
                <c:pt idx="118">
                  <c:v>9.1910000000000007</c:v>
                </c:pt>
                <c:pt idx="119">
                  <c:v>6.9509999999999996</c:v>
                </c:pt>
                <c:pt idx="120">
                  <c:v>10.727499999999999</c:v>
                </c:pt>
                <c:pt idx="121">
                  <c:v>4.4640000000000004</c:v>
                </c:pt>
                <c:pt idx="122">
                  <c:v>26.207999999999998</c:v>
                </c:pt>
                <c:pt idx="123">
                  <c:v>14.7315</c:v>
                </c:pt>
                <c:pt idx="124">
                  <c:v>19.452000000000002</c:v>
                </c:pt>
                <c:pt idx="125">
                  <c:v>12.98</c:v>
                </c:pt>
                <c:pt idx="126">
                  <c:v>4.3525</c:v>
                </c:pt>
                <c:pt idx="127">
                  <c:v>17.478000000000002</c:v>
                </c:pt>
                <c:pt idx="128">
                  <c:v>19.818000000000001</c:v>
                </c:pt>
                <c:pt idx="129">
                  <c:v>4.3250000000000002</c:v>
                </c:pt>
                <c:pt idx="130">
                  <c:v>4.944</c:v>
                </c:pt>
                <c:pt idx="131">
                  <c:v>8.6225000000000005</c:v>
                </c:pt>
                <c:pt idx="132">
                  <c:v>12.53</c:v>
                </c:pt>
                <c:pt idx="133">
                  <c:v>10.863</c:v>
                </c:pt>
                <c:pt idx="134">
                  <c:v>44.981999999999999</c:v>
                </c:pt>
                <c:pt idx="135">
                  <c:v>4.1539999999999999</c:v>
                </c:pt>
                <c:pt idx="136">
                  <c:v>3.4729999999999999</c:v>
                </c:pt>
                <c:pt idx="137">
                  <c:v>15.494</c:v>
                </c:pt>
                <c:pt idx="138">
                  <c:v>14.932</c:v>
                </c:pt>
                <c:pt idx="139">
                  <c:v>32.4495</c:v>
                </c:pt>
                <c:pt idx="140">
                  <c:v>22.43</c:v>
                </c:pt>
                <c:pt idx="141">
                  <c:v>4.0529999999999999</c:v>
                </c:pt>
                <c:pt idx="142">
                  <c:v>3.82</c:v>
                </c:pt>
                <c:pt idx="143">
                  <c:v>2.7559999999999998</c:v>
                </c:pt>
                <c:pt idx="144">
                  <c:v>10.6875</c:v>
                </c:pt>
                <c:pt idx="145">
                  <c:v>21.036000000000001</c:v>
                </c:pt>
                <c:pt idx="146">
                  <c:v>39.064999999999998</c:v>
                </c:pt>
                <c:pt idx="147">
                  <c:v>3.6549999999999998</c:v>
                </c:pt>
                <c:pt idx="148">
                  <c:v>25.494</c:v>
                </c:pt>
                <c:pt idx="149">
                  <c:v>39.479999999999997</c:v>
                </c:pt>
                <c:pt idx="150">
                  <c:v>39.384999999999998</c:v>
                </c:pt>
                <c:pt idx="151">
                  <c:v>3.4060000000000001</c:v>
                </c:pt>
                <c:pt idx="152">
                  <c:v>4.9420000000000002</c:v>
                </c:pt>
                <c:pt idx="153">
                  <c:v>2.0175000000000001</c:v>
                </c:pt>
                <c:pt idx="154">
                  <c:v>36.524999999999999</c:v>
                </c:pt>
                <c:pt idx="155">
                  <c:v>17.277000000000001</c:v>
                </c:pt>
                <c:pt idx="156">
                  <c:v>47.79</c:v>
                </c:pt>
                <c:pt idx="157">
                  <c:v>12.858000000000001</c:v>
                </c:pt>
                <c:pt idx="158">
                  <c:v>13.83</c:v>
                </c:pt>
                <c:pt idx="159">
                  <c:v>7.3395000000000001</c:v>
                </c:pt>
                <c:pt idx="160">
                  <c:v>0.69899999999999995</c:v>
                </c:pt>
                <c:pt idx="161">
                  <c:v>36.355499999999999</c:v>
                </c:pt>
                <c:pt idx="162">
                  <c:v>4.2240000000000002</c:v>
                </c:pt>
                <c:pt idx="163">
                  <c:v>2.6859999999999999</c:v>
                </c:pt>
                <c:pt idx="164">
                  <c:v>12.984</c:v>
                </c:pt>
                <c:pt idx="165">
                  <c:v>23.385000000000002</c:v>
                </c:pt>
                <c:pt idx="166">
                  <c:v>13.605</c:v>
                </c:pt>
                <c:pt idx="167">
                  <c:v>3.5455000000000001</c:v>
                </c:pt>
                <c:pt idx="168">
                  <c:v>27.951000000000001</c:v>
                </c:pt>
                <c:pt idx="169">
                  <c:v>25.954999999999998</c:v>
                </c:pt>
                <c:pt idx="170">
                  <c:v>4.91</c:v>
                </c:pt>
                <c:pt idx="171">
                  <c:v>8.3770000000000007</c:v>
                </c:pt>
                <c:pt idx="172">
                  <c:v>1.6160000000000001</c:v>
                </c:pt>
                <c:pt idx="173">
                  <c:v>5.6310000000000002</c:v>
                </c:pt>
                <c:pt idx="174">
                  <c:v>37.22</c:v>
                </c:pt>
                <c:pt idx="175">
                  <c:v>17.105</c:v>
                </c:pt>
                <c:pt idx="176">
                  <c:v>16.399999999999999</c:v>
                </c:pt>
                <c:pt idx="177">
                  <c:v>16.105499999999999</c:v>
                </c:pt>
                <c:pt idx="178">
                  <c:v>4.4640000000000004</c:v>
                </c:pt>
                <c:pt idx="179">
                  <c:v>17.502500000000001</c:v>
                </c:pt>
                <c:pt idx="180">
                  <c:v>9.4250000000000007</c:v>
                </c:pt>
                <c:pt idx="181">
                  <c:v>4.9844999999999997</c:v>
                </c:pt>
                <c:pt idx="182">
                  <c:v>21.594999999999999</c:v>
                </c:pt>
                <c:pt idx="183">
                  <c:v>34.44</c:v>
                </c:pt>
                <c:pt idx="184">
                  <c:v>9.6750000000000007</c:v>
                </c:pt>
                <c:pt idx="185">
                  <c:v>11.305999999999999</c:v>
                </c:pt>
                <c:pt idx="186">
                  <c:v>4.5990000000000002</c:v>
                </c:pt>
                <c:pt idx="187">
                  <c:v>10.045999999999999</c:v>
                </c:pt>
                <c:pt idx="188">
                  <c:v>16.585999999999999</c:v>
                </c:pt>
                <c:pt idx="189">
                  <c:v>9.2125000000000004</c:v>
                </c:pt>
                <c:pt idx="190">
                  <c:v>8.92</c:v>
                </c:pt>
                <c:pt idx="191">
                  <c:v>6.0960000000000001</c:v>
                </c:pt>
                <c:pt idx="192">
                  <c:v>28.744</c:v>
                </c:pt>
                <c:pt idx="193">
                  <c:v>22.068000000000001</c:v>
                </c:pt>
                <c:pt idx="194">
                  <c:v>32.409999999999997</c:v>
                </c:pt>
                <c:pt idx="195">
                  <c:v>14.265000000000001</c:v>
                </c:pt>
                <c:pt idx="196">
                  <c:v>19.263999999999999</c:v>
                </c:pt>
                <c:pt idx="197">
                  <c:v>5.79</c:v>
                </c:pt>
                <c:pt idx="198">
                  <c:v>41.17</c:v>
                </c:pt>
                <c:pt idx="199">
                  <c:v>4.8055000000000003</c:v>
                </c:pt>
                <c:pt idx="200">
                  <c:v>6.2324999999999999</c:v>
                </c:pt>
                <c:pt idx="201">
                  <c:v>22.588000000000001</c:v>
                </c:pt>
                <c:pt idx="202">
                  <c:v>14.763999999999999</c:v>
                </c:pt>
                <c:pt idx="203">
                  <c:v>18.609500000000001</c:v>
                </c:pt>
                <c:pt idx="204">
                  <c:v>8.766</c:v>
                </c:pt>
                <c:pt idx="205">
                  <c:v>48.604999999999997</c:v>
                </c:pt>
                <c:pt idx="206">
                  <c:v>8.2479999999999993</c:v>
                </c:pt>
                <c:pt idx="207">
                  <c:v>27.396000000000001</c:v>
                </c:pt>
                <c:pt idx="208">
                  <c:v>3.32</c:v>
                </c:pt>
                <c:pt idx="209">
                  <c:v>3.0125000000000002</c:v>
                </c:pt>
                <c:pt idx="210">
                  <c:v>14.694000000000001</c:v>
                </c:pt>
                <c:pt idx="211">
                  <c:v>3.1844999999999999</c:v>
                </c:pt>
                <c:pt idx="212">
                  <c:v>19.547999999999998</c:v>
                </c:pt>
                <c:pt idx="213">
                  <c:v>10.3065</c:v>
                </c:pt>
                <c:pt idx="214">
                  <c:v>44.536499999999997</c:v>
                </c:pt>
                <c:pt idx="215">
                  <c:v>3.6985000000000001</c:v>
                </c:pt>
                <c:pt idx="216">
                  <c:v>7.851</c:v>
                </c:pt>
                <c:pt idx="217">
                  <c:v>3.1240000000000001</c:v>
                </c:pt>
                <c:pt idx="218">
                  <c:v>0.627</c:v>
                </c:pt>
                <c:pt idx="219">
                  <c:v>3.6084999999999998</c:v>
                </c:pt>
                <c:pt idx="220">
                  <c:v>45.25</c:v>
                </c:pt>
                <c:pt idx="221">
                  <c:v>4.3360000000000003</c:v>
                </c:pt>
                <c:pt idx="222">
                  <c:v>9.3309999999999995</c:v>
                </c:pt>
                <c:pt idx="223">
                  <c:v>49.26</c:v>
                </c:pt>
                <c:pt idx="224">
                  <c:v>16.9785</c:v>
                </c:pt>
                <c:pt idx="225">
                  <c:v>11.555999999999999</c:v>
                </c:pt>
                <c:pt idx="226">
                  <c:v>4.0465</c:v>
                </c:pt>
                <c:pt idx="227">
                  <c:v>3.7109999999999999</c:v>
                </c:pt>
                <c:pt idx="228">
                  <c:v>14.080500000000001</c:v>
                </c:pt>
                <c:pt idx="229">
                  <c:v>39.51</c:v>
                </c:pt>
                <c:pt idx="230">
                  <c:v>7.8419999999999996</c:v>
                </c:pt>
                <c:pt idx="231">
                  <c:v>6.9080000000000004</c:v>
                </c:pt>
                <c:pt idx="232">
                  <c:v>33.601500000000001</c:v>
                </c:pt>
                <c:pt idx="233">
                  <c:v>7.6289999999999996</c:v>
                </c:pt>
                <c:pt idx="234">
                  <c:v>12.730499999999999</c:v>
                </c:pt>
                <c:pt idx="235">
                  <c:v>9.6349999999999998</c:v>
                </c:pt>
                <c:pt idx="236">
                  <c:v>16.466000000000001</c:v>
                </c:pt>
                <c:pt idx="237">
                  <c:v>8.1370000000000005</c:v>
                </c:pt>
                <c:pt idx="238">
                  <c:v>4.75</c:v>
                </c:pt>
                <c:pt idx="239">
                  <c:v>15.3225</c:v>
                </c:pt>
                <c:pt idx="240">
                  <c:v>5.4850000000000003</c:v>
                </c:pt>
                <c:pt idx="241">
                  <c:v>10.326000000000001</c:v>
                </c:pt>
                <c:pt idx="242">
                  <c:v>3.0150000000000001</c:v>
                </c:pt>
                <c:pt idx="243">
                  <c:v>1.3534999999999999</c:v>
                </c:pt>
                <c:pt idx="244">
                  <c:v>18.263000000000002</c:v>
                </c:pt>
                <c:pt idx="245">
                  <c:v>28.116</c:v>
                </c:pt>
                <c:pt idx="246">
                  <c:v>21.51</c:v>
                </c:pt>
                <c:pt idx="247">
                  <c:v>6.6849999999999996</c:v>
                </c:pt>
                <c:pt idx="248">
                  <c:v>10.167999999999999</c:v>
                </c:pt>
                <c:pt idx="249">
                  <c:v>13.959</c:v>
                </c:pt>
                <c:pt idx="250">
                  <c:v>48.69</c:v>
                </c:pt>
                <c:pt idx="251">
                  <c:v>10.065</c:v>
                </c:pt>
                <c:pt idx="252">
                  <c:v>37.795999999999999</c:v>
                </c:pt>
                <c:pt idx="253">
                  <c:v>30.19</c:v>
                </c:pt>
                <c:pt idx="254">
                  <c:v>3.2850000000000001</c:v>
                </c:pt>
                <c:pt idx="255">
                  <c:v>1.5309999999999999</c:v>
                </c:pt>
                <c:pt idx="256">
                  <c:v>12.002000000000001</c:v>
                </c:pt>
                <c:pt idx="257">
                  <c:v>12.57</c:v>
                </c:pt>
                <c:pt idx="258">
                  <c:v>0.60450000000000004</c:v>
                </c:pt>
                <c:pt idx="259">
                  <c:v>26.13</c:v>
                </c:pt>
                <c:pt idx="260">
                  <c:v>14.61</c:v>
                </c:pt>
                <c:pt idx="261">
                  <c:v>15.994999999999999</c:v>
                </c:pt>
                <c:pt idx="262">
                  <c:v>4.3724999999999996</c:v>
                </c:pt>
                <c:pt idx="263">
                  <c:v>28.430499999999999</c:v>
                </c:pt>
                <c:pt idx="264">
                  <c:v>36.78</c:v>
                </c:pt>
                <c:pt idx="265">
                  <c:v>13.567500000000001</c:v>
                </c:pt>
                <c:pt idx="266">
                  <c:v>20.012499999999999</c:v>
                </c:pt>
                <c:pt idx="267">
                  <c:v>21.433499999999999</c:v>
                </c:pt>
                <c:pt idx="268">
                  <c:v>3.6360000000000001</c:v>
                </c:pt>
                <c:pt idx="269">
                  <c:v>1.5305</c:v>
                </c:pt>
                <c:pt idx="270">
                  <c:v>23.097000000000001</c:v>
                </c:pt>
                <c:pt idx="271">
                  <c:v>2.31</c:v>
                </c:pt>
                <c:pt idx="272">
                  <c:v>4.03</c:v>
                </c:pt>
                <c:pt idx="273">
                  <c:v>14.196</c:v>
                </c:pt>
                <c:pt idx="274">
                  <c:v>1.131</c:v>
                </c:pt>
                <c:pt idx="275">
                  <c:v>1.512</c:v>
                </c:pt>
                <c:pt idx="276">
                  <c:v>1.7404999999999999</c:v>
                </c:pt>
                <c:pt idx="277">
                  <c:v>4.4154999999999998</c:v>
                </c:pt>
                <c:pt idx="278">
                  <c:v>6.4455</c:v>
                </c:pt>
                <c:pt idx="279">
                  <c:v>12.08</c:v>
                </c:pt>
                <c:pt idx="280">
                  <c:v>2.089</c:v>
                </c:pt>
                <c:pt idx="281">
                  <c:v>45.325000000000003</c:v>
                </c:pt>
                <c:pt idx="282">
                  <c:v>4.3949999999999996</c:v>
                </c:pt>
                <c:pt idx="283">
                  <c:v>23.285</c:v>
                </c:pt>
                <c:pt idx="284">
                  <c:v>14.79</c:v>
                </c:pt>
                <c:pt idx="285">
                  <c:v>31.99</c:v>
                </c:pt>
                <c:pt idx="286">
                  <c:v>21.78</c:v>
                </c:pt>
                <c:pt idx="287">
                  <c:v>8.2004999999999999</c:v>
                </c:pt>
                <c:pt idx="288">
                  <c:v>3.528</c:v>
                </c:pt>
                <c:pt idx="289">
                  <c:v>21.968</c:v>
                </c:pt>
                <c:pt idx="290">
                  <c:v>7.032</c:v>
                </c:pt>
                <c:pt idx="291">
                  <c:v>25.564</c:v>
                </c:pt>
                <c:pt idx="292">
                  <c:v>34.299999999999997</c:v>
                </c:pt>
                <c:pt idx="293">
                  <c:v>3.698</c:v>
                </c:pt>
                <c:pt idx="294">
                  <c:v>9.298</c:v>
                </c:pt>
                <c:pt idx="295">
                  <c:v>5.9859999999999998</c:v>
                </c:pt>
                <c:pt idx="296">
                  <c:v>28.458500000000001</c:v>
                </c:pt>
                <c:pt idx="297">
                  <c:v>8.01</c:v>
                </c:pt>
                <c:pt idx="298">
                  <c:v>7.2720000000000002</c:v>
                </c:pt>
                <c:pt idx="299">
                  <c:v>13.02</c:v>
                </c:pt>
                <c:pt idx="300">
                  <c:v>13.335000000000001</c:v>
                </c:pt>
                <c:pt idx="301">
                  <c:v>4.74</c:v>
                </c:pt>
                <c:pt idx="302">
                  <c:v>3.794</c:v>
                </c:pt>
                <c:pt idx="303">
                  <c:v>10.196999999999999</c:v>
                </c:pt>
                <c:pt idx="304">
                  <c:v>12.667999999999999</c:v>
                </c:pt>
                <c:pt idx="305">
                  <c:v>8.6579999999999995</c:v>
                </c:pt>
                <c:pt idx="306">
                  <c:v>3.3050000000000002</c:v>
                </c:pt>
                <c:pt idx="307">
                  <c:v>24.781500000000001</c:v>
                </c:pt>
                <c:pt idx="308">
                  <c:v>3.2909999999999999</c:v>
                </c:pt>
                <c:pt idx="309">
                  <c:v>31.759</c:v>
                </c:pt>
                <c:pt idx="310">
                  <c:v>5.7889999999999997</c:v>
                </c:pt>
                <c:pt idx="311">
                  <c:v>2.8959999999999999</c:v>
                </c:pt>
                <c:pt idx="312">
                  <c:v>20.736000000000001</c:v>
                </c:pt>
                <c:pt idx="313">
                  <c:v>10.326000000000001</c:v>
                </c:pt>
                <c:pt idx="314">
                  <c:v>7.2389999999999999</c:v>
                </c:pt>
                <c:pt idx="315">
                  <c:v>20.652000000000001</c:v>
                </c:pt>
                <c:pt idx="316">
                  <c:v>5.6219999999999999</c:v>
                </c:pt>
                <c:pt idx="317">
                  <c:v>26.244</c:v>
                </c:pt>
                <c:pt idx="318">
                  <c:v>3.6160000000000001</c:v>
                </c:pt>
                <c:pt idx="319">
                  <c:v>4.6390000000000002</c:v>
                </c:pt>
                <c:pt idx="320">
                  <c:v>12.227499999999999</c:v>
                </c:pt>
                <c:pt idx="321">
                  <c:v>36.212000000000003</c:v>
                </c:pt>
                <c:pt idx="322">
                  <c:v>22.37</c:v>
                </c:pt>
                <c:pt idx="323">
                  <c:v>19.13</c:v>
                </c:pt>
                <c:pt idx="324">
                  <c:v>4.4074999999999998</c:v>
                </c:pt>
                <c:pt idx="325">
                  <c:v>14.523</c:v>
                </c:pt>
                <c:pt idx="326">
                  <c:v>10.571999999999999</c:v>
                </c:pt>
                <c:pt idx="327">
                  <c:v>11.737500000000001</c:v>
                </c:pt>
                <c:pt idx="328">
                  <c:v>10.577999999999999</c:v>
                </c:pt>
                <c:pt idx="329">
                  <c:v>3.3174999999999999</c:v>
                </c:pt>
                <c:pt idx="330">
                  <c:v>18.914999999999999</c:v>
                </c:pt>
                <c:pt idx="331">
                  <c:v>25.5105</c:v>
                </c:pt>
                <c:pt idx="332">
                  <c:v>14.795999999999999</c:v>
                </c:pt>
                <c:pt idx="333">
                  <c:v>13.196999999999999</c:v>
                </c:pt>
                <c:pt idx="334">
                  <c:v>5.9550000000000001</c:v>
                </c:pt>
                <c:pt idx="335">
                  <c:v>23.67</c:v>
                </c:pt>
                <c:pt idx="336">
                  <c:v>4.5780000000000003</c:v>
                </c:pt>
                <c:pt idx="337">
                  <c:v>38.78</c:v>
                </c:pt>
                <c:pt idx="338">
                  <c:v>7.1630000000000003</c:v>
                </c:pt>
                <c:pt idx="339">
                  <c:v>30.208500000000001</c:v>
                </c:pt>
                <c:pt idx="340">
                  <c:v>8.9525000000000006</c:v>
                </c:pt>
                <c:pt idx="341">
                  <c:v>19.268999999999998</c:v>
                </c:pt>
                <c:pt idx="342">
                  <c:v>15.9275</c:v>
                </c:pt>
                <c:pt idx="343">
                  <c:v>9.4589999999999996</c:v>
                </c:pt>
                <c:pt idx="344">
                  <c:v>37.548000000000002</c:v>
                </c:pt>
                <c:pt idx="345">
                  <c:v>19.084</c:v>
                </c:pt>
                <c:pt idx="346">
                  <c:v>20.178000000000001</c:v>
                </c:pt>
                <c:pt idx="347">
                  <c:v>7.2134999999999998</c:v>
                </c:pt>
                <c:pt idx="348">
                  <c:v>5.3440000000000003</c:v>
                </c:pt>
                <c:pt idx="349">
                  <c:v>29.805</c:v>
                </c:pt>
                <c:pt idx="350">
                  <c:v>20.13</c:v>
                </c:pt>
                <c:pt idx="351">
                  <c:v>13.188000000000001</c:v>
                </c:pt>
                <c:pt idx="352">
                  <c:v>9.0045000000000002</c:v>
                </c:pt>
                <c:pt idx="353">
                  <c:v>0.91649999999999998</c:v>
                </c:pt>
                <c:pt idx="354">
                  <c:v>12.624000000000001</c:v>
                </c:pt>
                <c:pt idx="355">
                  <c:v>44.396999999999998</c:v>
                </c:pt>
                <c:pt idx="356">
                  <c:v>28.42</c:v>
                </c:pt>
                <c:pt idx="357">
                  <c:v>7.2750000000000004</c:v>
                </c:pt>
                <c:pt idx="358">
                  <c:v>4.1070000000000002</c:v>
                </c:pt>
                <c:pt idx="359">
                  <c:v>2.9525000000000001</c:v>
                </c:pt>
                <c:pt idx="360">
                  <c:v>20.914999999999999</c:v>
                </c:pt>
                <c:pt idx="361">
                  <c:v>1.921</c:v>
                </c:pt>
                <c:pt idx="362">
                  <c:v>4.0830000000000002</c:v>
                </c:pt>
                <c:pt idx="363">
                  <c:v>0.95750000000000002</c:v>
                </c:pt>
                <c:pt idx="364">
                  <c:v>44.74</c:v>
                </c:pt>
                <c:pt idx="365">
                  <c:v>35.372</c:v>
                </c:pt>
                <c:pt idx="366">
                  <c:v>24.331499999999998</c:v>
                </c:pt>
                <c:pt idx="367">
                  <c:v>4.4424999999999999</c:v>
                </c:pt>
                <c:pt idx="368">
                  <c:v>31.5855</c:v>
                </c:pt>
                <c:pt idx="369">
                  <c:v>5.984</c:v>
                </c:pt>
                <c:pt idx="370">
                  <c:v>17.829000000000001</c:v>
                </c:pt>
                <c:pt idx="371">
                  <c:v>34.392000000000003</c:v>
                </c:pt>
                <c:pt idx="372">
                  <c:v>6.6630000000000003</c:v>
                </c:pt>
                <c:pt idx="373">
                  <c:v>6.75</c:v>
                </c:pt>
                <c:pt idx="374">
                  <c:v>3.7035</c:v>
                </c:pt>
                <c:pt idx="375">
                  <c:v>13.71</c:v>
                </c:pt>
                <c:pt idx="376">
                  <c:v>32.387999999999998</c:v>
                </c:pt>
                <c:pt idx="377">
                  <c:v>21.672499999999999</c:v>
                </c:pt>
                <c:pt idx="378">
                  <c:v>4.9065000000000003</c:v>
                </c:pt>
                <c:pt idx="379">
                  <c:v>26.103000000000002</c:v>
                </c:pt>
                <c:pt idx="380">
                  <c:v>21.565000000000001</c:v>
                </c:pt>
                <c:pt idx="381">
                  <c:v>28.956</c:v>
                </c:pt>
                <c:pt idx="382">
                  <c:v>22.164000000000001</c:v>
                </c:pt>
                <c:pt idx="383">
                  <c:v>25.893000000000001</c:v>
                </c:pt>
                <c:pt idx="384">
                  <c:v>14.313000000000001</c:v>
                </c:pt>
                <c:pt idx="385">
                  <c:v>9.8480000000000008</c:v>
                </c:pt>
                <c:pt idx="386">
                  <c:v>14.180999999999999</c:v>
                </c:pt>
                <c:pt idx="387">
                  <c:v>25.552</c:v>
                </c:pt>
                <c:pt idx="388">
                  <c:v>25.27</c:v>
                </c:pt>
                <c:pt idx="389">
                  <c:v>2.5735000000000001</c:v>
                </c:pt>
                <c:pt idx="390">
                  <c:v>7.9160000000000004</c:v>
                </c:pt>
                <c:pt idx="391">
                  <c:v>24.2575</c:v>
                </c:pt>
                <c:pt idx="392">
                  <c:v>37.11</c:v>
                </c:pt>
                <c:pt idx="393">
                  <c:v>37.840499999999999</c:v>
                </c:pt>
                <c:pt idx="394">
                  <c:v>8.9459999999999997</c:v>
                </c:pt>
                <c:pt idx="395">
                  <c:v>14.955</c:v>
                </c:pt>
                <c:pt idx="396">
                  <c:v>17.8475</c:v>
                </c:pt>
                <c:pt idx="397">
                  <c:v>20.608000000000001</c:v>
                </c:pt>
                <c:pt idx="398">
                  <c:v>10.752000000000001</c:v>
                </c:pt>
                <c:pt idx="399">
                  <c:v>1.448</c:v>
                </c:pt>
                <c:pt idx="400">
                  <c:v>16.772500000000001</c:v>
                </c:pt>
                <c:pt idx="401">
                  <c:v>28.016999999999999</c:v>
                </c:pt>
                <c:pt idx="402">
                  <c:v>6.9974999999999996</c:v>
                </c:pt>
                <c:pt idx="403">
                  <c:v>7.64</c:v>
                </c:pt>
                <c:pt idx="404">
                  <c:v>13.715</c:v>
                </c:pt>
                <c:pt idx="405">
                  <c:v>21.493500000000001</c:v>
                </c:pt>
                <c:pt idx="406">
                  <c:v>14.2555</c:v>
                </c:pt>
                <c:pt idx="407">
                  <c:v>3.1619999999999999</c:v>
                </c:pt>
                <c:pt idx="408">
                  <c:v>13.805999999999999</c:v>
                </c:pt>
                <c:pt idx="409">
                  <c:v>30.148</c:v>
                </c:pt>
                <c:pt idx="410">
                  <c:v>33.207999999999998</c:v>
                </c:pt>
                <c:pt idx="411">
                  <c:v>39.712499999999999</c:v>
                </c:pt>
                <c:pt idx="412">
                  <c:v>27.611499999999999</c:v>
                </c:pt>
                <c:pt idx="413">
                  <c:v>19.589500000000001</c:v>
                </c:pt>
                <c:pt idx="414">
                  <c:v>4.6680000000000001</c:v>
                </c:pt>
                <c:pt idx="415">
                  <c:v>15.388</c:v>
                </c:pt>
                <c:pt idx="416">
                  <c:v>34.671999999999997</c:v>
                </c:pt>
                <c:pt idx="417">
                  <c:v>4.5804999999999998</c:v>
                </c:pt>
                <c:pt idx="418">
                  <c:v>9.9890000000000008</c:v>
                </c:pt>
                <c:pt idx="419">
                  <c:v>7.3520000000000003</c:v>
                </c:pt>
                <c:pt idx="420">
                  <c:v>9.8979999999999997</c:v>
                </c:pt>
                <c:pt idx="421">
                  <c:v>26.558</c:v>
                </c:pt>
                <c:pt idx="422">
                  <c:v>10.238</c:v>
                </c:pt>
                <c:pt idx="423">
                  <c:v>13.0025</c:v>
                </c:pt>
                <c:pt idx="424">
                  <c:v>3.5975000000000001</c:v>
                </c:pt>
                <c:pt idx="425">
                  <c:v>8.3354999999999997</c:v>
                </c:pt>
                <c:pt idx="426">
                  <c:v>2.3479999999999999</c:v>
                </c:pt>
                <c:pt idx="427">
                  <c:v>33.725000000000001</c:v>
                </c:pt>
                <c:pt idx="428">
                  <c:v>3.0434999999999999</c:v>
                </c:pt>
                <c:pt idx="429">
                  <c:v>15.536</c:v>
                </c:pt>
                <c:pt idx="430">
                  <c:v>3.855</c:v>
                </c:pt>
                <c:pt idx="431">
                  <c:v>9.9819999999999993</c:v>
                </c:pt>
                <c:pt idx="432">
                  <c:v>11.12</c:v>
                </c:pt>
                <c:pt idx="433">
                  <c:v>12.9185</c:v>
                </c:pt>
                <c:pt idx="434">
                  <c:v>36.008000000000003</c:v>
                </c:pt>
                <c:pt idx="435">
                  <c:v>5.9770000000000003</c:v>
                </c:pt>
                <c:pt idx="436">
                  <c:v>12.6975</c:v>
                </c:pt>
                <c:pt idx="437">
                  <c:v>1.956</c:v>
                </c:pt>
                <c:pt idx="438">
                  <c:v>4.3600000000000003</c:v>
                </c:pt>
                <c:pt idx="439">
                  <c:v>42.305</c:v>
                </c:pt>
                <c:pt idx="440">
                  <c:v>24.951000000000001</c:v>
                </c:pt>
                <c:pt idx="441">
                  <c:v>4.2415000000000003</c:v>
                </c:pt>
                <c:pt idx="442">
                  <c:v>30.478000000000002</c:v>
                </c:pt>
                <c:pt idx="443">
                  <c:v>6.8609999999999998</c:v>
                </c:pt>
                <c:pt idx="444">
                  <c:v>37.247999999999998</c:v>
                </c:pt>
                <c:pt idx="445">
                  <c:v>4.125</c:v>
                </c:pt>
                <c:pt idx="446">
                  <c:v>10.566000000000001</c:v>
                </c:pt>
                <c:pt idx="447">
                  <c:v>32.615000000000002</c:v>
                </c:pt>
                <c:pt idx="448">
                  <c:v>39.541499999999999</c:v>
                </c:pt>
                <c:pt idx="449">
                  <c:v>22.428000000000001</c:v>
                </c:pt>
                <c:pt idx="450">
                  <c:v>13.878</c:v>
                </c:pt>
                <c:pt idx="451">
                  <c:v>12.06</c:v>
                </c:pt>
                <c:pt idx="452">
                  <c:v>14.94</c:v>
                </c:pt>
                <c:pt idx="453">
                  <c:v>7.0380000000000003</c:v>
                </c:pt>
                <c:pt idx="454">
                  <c:v>4.6020000000000003</c:v>
                </c:pt>
                <c:pt idx="455">
                  <c:v>15.952999999999999</c:v>
                </c:pt>
                <c:pt idx="456">
                  <c:v>21.966000000000001</c:v>
                </c:pt>
                <c:pt idx="457">
                  <c:v>2.661</c:v>
                </c:pt>
                <c:pt idx="458">
                  <c:v>27.21</c:v>
                </c:pt>
                <c:pt idx="459">
                  <c:v>21.728000000000002</c:v>
                </c:pt>
                <c:pt idx="460">
                  <c:v>13.188000000000001</c:v>
                </c:pt>
                <c:pt idx="461">
                  <c:v>17.603999999999999</c:v>
                </c:pt>
                <c:pt idx="462">
                  <c:v>2.2229999999999999</c:v>
                </c:pt>
                <c:pt idx="463">
                  <c:v>12.835000000000001</c:v>
                </c:pt>
                <c:pt idx="464">
                  <c:v>2.621</c:v>
                </c:pt>
                <c:pt idx="465">
                  <c:v>9.9789999999999992</c:v>
                </c:pt>
                <c:pt idx="466">
                  <c:v>20.372</c:v>
                </c:pt>
                <c:pt idx="467">
                  <c:v>23.586500000000001</c:v>
                </c:pt>
                <c:pt idx="468">
                  <c:v>29.913</c:v>
                </c:pt>
                <c:pt idx="469">
                  <c:v>15.904</c:v>
                </c:pt>
                <c:pt idx="470">
                  <c:v>4.4844999999999997</c:v>
                </c:pt>
                <c:pt idx="471">
                  <c:v>1.649</c:v>
                </c:pt>
                <c:pt idx="472">
                  <c:v>7.7</c:v>
                </c:pt>
                <c:pt idx="473">
                  <c:v>1.7909999999999999</c:v>
                </c:pt>
                <c:pt idx="474">
                  <c:v>24.39</c:v>
                </c:pt>
                <c:pt idx="475">
                  <c:v>18.1615</c:v>
                </c:pt>
                <c:pt idx="476">
                  <c:v>8.3149999999999995</c:v>
                </c:pt>
                <c:pt idx="477">
                  <c:v>5.5305</c:v>
                </c:pt>
                <c:pt idx="478">
                  <c:v>1.5205</c:v>
                </c:pt>
                <c:pt idx="479">
                  <c:v>0.81399999999999995</c:v>
                </c:pt>
                <c:pt idx="480">
                  <c:v>32.857999999999997</c:v>
                </c:pt>
                <c:pt idx="481">
                  <c:v>0.76700000000000002</c:v>
                </c:pt>
                <c:pt idx="482">
                  <c:v>16.605</c:v>
                </c:pt>
                <c:pt idx="483">
                  <c:v>2.7725</c:v>
                </c:pt>
                <c:pt idx="484">
                  <c:v>18.489999999999998</c:v>
                </c:pt>
                <c:pt idx="485">
                  <c:v>7.7910000000000004</c:v>
                </c:pt>
                <c:pt idx="486">
                  <c:v>20.618500000000001</c:v>
                </c:pt>
                <c:pt idx="487">
                  <c:v>16.670000000000002</c:v>
                </c:pt>
                <c:pt idx="488">
                  <c:v>21.283999999999999</c:v>
                </c:pt>
                <c:pt idx="489">
                  <c:v>17.187000000000001</c:v>
                </c:pt>
                <c:pt idx="490">
                  <c:v>18.945</c:v>
                </c:pt>
                <c:pt idx="491">
                  <c:v>9.7769999999999992</c:v>
                </c:pt>
                <c:pt idx="492">
                  <c:v>20.436499999999999</c:v>
                </c:pt>
                <c:pt idx="493">
                  <c:v>5.9865000000000004</c:v>
                </c:pt>
                <c:pt idx="494">
                  <c:v>2.1234999999999999</c:v>
                </c:pt>
                <c:pt idx="495">
                  <c:v>17.027999999999999</c:v>
                </c:pt>
                <c:pt idx="496">
                  <c:v>9.1940000000000008</c:v>
                </c:pt>
                <c:pt idx="497">
                  <c:v>17.423999999999999</c:v>
                </c:pt>
                <c:pt idx="498">
                  <c:v>9.83</c:v>
                </c:pt>
                <c:pt idx="499">
                  <c:v>6.9240000000000004</c:v>
                </c:pt>
                <c:pt idx="500">
                  <c:v>7.2779999999999996</c:v>
                </c:pt>
                <c:pt idx="501">
                  <c:v>4.4225000000000003</c:v>
                </c:pt>
                <c:pt idx="502">
                  <c:v>4.4874999999999998</c:v>
                </c:pt>
                <c:pt idx="503">
                  <c:v>3.972</c:v>
                </c:pt>
                <c:pt idx="504">
                  <c:v>9.9250000000000007</c:v>
                </c:pt>
                <c:pt idx="505">
                  <c:v>2.54</c:v>
                </c:pt>
                <c:pt idx="506">
                  <c:v>9.7260000000000009</c:v>
                </c:pt>
                <c:pt idx="507">
                  <c:v>7.98</c:v>
                </c:pt>
                <c:pt idx="508">
                  <c:v>9.8475000000000001</c:v>
                </c:pt>
                <c:pt idx="509">
                  <c:v>20.536000000000001</c:v>
                </c:pt>
                <c:pt idx="510">
                  <c:v>1.85</c:v>
                </c:pt>
                <c:pt idx="511">
                  <c:v>36.064999999999998</c:v>
                </c:pt>
                <c:pt idx="512">
                  <c:v>3.7909999999999999</c:v>
                </c:pt>
                <c:pt idx="513">
                  <c:v>10.91</c:v>
                </c:pt>
                <c:pt idx="514">
                  <c:v>7.1124999999999998</c:v>
                </c:pt>
                <c:pt idx="515">
                  <c:v>4.5650000000000004</c:v>
                </c:pt>
                <c:pt idx="516">
                  <c:v>1.974</c:v>
                </c:pt>
                <c:pt idx="517">
                  <c:v>5.1020000000000003</c:v>
                </c:pt>
                <c:pt idx="518">
                  <c:v>19.036000000000001</c:v>
                </c:pt>
                <c:pt idx="519">
                  <c:v>12.012</c:v>
                </c:pt>
                <c:pt idx="520">
                  <c:v>9.1069999999999993</c:v>
                </c:pt>
                <c:pt idx="521">
                  <c:v>23.978999999999999</c:v>
                </c:pt>
                <c:pt idx="522">
                  <c:v>39.695</c:v>
                </c:pt>
                <c:pt idx="523">
                  <c:v>17.874500000000001</c:v>
                </c:pt>
                <c:pt idx="524">
                  <c:v>24.513000000000002</c:v>
                </c:pt>
                <c:pt idx="525">
                  <c:v>18.952000000000002</c:v>
                </c:pt>
                <c:pt idx="526">
                  <c:v>35.494999999999997</c:v>
                </c:pt>
                <c:pt idx="527">
                  <c:v>32.475000000000001</c:v>
                </c:pt>
                <c:pt idx="528">
                  <c:v>12.885</c:v>
                </c:pt>
                <c:pt idx="529">
                  <c:v>11.223000000000001</c:v>
                </c:pt>
                <c:pt idx="530">
                  <c:v>26.388000000000002</c:v>
                </c:pt>
                <c:pt idx="531">
                  <c:v>27.427499999999998</c:v>
                </c:pt>
                <c:pt idx="532">
                  <c:v>12.071999999999999</c:v>
                </c:pt>
                <c:pt idx="533">
                  <c:v>11.497999999999999</c:v>
                </c:pt>
                <c:pt idx="534">
                  <c:v>9.9580000000000002</c:v>
                </c:pt>
                <c:pt idx="535">
                  <c:v>10.715</c:v>
                </c:pt>
                <c:pt idx="536">
                  <c:v>5.8319999999999999</c:v>
                </c:pt>
                <c:pt idx="537">
                  <c:v>1.5885</c:v>
                </c:pt>
                <c:pt idx="538">
                  <c:v>3.7690000000000001</c:v>
                </c:pt>
                <c:pt idx="539">
                  <c:v>19.95</c:v>
                </c:pt>
                <c:pt idx="540">
                  <c:v>8.3339999999999996</c:v>
                </c:pt>
                <c:pt idx="541">
                  <c:v>37.948</c:v>
                </c:pt>
                <c:pt idx="542">
                  <c:v>1.4870000000000001</c:v>
                </c:pt>
                <c:pt idx="543">
                  <c:v>13.294499999999999</c:v>
                </c:pt>
                <c:pt idx="544">
                  <c:v>40.625999999999998</c:v>
                </c:pt>
                <c:pt idx="545">
                  <c:v>3.4079999999999999</c:v>
                </c:pt>
                <c:pt idx="546">
                  <c:v>21.477499999999999</c:v>
                </c:pt>
                <c:pt idx="547">
                  <c:v>10.381500000000001</c:v>
                </c:pt>
                <c:pt idx="548">
                  <c:v>24.8</c:v>
                </c:pt>
                <c:pt idx="549">
                  <c:v>47.72</c:v>
                </c:pt>
                <c:pt idx="550">
                  <c:v>11.106</c:v>
                </c:pt>
                <c:pt idx="551">
                  <c:v>5.6109999999999998</c:v>
                </c:pt>
                <c:pt idx="552">
                  <c:v>13.456</c:v>
                </c:pt>
                <c:pt idx="553">
                  <c:v>1.1479999999999999</c:v>
                </c:pt>
                <c:pt idx="554">
                  <c:v>3.7145000000000001</c:v>
                </c:pt>
                <c:pt idx="555">
                  <c:v>6.3220000000000001</c:v>
                </c:pt>
                <c:pt idx="556">
                  <c:v>14.984999999999999</c:v>
                </c:pt>
                <c:pt idx="557">
                  <c:v>9.7475000000000005</c:v>
                </c:pt>
                <c:pt idx="558">
                  <c:v>0.88749999999999996</c:v>
                </c:pt>
                <c:pt idx="559">
                  <c:v>18.7775</c:v>
                </c:pt>
                <c:pt idx="560">
                  <c:v>6.1924999999999999</c:v>
                </c:pt>
                <c:pt idx="561">
                  <c:v>2.2789999999999999</c:v>
                </c:pt>
                <c:pt idx="562">
                  <c:v>13.2225</c:v>
                </c:pt>
                <c:pt idx="563">
                  <c:v>3.8410000000000002</c:v>
                </c:pt>
                <c:pt idx="564">
                  <c:v>16.742999999999999</c:v>
                </c:pt>
                <c:pt idx="565">
                  <c:v>15.442500000000001</c:v>
                </c:pt>
                <c:pt idx="566">
                  <c:v>9.5340000000000007</c:v>
                </c:pt>
                <c:pt idx="567">
                  <c:v>12.15</c:v>
                </c:pt>
                <c:pt idx="568">
                  <c:v>9.4760000000000009</c:v>
                </c:pt>
                <c:pt idx="569">
                  <c:v>4.3</c:v>
                </c:pt>
                <c:pt idx="570">
                  <c:v>16.7895</c:v>
                </c:pt>
                <c:pt idx="571">
                  <c:v>19.254999999999999</c:v>
                </c:pt>
                <c:pt idx="572">
                  <c:v>1.25</c:v>
                </c:pt>
                <c:pt idx="573">
                  <c:v>13.228</c:v>
                </c:pt>
                <c:pt idx="574">
                  <c:v>2.1869999999999998</c:v>
                </c:pt>
                <c:pt idx="575">
                  <c:v>4.4020000000000001</c:v>
                </c:pt>
                <c:pt idx="576">
                  <c:v>37.299999999999997</c:v>
                </c:pt>
                <c:pt idx="577">
                  <c:v>1.9504999999999999</c:v>
                </c:pt>
                <c:pt idx="578">
                  <c:v>4.5555000000000003</c:v>
                </c:pt>
                <c:pt idx="579">
                  <c:v>1.595</c:v>
                </c:pt>
                <c:pt idx="580">
                  <c:v>41.314999999999998</c:v>
                </c:pt>
                <c:pt idx="581">
                  <c:v>1.6815</c:v>
                </c:pt>
                <c:pt idx="582">
                  <c:v>4.327</c:v>
                </c:pt>
                <c:pt idx="583">
                  <c:v>12.57</c:v>
                </c:pt>
                <c:pt idx="584">
                  <c:v>29</c:v>
                </c:pt>
                <c:pt idx="585">
                  <c:v>1.93</c:v>
                </c:pt>
                <c:pt idx="586">
                  <c:v>11.0115</c:v>
                </c:pt>
                <c:pt idx="587">
                  <c:v>22.720500000000001</c:v>
                </c:pt>
                <c:pt idx="588">
                  <c:v>3.7484999999999999</c:v>
                </c:pt>
                <c:pt idx="589">
                  <c:v>24.439499999999999</c:v>
                </c:pt>
                <c:pt idx="590">
                  <c:v>5.8345000000000002</c:v>
                </c:pt>
                <c:pt idx="591">
                  <c:v>7.4119999999999999</c:v>
                </c:pt>
                <c:pt idx="592">
                  <c:v>2.8250000000000002</c:v>
                </c:pt>
                <c:pt idx="593">
                  <c:v>12.096</c:v>
                </c:pt>
                <c:pt idx="594">
                  <c:v>9.0549999999999997</c:v>
                </c:pt>
                <c:pt idx="595">
                  <c:v>14.52</c:v>
                </c:pt>
                <c:pt idx="596">
                  <c:v>6.82</c:v>
                </c:pt>
                <c:pt idx="597">
                  <c:v>3.6629999999999998</c:v>
                </c:pt>
                <c:pt idx="598">
                  <c:v>4.319</c:v>
                </c:pt>
                <c:pt idx="599">
                  <c:v>34.226500000000001</c:v>
                </c:pt>
                <c:pt idx="600">
                  <c:v>2.6724999999999999</c:v>
                </c:pt>
                <c:pt idx="601">
                  <c:v>15.291</c:v>
                </c:pt>
                <c:pt idx="602">
                  <c:v>28.02</c:v>
                </c:pt>
                <c:pt idx="603">
                  <c:v>8.3770000000000007</c:v>
                </c:pt>
                <c:pt idx="604">
                  <c:v>26.234999999999999</c:v>
                </c:pt>
                <c:pt idx="605">
                  <c:v>6.3540000000000001</c:v>
                </c:pt>
                <c:pt idx="606">
                  <c:v>12.8695</c:v>
                </c:pt>
                <c:pt idx="607">
                  <c:v>0.77500000000000002</c:v>
                </c:pt>
                <c:pt idx="608">
                  <c:v>38.183999999999997</c:v>
                </c:pt>
                <c:pt idx="609">
                  <c:v>13.962</c:v>
                </c:pt>
                <c:pt idx="610">
                  <c:v>3.7429999999999999</c:v>
                </c:pt>
                <c:pt idx="611">
                  <c:v>4.8579999999999997</c:v>
                </c:pt>
                <c:pt idx="612">
                  <c:v>9.6579999999999995</c:v>
                </c:pt>
                <c:pt idx="613">
                  <c:v>18.998000000000001</c:v>
                </c:pt>
                <c:pt idx="614">
                  <c:v>19.396000000000001</c:v>
                </c:pt>
                <c:pt idx="615">
                  <c:v>6.9325000000000001</c:v>
                </c:pt>
                <c:pt idx="616">
                  <c:v>6.3769999999999998</c:v>
                </c:pt>
                <c:pt idx="617">
                  <c:v>13.532999999999999</c:v>
                </c:pt>
                <c:pt idx="618">
                  <c:v>4.5674999999999999</c:v>
                </c:pt>
                <c:pt idx="619">
                  <c:v>16.814</c:v>
                </c:pt>
                <c:pt idx="620">
                  <c:v>17.98</c:v>
                </c:pt>
                <c:pt idx="621">
                  <c:v>38.299999999999997</c:v>
                </c:pt>
                <c:pt idx="622">
                  <c:v>4.7850000000000001</c:v>
                </c:pt>
                <c:pt idx="623">
                  <c:v>18.697500000000002</c:v>
                </c:pt>
                <c:pt idx="624">
                  <c:v>4.4850000000000003</c:v>
                </c:pt>
                <c:pt idx="625">
                  <c:v>2.37</c:v>
                </c:pt>
                <c:pt idx="626">
                  <c:v>37.787999999999997</c:v>
                </c:pt>
                <c:pt idx="627">
                  <c:v>2.718</c:v>
                </c:pt>
                <c:pt idx="628">
                  <c:v>5.7450000000000001</c:v>
                </c:pt>
                <c:pt idx="629">
                  <c:v>40.975000000000001</c:v>
                </c:pt>
                <c:pt idx="630">
                  <c:v>23.122499999999999</c:v>
                </c:pt>
                <c:pt idx="631">
                  <c:v>10.128</c:v>
                </c:pt>
                <c:pt idx="632">
                  <c:v>1.9875</c:v>
                </c:pt>
                <c:pt idx="633">
                  <c:v>15.867000000000001</c:v>
                </c:pt>
                <c:pt idx="634">
                  <c:v>18.308</c:v>
                </c:pt>
                <c:pt idx="635">
                  <c:v>11.231999999999999</c:v>
                </c:pt>
                <c:pt idx="636">
                  <c:v>10.1325</c:v>
                </c:pt>
                <c:pt idx="637">
                  <c:v>32.384</c:v>
                </c:pt>
                <c:pt idx="638">
                  <c:v>7.18</c:v>
                </c:pt>
                <c:pt idx="639">
                  <c:v>3.5739999999999998</c:v>
                </c:pt>
                <c:pt idx="640">
                  <c:v>33.439</c:v>
                </c:pt>
                <c:pt idx="641">
                  <c:v>1.5369999999999999</c:v>
                </c:pt>
                <c:pt idx="642">
                  <c:v>9.3179999999999996</c:v>
                </c:pt>
                <c:pt idx="643">
                  <c:v>6.94</c:v>
                </c:pt>
                <c:pt idx="644">
                  <c:v>1.9710000000000001</c:v>
                </c:pt>
                <c:pt idx="645">
                  <c:v>24.504999999999999</c:v>
                </c:pt>
                <c:pt idx="646">
                  <c:v>24.164000000000001</c:v>
                </c:pt>
                <c:pt idx="647">
                  <c:v>34.956000000000003</c:v>
                </c:pt>
                <c:pt idx="648">
                  <c:v>8.2140000000000004</c:v>
                </c:pt>
                <c:pt idx="649">
                  <c:v>41.29</c:v>
                </c:pt>
                <c:pt idx="650">
                  <c:v>8.7200000000000006</c:v>
                </c:pt>
                <c:pt idx="651">
                  <c:v>18.638999999999999</c:v>
                </c:pt>
                <c:pt idx="652">
                  <c:v>3.6465000000000001</c:v>
                </c:pt>
                <c:pt idx="653">
                  <c:v>16.215499999999999</c:v>
                </c:pt>
                <c:pt idx="654">
                  <c:v>30.367999999999999</c:v>
                </c:pt>
                <c:pt idx="655">
                  <c:v>18.774999999999999</c:v>
                </c:pt>
                <c:pt idx="656">
                  <c:v>7.1475</c:v>
                </c:pt>
                <c:pt idx="657">
                  <c:v>17.283000000000001</c:v>
                </c:pt>
                <c:pt idx="658">
                  <c:v>1.2030000000000001</c:v>
                </c:pt>
                <c:pt idx="659">
                  <c:v>4.9349999999999996</c:v>
                </c:pt>
                <c:pt idx="660">
                  <c:v>8.4</c:v>
                </c:pt>
                <c:pt idx="661">
                  <c:v>35.840000000000003</c:v>
                </c:pt>
                <c:pt idx="662">
                  <c:v>12.513999999999999</c:v>
                </c:pt>
                <c:pt idx="663">
                  <c:v>8.64</c:v>
                </c:pt>
                <c:pt idx="664">
                  <c:v>3.9390000000000001</c:v>
                </c:pt>
                <c:pt idx="665">
                  <c:v>39.823999999999998</c:v>
                </c:pt>
                <c:pt idx="666">
                  <c:v>10.130000000000001</c:v>
                </c:pt>
                <c:pt idx="667">
                  <c:v>39.775500000000001</c:v>
                </c:pt>
                <c:pt idx="668">
                  <c:v>33.512</c:v>
                </c:pt>
                <c:pt idx="669">
                  <c:v>5.1100000000000003</c:v>
                </c:pt>
                <c:pt idx="670">
                  <c:v>43.55</c:v>
                </c:pt>
                <c:pt idx="671">
                  <c:v>29.975999999999999</c:v>
                </c:pt>
                <c:pt idx="672">
                  <c:v>13.038</c:v>
                </c:pt>
                <c:pt idx="673">
                  <c:v>16.353000000000002</c:v>
                </c:pt>
                <c:pt idx="674">
                  <c:v>5.48</c:v>
                </c:pt>
                <c:pt idx="675">
                  <c:v>9.34</c:v>
                </c:pt>
                <c:pt idx="676">
                  <c:v>4.8970000000000002</c:v>
                </c:pt>
                <c:pt idx="677">
                  <c:v>26.131499999999999</c:v>
                </c:pt>
                <c:pt idx="678">
                  <c:v>9.3140000000000001</c:v>
                </c:pt>
                <c:pt idx="679">
                  <c:v>14.71</c:v>
                </c:pt>
                <c:pt idx="680">
                  <c:v>31.78</c:v>
                </c:pt>
                <c:pt idx="681">
                  <c:v>29.475000000000001</c:v>
                </c:pt>
                <c:pt idx="682">
                  <c:v>10.3185</c:v>
                </c:pt>
                <c:pt idx="683">
                  <c:v>1.6759999999999999</c:v>
                </c:pt>
                <c:pt idx="684">
                  <c:v>3.1305000000000001</c:v>
                </c:pt>
                <c:pt idx="685">
                  <c:v>9.2439999999999998</c:v>
                </c:pt>
                <c:pt idx="686">
                  <c:v>29.582999999999998</c:v>
                </c:pt>
                <c:pt idx="687">
                  <c:v>2.3205</c:v>
                </c:pt>
                <c:pt idx="688">
                  <c:v>38.915999999999997</c:v>
                </c:pt>
                <c:pt idx="689">
                  <c:v>3.0474999999999999</c:v>
                </c:pt>
                <c:pt idx="690">
                  <c:v>11.746499999999999</c:v>
                </c:pt>
                <c:pt idx="691">
                  <c:v>7.66</c:v>
                </c:pt>
                <c:pt idx="692">
                  <c:v>6.9630000000000001</c:v>
                </c:pt>
                <c:pt idx="693">
                  <c:v>24.125499999999999</c:v>
                </c:pt>
                <c:pt idx="694">
                  <c:v>18.616499999999998</c:v>
                </c:pt>
                <c:pt idx="695">
                  <c:v>19.992000000000001</c:v>
                </c:pt>
                <c:pt idx="696">
                  <c:v>2.5680000000000001</c:v>
                </c:pt>
                <c:pt idx="697">
                  <c:v>27.934999999999999</c:v>
                </c:pt>
                <c:pt idx="698">
                  <c:v>17.594999999999999</c:v>
                </c:pt>
                <c:pt idx="699">
                  <c:v>10.234999999999999</c:v>
                </c:pt>
                <c:pt idx="700">
                  <c:v>27.416</c:v>
                </c:pt>
                <c:pt idx="701">
                  <c:v>2.6324999999999998</c:v>
                </c:pt>
                <c:pt idx="702">
                  <c:v>3.6259999999999999</c:v>
                </c:pt>
                <c:pt idx="703">
                  <c:v>7.8630000000000004</c:v>
                </c:pt>
                <c:pt idx="704">
                  <c:v>24.175000000000001</c:v>
                </c:pt>
                <c:pt idx="705">
                  <c:v>29.949000000000002</c:v>
                </c:pt>
                <c:pt idx="706">
                  <c:v>32.791499999999999</c:v>
                </c:pt>
                <c:pt idx="707">
                  <c:v>5.6790000000000003</c:v>
                </c:pt>
                <c:pt idx="708">
                  <c:v>13.388999999999999</c:v>
                </c:pt>
                <c:pt idx="709">
                  <c:v>33.106499999999997</c:v>
                </c:pt>
                <c:pt idx="710">
                  <c:v>29.9925</c:v>
                </c:pt>
                <c:pt idx="711">
                  <c:v>9.2850000000000001</c:v>
                </c:pt>
                <c:pt idx="712">
                  <c:v>4.7575000000000003</c:v>
                </c:pt>
                <c:pt idx="713">
                  <c:v>2.6890000000000001</c:v>
                </c:pt>
                <c:pt idx="714">
                  <c:v>16.11</c:v>
                </c:pt>
                <c:pt idx="715">
                  <c:v>41.966999999999999</c:v>
                </c:pt>
                <c:pt idx="716">
                  <c:v>40.783499999999997</c:v>
                </c:pt>
                <c:pt idx="717">
                  <c:v>4.0620000000000003</c:v>
                </c:pt>
                <c:pt idx="718">
                  <c:v>15.07</c:v>
                </c:pt>
                <c:pt idx="719">
                  <c:v>3.47</c:v>
                </c:pt>
                <c:pt idx="720">
                  <c:v>2.1120000000000001</c:v>
                </c:pt>
                <c:pt idx="721">
                  <c:v>49.49</c:v>
                </c:pt>
                <c:pt idx="722">
                  <c:v>24.315000000000001</c:v>
                </c:pt>
                <c:pt idx="723">
                  <c:v>14.031000000000001</c:v>
                </c:pt>
                <c:pt idx="724">
                  <c:v>8.7449999999999992</c:v>
                </c:pt>
                <c:pt idx="725">
                  <c:v>17.385000000000002</c:v>
                </c:pt>
                <c:pt idx="726">
                  <c:v>8.2260000000000009</c:v>
                </c:pt>
                <c:pt idx="727">
                  <c:v>14.8185</c:v>
                </c:pt>
                <c:pt idx="728">
                  <c:v>10.765000000000001</c:v>
                </c:pt>
                <c:pt idx="729">
                  <c:v>6.968</c:v>
                </c:pt>
                <c:pt idx="730">
                  <c:v>3.8759999999999999</c:v>
                </c:pt>
                <c:pt idx="731">
                  <c:v>40.604999999999997</c:v>
                </c:pt>
                <c:pt idx="732">
                  <c:v>8.3000000000000007</c:v>
                </c:pt>
                <c:pt idx="733">
                  <c:v>29.886500000000002</c:v>
                </c:pt>
                <c:pt idx="734">
                  <c:v>39.664000000000001</c:v>
                </c:pt>
                <c:pt idx="735">
                  <c:v>6.5774999999999997</c:v>
                </c:pt>
                <c:pt idx="736">
                  <c:v>7.7619999999999996</c:v>
                </c:pt>
                <c:pt idx="737">
                  <c:v>17.184999999999999</c:v>
                </c:pt>
                <c:pt idx="738">
                  <c:v>4.6609999999999996</c:v>
                </c:pt>
                <c:pt idx="739">
                  <c:v>44.918999999999997</c:v>
                </c:pt>
                <c:pt idx="740">
                  <c:v>9.0704999999999991</c:v>
                </c:pt>
                <c:pt idx="741">
                  <c:v>23.56</c:v>
                </c:pt>
                <c:pt idx="742">
                  <c:v>10.384499999999999</c:v>
                </c:pt>
                <c:pt idx="743">
                  <c:v>44.335000000000001</c:v>
                </c:pt>
                <c:pt idx="744">
                  <c:v>8.7119999999999997</c:v>
                </c:pt>
                <c:pt idx="745">
                  <c:v>19.108000000000001</c:v>
                </c:pt>
                <c:pt idx="746">
                  <c:v>20.545000000000002</c:v>
                </c:pt>
                <c:pt idx="747">
                  <c:v>34.83</c:v>
                </c:pt>
                <c:pt idx="748">
                  <c:v>19.128</c:v>
                </c:pt>
                <c:pt idx="749">
                  <c:v>12.497999999999999</c:v>
                </c:pt>
                <c:pt idx="750">
                  <c:v>9.8800000000000008</c:v>
                </c:pt>
                <c:pt idx="751">
                  <c:v>7.0949999999999998</c:v>
                </c:pt>
                <c:pt idx="752">
                  <c:v>10.6225</c:v>
                </c:pt>
                <c:pt idx="753">
                  <c:v>10.647</c:v>
                </c:pt>
                <c:pt idx="754">
                  <c:v>24.664999999999999</c:v>
                </c:pt>
                <c:pt idx="755">
                  <c:v>18.852</c:v>
                </c:pt>
                <c:pt idx="756">
                  <c:v>22.852499999999999</c:v>
                </c:pt>
                <c:pt idx="757">
                  <c:v>13.304</c:v>
                </c:pt>
                <c:pt idx="758">
                  <c:v>25.367999999999999</c:v>
                </c:pt>
                <c:pt idx="759">
                  <c:v>2.1425000000000001</c:v>
                </c:pt>
                <c:pt idx="760">
                  <c:v>13.742000000000001</c:v>
                </c:pt>
                <c:pt idx="761">
                  <c:v>29.96</c:v>
                </c:pt>
                <c:pt idx="762">
                  <c:v>16.16</c:v>
                </c:pt>
                <c:pt idx="763">
                  <c:v>17.625</c:v>
                </c:pt>
                <c:pt idx="764">
                  <c:v>35.700000000000003</c:v>
                </c:pt>
                <c:pt idx="765">
                  <c:v>19.375</c:v>
                </c:pt>
                <c:pt idx="766">
                  <c:v>9.6720000000000006</c:v>
                </c:pt>
                <c:pt idx="767">
                  <c:v>1.5920000000000001</c:v>
                </c:pt>
                <c:pt idx="768">
                  <c:v>15.9025</c:v>
                </c:pt>
                <c:pt idx="769">
                  <c:v>9.0045000000000002</c:v>
                </c:pt>
                <c:pt idx="770">
                  <c:v>5.7679999999999998</c:v>
                </c:pt>
                <c:pt idx="771">
                  <c:v>11.917999999999999</c:v>
                </c:pt>
                <c:pt idx="772">
                  <c:v>15.106</c:v>
                </c:pt>
                <c:pt idx="773">
                  <c:v>36.211500000000001</c:v>
                </c:pt>
                <c:pt idx="774">
                  <c:v>7.7729999999999997</c:v>
                </c:pt>
                <c:pt idx="775">
                  <c:v>1.7945</c:v>
                </c:pt>
                <c:pt idx="776">
                  <c:v>29.071000000000002</c:v>
                </c:pt>
                <c:pt idx="777">
                  <c:v>10.226000000000001</c:v>
                </c:pt>
                <c:pt idx="778">
                  <c:v>21.033000000000001</c:v>
                </c:pt>
                <c:pt idx="779">
                  <c:v>17.77</c:v>
                </c:pt>
                <c:pt idx="780">
                  <c:v>29.027999999999999</c:v>
                </c:pt>
                <c:pt idx="781">
                  <c:v>44.9</c:v>
                </c:pt>
                <c:pt idx="782">
                  <c:v>9.2940000000000005</c:v>
                </c:pt>
                <c:pt idx="783">
                  <c:v>3.4474999999999998</c:v>
                </c:pt>
                <c:pt idx="784">
                  <c:v>20.824999999999999</c:v>
                </c:pt>
                <c:pt idx="785">
                  <c:v>24.81</c:v>
                </c:pt>
                <c:pt idx="786">
                  <c:v>19.4635</c:v>
                </c:pt>
                <c:pt idx="787">
                  <c:v>8.34</c:v>
                </c:pt>
                <c:pt idx="788">
                  <c:v>6.8564999999999996</c:v>
                </c:pt>
                <c:pt idx="789">
                  <c:v>2.4304999999999999</c:v>
                </c:pt>
                <c:pt idx="790">
                  <c:v>39.479999999999997</c:v>
                </c:pt>
                <c:pt idx="791">
                  <c:v>4.6580000000000004</c:v>
                </c:pt>
                <c:pt idx="792">
                  <c:v>12.37</c:v>
                </c:pt>
                <c:pt idx="793">
                  <c:v>12.6075</c:v>
                </c:pt>
                <c:pt idx="794">
                  <c:v>16.817499999999999</c:v>
                </c:pt>
                <c:pt idx="795">
                  <c:v>36.39</c:v>
                </c:pt>
                <c:pt idx="796">
                  <c:v>43.749000000000002</c:v>
                </c:pt>
                <c:pt idx="797">
                  <c:v>33.421500000000002</c:v>
                </c:pt>
                <c:pt idx="798">
                  <c:v>23.513999999999999</c:v>
                </c:pt>
                <c:pt idx="799">
                  <c:v>6.6029999999999998</c:v>
                </c:pt>
                <c:pt idx="800">
                  <c:v>48.685000000000002</c:v>
                </c:pt>
                <c:pt idx="801">
                  <c:v>8.6129999999999995</c:v>
                </c:pt>
                <c:pt idx="802">
                  <c:v>8.827</c:v>
                </c:pt>
                <c:pt idx="803">
                  <c:v>5.8029999999999999</c:v>
                </c:pt>
                <c:pt idx="804">
                  <c:v>42.314999999999998</c:v>
                </c:pt>
                <c:pt idx="805">
                  <c:v>1.079</c:v>
                </c:pt>
                <c:pt idx="806">
                  <c:v>6.4560000000000004</c:v>
                </c:pt>
                <c:pt idx="807">
                  <c:v>8.7159999999999993</c:v>
                </c:pt>
                <c:pt idx="808">
                  <c:v>37.457999999999998</c:v>
                </c:pt>
                <c:pt idx="809">
                  <c:v>8.5905000000000005</c:v>
                </c:pt>
                <c:pt idx="810">
                  <c:v>5.6619999999999999</c:v>
                </c:pt>
                <c:pt idx="811">
                  <c:v>10.3635</c:v>
                </c:pt>
                <c:pt idx="812">
                  <c:v>18.934000000000001</c:v>
                </c:pt>
                <c:pt idx="813">
                  <c:v>9.0760000000000005</c:v>
                </c:pt>
                <c:pt idx="814">
                  <c:v>26.141500000000001</c:v>
                </c:pt>
                <c:pt idx="815">
                  <c:v>6.9029999999999996</c:v>
                </c:pt>
                <c:pt idx="816">
                  <c:v>48.75</c:v>
                </c:pt>
                <c:pt idx="817">
                  <c:v>44.658000000000001</c:v>
                </c:pt>
                <c:pt idx="818">
                  <c:v>22.428000000000001</c:v>
                </c:pt>
                <c:pt idx="819">
                  <c:v>11.055</c:v>
                </c:pt>
                <c:pt idx="820">
                  <c:v>5.0949999999999998</c:v>
                </c:pt>
                <c:pt idx="821">
                  <c:v>0.98499999999999999</c:v>
                </c:pt>
                <c:pt idx="822">
                  <c:v>8.3350000000000009</c:v>
                </c:pt>
                <c:pt idx="823">
                  <c:v>22.032</c:v>
                </c:pt>
                <c:pt idx="824">
                  <c:v>30.054500000000001</c:v>
                </c:pt>
                <c:pt idx="825">
                  <c:v>6.2480000000000002</c:v>
                </c:pt>
                <c:pt idx="826">
                  <c:v>6.1920000000000002</c:v>
                </c:pt>
                <c:pt idx="827">
                  <c:v>6.1154999999999999</c:v>
                </c:pt>
                <c:pt idx="828">
                  <c:v>22.353000000000002</c:v>
                </c:pt>
                <c:pt idx="829">
                  <c:v>4.84</c:v>
                </c:pt>
                <c:pt idx="830">
                  <c:v>1.476</c:v>
                </c:pt>
                <c:pt idx="831">
                  <c:v>21.783000000000001</c:v>
                </c:pt>
                <c:pt idx="832">
                  <c:v>43.935000000000002</c:v>
                </c:pt>
                <c:pt idx="833">
                  <c:v>25.131</c:v>
                </c:pt>
                <c:pt idx="834">
                  <c:v>7.39</c:v>
                </c:pt>
                <c:pt idx="835">
                  <c:v>6.4829999999999997</c:v>
                </c:pt>
                <c:pt idx="836">
                  <c:v>8.4480000000000004</c:v>
                </c:pt>
                <c:pt idx="837">
                  <c:v>18.32</c:v>
                </c:pt>
                <c:pt idx="838">
                  <c:v>6.6180000000000003</c:v>
                </c:pt>
                <c:pt idx="839">
                  <c:v>10.345499999999999</c:v>
                </c:pt>
                <c:pt idx="840">
                  <c:v>12.048</c:v>
                </c:pt>
                <c:pt idx="841">
                  <c:v>19.448</c:v>
                </c:pt>
                <c:pt idx="842">
                  <c:v>0.77149999999999996</c:v>
                </c:pt>
                <c:pt idx="843">
                  <c:v>21.062999999999999</c:v>
                </c:pt>
                <c:pt idx="844">
                  <c:v>4.4305000000000003</c:v>
                </c:pt>
                <c:pt idx="845">
                  <c:v>8.6609999999999996</c:v>
                </c:pt>
                <c:pt idx="846">
                  <c:v>21.259</c:v>
                </c:pt>
                <c:pt idx="847">
                  <c:v>23.072500000000002</c:v>
                </c:pt>
                <c:pt idx="848">
                  <c:v>16.857500000000002</c:v>
                </c:pt>
                <c:pt idx="849">
                  <c:v>4.2080000000000002</c:v>
                </c:pt>
                <c:pt idx="850">
                  <c:v>0.50849999999999995</c:v>
                </c:pt>
                <c:pt idx="851">
                  <c:v>25.571000000000002</c:v>
                </c:pt>
                <c:pt idx="852">
                  <c:v>14.295999999999999</c:v>
                </c:pt>
                <c:pt idx="853">
                  <c:v>24.186</c:v>
                </c:pt>
                <c:pt idx="854">
                  <c:v>8.8140000000000001</c:v>
                </c:pt>
                <c:pt idx="855">
                  <c:v>16.071999999999999</c:v>
                </c:pt>
                <c:pt idx="856">
                  <c:v>11.1</c:v>
                </c:pt>
                <c:pt idx="857">
                  <c:v>8.484</c:v>
                </c:pt>
                <c:pt idx="858">
                  <c:v>6.8070000000000004</c:v>
                </c:pt>
                <c:pt idx="859">
                  <c:v>13.983000000000001</c:v>
                </c:pt>
                <c:pt idx="860">
                  <c:v>8.6010000000000009</c:v>
                </c:pt>
                <c:pt idx="861">
                  <c:v>2.7475000000000001</c:v>
                </c:pt>
                <c:pt idx="862">
                  <c:v>12.318</c:v>
                </c:pt>
                <c:pt idx="863">
                  <c:v>5.5670000000000002</c:v>
                </c:pt>
                <c:pt idx="864">
                  <c:v>3.3330000000000002</c:v>
                </c:pt>
                <c:pt idx="865">
                  <c:v>7.43</c:v>
                </c:pt>
                <c:pt idx="866">
                  <c:v>31.06</c:v>
                </c:pt>
                <c:pt idx="867">
                  <c:v>15.384</c:v>
                </c:pt>
                <c:pt idx="868">
                  <c:v>12.853999999999999</c:v>
                </c:pt>
                <c:pt idx="869">
                  <c:v>15.544</c:v>
                </c:pt>
                <c:pt idx="870">
                  <c:v>21.842500000000001</c:v>
                </c:pt>
                <c:pt idx="871">
                  <c:v>11.409000000000001</c:v>
                </c:pt>
                <c:pt idx="872">
                  <c:v>0.91400000000000003</c:v>
                </c:pt>
                <c:pt idx="873">
                  <c:v>27.638999999999999</c:v>
                </c:pt>
                <c:pt idx="874">
                  <c:v>35.515999999999998</c:v>
                </c:pt>
                <c:pt idx="875">
                  <c:v>16.719000000000001</c:v>
                </c:pt>
                <c:pt idx="876">
                  <c:v>14.067</c:v>
                </c:pt>
                <c:pt idx="877">
                  <c:v>42.281999999999996</c:v>
                </c:pt>
                <c:pt idx="878">
                  <c:v>8.7100000000000009</c:v>
                </c:pt>
                <c:pt idx="879">
                  <c:v>2.6190000000000002</c:v>
                </c:pt>
                <c:pt idx="880">
                  <c:v>7.0940000000000003</c:v>
                </c:pt>
                <c:pt idx="881">
                  <c:v>11.63</c:v>
                </c:pt>
                <c:pt idx="882">
                  <c:v>22.84</c:v>
                </c:pt>
                <c:pt idx="883">
                  <c:v>16.344000000000001</c:v>
                </c:pt>
                <c:pt idx="884">
                  <c:v>22.74</c:v>
                </c:pt>
                <c:pt idx="885">
                  <c:v>15.135</c:v>
                </c:pt>
                <c:pt idx="886">
                  <c:v>16.2425</c:v>
                </c:pt>
                <c:pt idx="887">
                  <c:v>24.945</c:v>
                </c:pt>
                <c:pt idx="888">
                  <c:v>6.0869999999999997</c:v>
                </c:pt>
                <c:pt idx="889">
                  <c:v>6.9824999999999999</c:v>
                </c:pt>
                <c:pt idx="890">
                  <c:v>36.174999999999997</c:v>
                </c:pt>
                <c:pt idx="891">
                  <c:v>44.878500000000003</c:v>
                </c:pt>
                <c:pt idx="892">
                  <c:v>3.29</c:v>
                </c:pt>
                <c:pt idx="893">
                  <c:v>5.2439999999999998</c:v>
                </c:pt>
                <c:pt idx="894">
                  <c:v>13.724</c:v>
                </c:pt>
                <c:pt idx="895">
                  <c:v>2.5310000000000001</c:v>
                </c:pt>
                <c:pt idx="896">
                  <c:v>12.438000000000001</c:v>
                </c:pt>
                <c:pt idx="897">
                  <c:v>15.228</c:v>
                </c:pt>
                <c:pt idx="898">
                  <c:v>27.18</c:v>
                </c:pt>
                <c:pt idx="899">
                  <c:v>44.140500000000003</c:v>
                </c:pt>
                <c:pt idx="900">
                  <c:v>29.559000000000001</c:v>
                </c:pt>
                <c:pt idx="901">
                  <c:v>22.01</c:v>
                </c:pt>
                <c:pt idx="902">
                  <c:v>35.69</c:v>
                </c:pt>
                <c:pt idx="903">
                  <c:v>39.155000000000001</c:v>
                </c:pt>
                <c:pt idx="904">
                  <c:v>6.35</c:v>
                </c:pt>
                <c:pt idx="905">
                  <c:v>8.1775000000000002</c:v>
                </c:pt>
                <c:pt idx="906">
                  <c:v>9.9375</c:v>
                </c:pt>
                <c:pt idx="907">
                  <c:v>34.015500000000003</c:v>
                </c:pt>
                <c:pt idx="908">
                  <c:v>13.552</c:v>
                </c:pt>
                <c:pt idx="909">
                  <c:v>16.335999999999999</c:v>
                </c:pt>
                <c:pt idx="910">
                  <c:v>8.6</c:v>
                </c:pt>
                <c:pt idx="911">
                  <c:v>18.0915</c:v>
                </c:pt>
                <c:pt idx="912">
                  <c:v>20.51</c:v>
                </c:pt>
                <c:pt idx="913">
                  <c:v>3.6749999999999998</c:v>
                </c:pt>
                <c:pt idx="914">
                  <c:v>31.2165</c:v>
                </c:pt>
                <c:pt idx="915">
                  <c:v>2.3719999999999999</c:v>
                </c:pt>
                <c:pt idx="916">
                  <c:v>1.2729999999999999</c:v>
                </c:pt>
                <c:pt idx="917">
                  <c:v>3.347</c:v>
                </c:pt>
                <c:pt idx="918">
                  <c:v>21.977499999999999</c:v>
                </c:pt>
                <c:pt idx="919">
                  <c:v>1.276</c:v>
                </c:pt>
                <c:pt idx="920">
                  <c:v>3.56</c:v>
                </c:pt>
                <c:pt idx="921">
                  <c:v>22.773</c:v>
                </c:pt>
                <c:pt idx="922">
                  <c:v>5.9989999999999997</c:v>
                </c:pt>
                <c:pt idx="923">
                  <c:v>38.6</c:v>
                </c:pt>
                <c:pt idx="924">
                  <c:v>15.920999999999999</c:v>
                </c:pt>
                <c:pt idx="925">
                  <c:v>3.7050000000000001</c:v>
                </c:pt>
                <c:pt idx="926">
                  <c:v>20.947500000000002</c:v>
                </c:pt>
                <c:pt idx="927">
                  <c:v>32.795999999999999</c:v>
                </c:pt>
                <c:pt idx="928">
                  <c:v>14.8995</c:v>
                </c:pt>
                <c:pt idx="929">
                  <c:v>14.502000000000001</c:v>
                </c:pt>
                <c:pt idx="930">
                  <c:v>5.7220000000000004</c:v>
                </c:pt>
                <c:pt idx="931">
                  <c:v>4.37</c:v>
                </c:pt>
                <c:pt idx="932">
                  <c:v>8.1910000000000007</c:v>
                </c:pt>
                <c:pt idx="933">
                  <c:v>11.2005</c:v>
                </c:pt>
                <c:pt idx="934">
                  <c:v>4.3135000000000003</c:v>
                </c:pt>
                <c:pt idx="935">
                  <c:v>30.919</c:v>
                </c:pt>
                <c:pt idx="936">
                  <c:v>33.777000000000001</c:v>
                </c:pt>
                <c:pt idx="937">
                  <c:v>7.75</c:v>
                </c:pt>
                <c:pt idx="938">
                  <c:v>20.72</c:v>
                </c:pt>
                <c:pt idx="939">
                  <c:v>41.625</c:v>
                </c:pt>
                <c:pt idx="940">
                  <c:v>12.917999999999999</c:v>
                </c:pt>
                <c:pt idx="941">
                  <c:v>15.148</c:v>
                </c:pt>
                <c:pt idx="942">
                  <c:v>1.2645</c:v>
                </c:pt>
                <c:pt idx="943">
                  <c:v>7.9950000000000001</c:v>
                </c:pt>
                <c:pt idx="944">
                  <c:v>25.010999999999999</c:v>
                </c:pt>
                <c:pt idx="945">
                  <c:v>11.475</c:v>
                </c:pt>
                <c:pt idx="946">
                  <c:v>1.5489999999999999</c:v>
                </c:pt>
                <c:pt idx="947">
                  <c:v>8.4250000000000007</c:v>
                </c:pt>
                <c:pt idx="948">
                  <c:v>3.9470000000000001</c:v>
                </c:pt>
                <c:pt idx="949">
                  <c:v>49.65</c:v>
                </c:pt>
                <c:pt idx="950">
                  <c:v>40.984999999999999</c:v>
                </c:pt>
                <c:pt idx="951">
                  <c:v>25.215</c:v>
                </c:pt>
                <c:pt idx="952">
                  <c:v>1.119</c:v>
                </c:pt>
                <c:pt idx="953">
                  <c:v>27.071999999999999</c:v>
                </c:pt>
                <c:pt idx="954">
                  <c:v>12.244999999999999</c:v>
                </c:pt>
                <c:pt idx="955">
                  <c:v>4.0354999999999999</c:v>
                </c:pt>
                <c:pt idx="956">
                  <c:v>7.9124999999999996</c:v>
                </c:pt>
                <c:pt idx="957">
                  <c:v>12.21</c:v>
                </c:pt>
                <c:pt idx="958">
                  <c:v>26.395</c:v>
                </c:pt>
                <c:pt idx="959">
                  <c:v>44.6</c:v>
                </c:pt>
                <c:pt idx="960">
                  <c:v>7.9</c:v>
                </c:pt>
                <c:pt idx="961">
                  <c:v>31.311</c:v>
                </c:pt>
                <c:pt idx="962">
                  <c:v>24.922499999999999</c:v>
                </c:pt>
                <c:pt idx="963">
                  <c:v>9.9090000000000007</c:v>
                </c:pt>
                <c:pt idx="964">
                  <c:v>19.231999999999999</c:v>
                </c:pt>
                <c:pt idx="965">
                  <c:v>8.0625</c:v>
                </c:pt>
                <c:pt idx="966">
                  <c:v>29.757000000000001</c:v>
                </c:pt>
                <c:pt idx="967">
                  <c:v>3.5575000000000001</c:v>
                </c:pt>
                <c:pt idx="968">
                  <c:v>3.7349999999999999</c:v>
                </c:pt>
                <c:pt idx="969">
                  <c:v>23.532499999999999</c:v>
                </c:pt>
                <c:pt idx="970">
                  <c:v>8.6869999999999994</c:v>
                </c:pt>
                <c:pt idx="971">
                  <c:v>7.6929999999999996</c:v>
                </c:pt>
                <c:pt idx="972">
                  <c:v>26.914999999999999</c:v>
                </c:pt>
                <c:pt idx="973">
                  <c:v>4.6689999999999996</c:v>
                </c:pt>
                <c:pt idx="974">
                  <c:v>12.95</c:v>
                </c:pt>
                <c:pt idx="975">
                  <c:v>7.9349999999999996</c:v>
                </c:pt>
                <c:pt idx="976">
                  <c:v>27.274999999999999</c:v>
                </c:pt>
                <c:pt idx="977">
                  <c:v>11.28</c:v>
                </c:pt>
                <c:pt idx="978">
                  <c:v>38.46</c:v>
                </c:pt>
                <c:pt idx="979">
                  <c:v>3.2494999999999998</c:v>
                </c:pt>
                <c:pt idx="980">
                  <c:v>13.452</c:v>
                </c:pt>
                <c:pt idx="981">
                  <c:v>1.4390000000000001</c:v>
                </c:pt>
                <c:pt idx="982">
                  <c:v>4.992</c:v>
                </c:pt>
                <c:pt idx="983">
                  <c:v>36.734999999999999</c:v>
                </c:pt>
                <c:pt idx="984">
                  <c:v>3.9870000000000001</c:v>
                </c:pt>
                <c:pt idx="985">
                  <c:v>2.6175000000000002</c:v>
                </c:pt>
                <c:pt idx="986">
                  <c:v>14.14</c:v>
                </c:pt>
                <c:pt idx="987">
                  <c:v>3.4289999999999998</c:v>
                </c:pt>
                <c:pt idx="988">
                  <c:v>28.756</c:v>
                </c:pt>
                <c:pt idx="989">
                  <c:v>29.099</c:v>
                </c:pt>
                <c:pt idx="990">
                  <c:v>11.8035</c:v>
                </c:pt>
                <c:pt idx="991">
                  <c:v>17.827999999999999</c:v>
                </c:pt>
                <c:pt idx="992">
                  <c:v>22.413</c:v>
                </c:pt>
                <c:pt idx="993">
                  <c:v>10.3635</c:v>
                </c:pt>
                <c:pt idx="994">
                  <c:v>7.08</c:v>
                </c:pt>
                <c:pt idx="995">
                  <c:v>17.271999999999998</c:v>
                </c:pt>
                <c:pt idx="996">
                  <c:v>16.429500000000001</c:v>
                </c:pt>
                <c:pt idx="997">
                  <c:v>2.7120000000000002</c:v>
                </c:pt>
                <c:pt idx="998">
                  <c:v>1.0660000000000001</c:v>
                </c:pt>
                <c:pt idx="999">
                  <c:v>34.380000000000003</c:v>
                </c:pt>
              </c:numCache>
            </c:numRef>
          </c:val>
          <c:extLst>
            <c:ext xmlns:c16="http://schemas.microsoft.com/office/drawing/2014/chart" uri="{C3380CC4-5D6E-409C-BE32-E72D297353CC}">
              <c16:uniqueId val="{00000000-CFFB-4FCF-9FB9-EF30281389E8}"/>
            </c:ext>
          </c:extLst>
        </c:ser>
        <c:dLbls>
          <c:showLegendKey val="0"/>
          <c:showVal val="0"/>
          <c:showCatName val="0"/>
          <c:showSerName val="0"/>
          <c:showPercent val="0"/>
          <c:showBubbleSize val="0"/>
        </c:dLbls>
        <c:gapWidth val="219"/>
        <c:overlap val="-27"/>
        <c:axId val="1290411424"/>
        <c:axId val="551347248"/>
      </c:barChart>
      <c:catAx>
        <c:axId val="12904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47248"/>
        <c:crosses val="autoZero"/>
        <c:auto val="1"/>
        <c:lblAlgn val="ctr"/>
        <c:lblOffset val="100"/>
        <c:noMultiLvlLbl val="0"/>
      </c:catAx>
      <c:valAx>
        <c:axId val="55134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Capstone-2.xlsx]Rough pivot tables!PT3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'Rough pivot tables'!$O$10</c:f>
              <c:strCache>
                <c:ptCount val="1"/>
                <c:pt idx="0">
                  <c:v>Sum of cogs</c:v>
                </c:pt>
              </c:strCache>
            </c:strRef>
          </c:tx>
          <c:spPr>
            <a:solidFill>
              <a:schemeClr val="accent1"/>
            </a:solidFill>
            <a:ln>
              <a:noFill/>
            </a:ln>
            <a:effectLst/>
          </c:spPr>
          <c:invertIfNegative val="0"/>
          <c:cat>
            <c:strRef>
              <c:f>'Rough pivot tables'!$N$11:$N$13</c:f>
              <c:strCache>
                <c:ptCount val="2"/>
                <c:pt idx="0">
                  <c:v>Member</c:v>
                </c:pt>
                <c:pt idx="1">
                  <c:v>Normal</c:v>
                </c:pt>
              </c:strCache>
            </c:strRef>
          </c:cat>
          <c:val>
            <c:numRef>
              <c:f>'Rough pivot tables'!$O$11:$O$13</c:f>
              <c:numCache>
                <c:formatCode>General</c:formatCode>
                <c:ptCount val="2"/>
                <c:pt idx="0">
                  <c:v>156403.27999999985</c:v>
                </c:pt>
                <c:pt idx="1">
                  <c:v>151184.09999999998</c:v>
                </c:pt>
              </c:numCache>
            </c:numRef>
          </c:val>
          <c:extLst>
            <c:ext xmlns:c16="http://schemas.microsoft.com/office/drawing/2014/chart" uri="{C3380CC4-5D6E-409C-BE32-E72D297353CC}">
              <c16:uniqueId val="{00000000-8882-4452-BE01-25F27F293D35}"/>
            </c:ext>
          </c:extLst>
        </c:ser>
        <c:ser>
          <c:idx val="1"/>
          <c:order val="1"/>
          <c:tx>
            <c:strRef>
              <c:f>'Rough pivot tables'!$P$10</c:f>
              <c:strCache>
                <c:ptCount val="1"/>
                <c:pt idx="0">
                  <c:v>Sum of Quantity</c:v>
                </c:pt>
              </c:strCache>
            </c:strRef>
          </c:tx>
          <c:spPr>
            <a:solidFill>
              <a:schemeClr val="accent2"/>
            </a:solidFill>
            <a:ln>
              <a:noFill/>
            </a:ln>
            <a:effectLst/>
          </c:spPr>
          <c:invertIfNegative val="0"/>
          <c:cat>
            <c:strRef>
              <c:f>'Rough pivot tables'!$N$11:$N$13</c:f>
              <c:strCache>
                <c:ptCount val="2"/>
                <c:pt idx="0">
                  <c:v>Member</c:v>
                </c:pt>
                <c:pt idx="1">
                  <c:v>Normal</c:v>
                </c:pt>
              </c:strCache>
            </c:strRef>
          </c:cat>
          <c:val>
            <c:numRef>
              <c:f>'Rough pivot tables'!$P$11:$P$13</c:f>
              <c:numCache>
                <c:formatCode>General</c:formatCode>
                <c:ptCount val="2"/>
                <c:pt idx="0">
                  <c:v>2785</c:v>
                </c:pt>
                <c:pt idx="1">
                  <c:v>2725</c:v>
                </c:pt>
              </c:numCache>
            </c:numRef>
          </c:val>
          <c:extLst>
            <c:ext xmlns:c16="http://schemas.microsoft.com/office/drawing/2014/chart" uri="{C3380CC4-5D6E-409C-BE32-E72D297353CC}">
              <c16:uniqueId val="{00000001-8882-4452-BE01-25F27F293D35}"/>
            </c:ext>
          </c:extLst>
        </c:ser>
        <c:dLbls>
          <c:showLegendKey val="0"/>
          <c:showVal val="0"/>
          <c:showCatName val="0"/>
          <c:showSerName val="0"/>
          <c:showPercent val="0"/>
          <c:showBubbleSize val="0"/>
        </c:dLbls>
        <c:gapWidth val="219"/>
        <c:overlap val="-27"/>
        <c:axId val="205175952"/>
        <c:axId val="210481632"/>
      </c:barChart>
      <c:lineChart>
        <c:grouping val="standard"/>
        <c:varyColors val="0"/>
        <c:ser>
          <c:idx val="2"/>
          <c:order val="2"/>
          <c:tx>
            <c:strRef>
              <c:f>'Rough pivot tables'!$Q$10</c:f>
              <c:strCache>
                <c:ptCount val="1"/>
                <c:pt idx="0">
                  <c:v>Count of Product line</c:v>
                </c:pt>
              </c:strCache>
            </c:strRef>
          </c:tx>
          <c:spPr>
            <a:ln w="28575" cap="rnd">
              <a:solidFill>
                <a:schemeClr val="accent3"/>
              </a:solidFill>
              <a:round/>
            </a:ln>
            <a:effectLst/>
          </c:spPr>
          <c:marker>
            <c:symbol val="none"/>
          </c:marker>
          <c:cat>
            <c:strRef>
              <c:f>'Rough pivot tables'!$N$11:$N$13</c:f>
              <c:strCache>
                <c:ptCount val="2"/>
                <c:pt idx="0">
                  <c:v>Member</c:v>
                </c:pt>
                <c:pt idx="1">
                  <c:v>Normal</c:v>
                </c:pt>
              </c:strCache>
            </c:strRef>
          </c:cat>
          <c:val>
            <c:numRef>
              <c:f>'Rough pivot tables'!$Q$11:$Q$13</c:f>
              <c:numCache>
                <c:formatCode>General</c:formatCode>
                <c:ptCount val="2"/>
                <c:pt idx="0">
                  <c:v>501</c:v>
                </c:pt>
                <c:pt idx="1">
                  <c:v>499</c:v>
                </c:pt>
              </c:numCache>
            </c:numRef>
          </c:val>
          <c:smooth val="0"/>
          <c:extLst>
            <c:ext xmlns:c16="http://schemas.microsoft.com/office/drawing/2014/chart" uri="{C3380CC4-5D6E-409C-BE32-E72D297353CC}">
              <c16:uniqueId val="{00000002-8882-4452-BE01-25F27F293D35}"/>
            </c:ext>
          </c:extLst>
        </c:ser>
        <c:dLbls>
          <c:showLegendKey val="0"/>
          <c:showVal val="0"/>
          <c:showCatName val="0"/>
          <c:showSerName val="0"/>
          <c:showPercent val="0"/>
          <c:showBubbleSize val="0"/>
        </c:dLbls>
        <c:marker val="1"/>
        <c:smooth val="0"/>
        <c:axId val="1290411904"/>
        <c:axId val="210486592"/>
      </c:lineChart>
      <c:catAx>
        <c:axId val="20517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81632"/>
        <c:crosses val="autoZero"/>
        <c:auto val="1"/>
        <c:lblAlgn val="ctr"/>
        <c:lblOffset val="100"/>
        <c:noMultiLvlLbl val="0"/>
      </c:catAx>
      <c:valAx>
        <c:axId val="21048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75952"/>
        <c:crosses val="autoZero"/>
        <c:crossBetween val="between"/>
      </c:valAx>
      <c:valAx>
        <c:axId val="2104865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11904"/>
        <c:crosses val="max"/>
        <c:crossBetween val="between"/>
      </c:valAx>
      <c:catAx>
        <c:axId val="1290411904"/>
        <c:scaling>
          <c:orientation val="minMax"/>
        </c:scaling>
        <c:delete val="1"/>
        <c:axPos val="b"/>
        <c:numFmt formatCode="General" sourceLinked="1"/>
        <c:majorTickMark val="out"/>
        <c:minorTickMark val="none"/>
        <c:tickLblPos val="nextTo"/>
        <c:crossAx val="210486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Capstone-2.xlsx]Rough pivot tables!PT1</c:name>
    <c:fmtId val="9"/>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'Rough pivot tables'!$L$18</c:f>
              <c:strCache>
                <c:ptCount val="1"/>
                <c:pt idx="0">
                  <c:v>Sum of cogs</c:v>
                </c:pt>
              </c:strCache>
            </c:strRef>
          </c:tx>
          <c:spPr>
            <a:solidFill>
              <a:schemeClr val="accent1"/>
            </a:solidFill>
            <a:ln>
              <a:noFill/>
            </a:ln>
            <a:effectLst/>
            <a:sp3d/>
          </c:spPr>
          <c:invertIfNegative val="0"/>
          <c:cat>
            <c:strRef>
              <c:f>'Rough pivot tables'!$K$19:$K$21</c:f>
              <c:strCache>
                <c:ptCount val="2"/>
                <c:pt idx="0">
                  <c:v>Female</c:v>
                </c:pt>
                <c:pt idx="1">
                  <c:v>Male</c:v>
                </c:pt>
              </c:strCache>
            </c:strRef>
          </c:cat>
          <c:val>
            <c:numRef>
              <c:f>'Rough pivot tables'!$L$19:$L$21</c:f>
              <c:numCache>
                <c:formatCode>General</c:formatCode>
                <c:ptCount val="2"/>
                <c:pt idx="0">
                  <c:v>159888.49999999977</c:v>
                </c:pt>
                <c:pt idx="1">
                  <c:v>147698.88</c:v>
                </c:pt>
              </c:numCache>
            </c:numRef>
          </c:val>
          <c:extLst>
            <c:ext xmlns:c16="http://schemas.microsoft.com/office/drawing/2014/chart" uri="{C3380CC4-5D6E-409C-BE32-E72D297353CC}">
              <c16:uniqueId val="{00000000-E441-4122-9EE7-394AE876DA9B}"/>
            </c:ext>
          </c:extLst>
        </c:ser>
        <c:ser>
          <c:idx val="1"/>
          <c:order val="1"/>
          <c:tx>
            <c:strRef>
              <c:f>'Rough pivot tables'!$M$18</c:f>
              <c:strCache>
                <c:ptCount val="1"/>
                <c:pt idx="0">
                  <c:v>Sum of gross income</c:v>
                </c:pt>
              </c:strCache>
            </c:strRef>
          </c:tx>
          <c:spPr>
            <a:solidFill>
              <a:schemeClr val="accent2"/>
            </a:solidFill>
            <a:ln>
              <a:noFill/>
            </a:ln>
            <a:effectLst/>
            <a:sp3d/>
          </c:spPr>
          <c:invertIfNegative val="0"/>
          <c:cat>
            <c:strRef>
              <c:f>'Rough pivot tables'!$K$19:$K$21</c:f>
              <c:strCache>
                <c:ptCount val="2"/>
                <c:pt idx="0">
                  <c:v>Female</c:v>
                </c:pt>
                <c:pt idx="1">
                  <c:v>Male</c:v>
                </c:pt>
              </c:strCache>
            </c:strRef>
          </c:cat>
          <c:val>
            <c:numRef>
              <c:f>'Rough pivot tables'!$M$19:$M$21</c:f>
              <c:numCache>
                <c:formatCode>General</c:formatCode>
                <c:ptCount val="2"/>
                <c:pt idx="0">
                  <c:v>7994.425000000002</c:v>
                </c:pt>
                <c:pt idx="1">
                  <c:v>7384.9440000000022</c:v>
                </c:pt>
              </c:numCache>
            </c:numRef>
          </c:val>
          <c:extLst>
            <c:ext xmlns:c16="http://schemas.microsoft.com/office/drawing/2014/chart" uri="{C3380CC4-5D6E-409C-BE32-E72D297353CC}">
              <c16:uniqueId val="{00000001-E441-4122-9EE7-394AE876DA9B}"/>
            </c:ext>
          </c:extLst>
        </c:ser>
        <c:ser>
          <c:idx val="2"/>
          <c:order val="2"/>
          <c:tx>
            <c:strRef>
              <c:f>'Rough pivot tables'!$N$18</c:f>
              <c:strCache>
                <c:ptCount val="1"/>
                <c:pt idx="0">
                  <c:v>Sum of Quantity</c:v>
                </c:pt>
              </c:strCache>
            </c:strRef>
          </c:tx>
          <c:spPr>
            <a:solidFill>
              <a:schemeClr val="accent3"/>
            </a:solidFill>
            <a:ln>
              <a:noFill/>
            </a:ln>
            <a:effectLst/>
            <a:sp3d/>
          </c:spPr>
          <c:invertIfNegative val="0"/>
          <c:cat>
            <c:strRef>
              <c:f>'Rough pivot tables'!$K$19:$K$21</c:f>
              <c:strCache>
                <c:ptCount val="2"/>
                <c:pt idx="0">
                  <c:v>Female</c:v>
                </c:pt>
                <c:pt idx="1">
                  <c:v>Male</c:v>
                </c:pt>
              </c:strCache>
            </c:strRef>
          </c:cat>
          <c:val>
            <c:numRef>
              <c:f>'Rough pivot tables'!$N$19:$N$21</c:f>
              <c:numCache>
                <c:formatCode>General</c:formatCode>
                <c:ptCount val="2"/>
                <c:pt idx="0">
                  <c:v>2869</c:v>
                </c:pt>
                <c:pt idx="1">
                  <c:v>2641</c:v>
                </c:pt>
              </c:numCache>
            </c:numRef>
          </c:val>
          <c:extLst>
            <c:ext xmlns:c16="http://schemas.microsoft.com/office/drawing/2014/chart" uri="{C3380CC4-5D6E-409C-BE32-E72D297353CC}">
              <c16:uniqueId val="{00000002-E441-4122-9EE7-394AE876DA9B}"/>
            </c:ext>
          </c:extLst>
        </c:ser>
        <c:dLbls>
          <c:showLegendKey val="0"/>
          <c:showVal val="0"/>
          <c:showCatName val="0"/>
          <c:showSerName val="0"/>
          <c:showPercent val="0"/>
          <c:showBubbleSize val="0"/>
        </c:dLbls>
        <c:gapWidth val="150"/>
        <c:shape val="box"/>
        <c:axId val="1381151328"/>
        <c:axId val="551332368"/>
        <c:axId val="0"/>
      </c:bar3DChart>
      <c:catAx>
        <c:axId val="1381151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32368"/>
        <c:crosses val="autoZero"/>
        <c:auto val="1"/>
        <c:lblAlgn val="ctr"/>
        <c:lblOffset val="100"/>
        <c:noMultiLvlLbl val="0"/>
      </c:catAx>
      <c:valAx>
        <c:axId val="55133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15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Capstone-2.xlsx]Rough pivot tables!PT2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'Rough pivot tables'!$L$10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DC6-4E67-B725-DC7D033C6BE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DC6-4E67-B725-DC7D033C6BE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DC6-4E67-B725-DC7D033C6BE0}"/>
              </c:ext>
            </c:extLst>
          </c:dPt>
          <c:cat>
            <c:strRef>
              <c:f>'Rough pivot tables'!$K$11:$K$14</c:f>
              <c:strCache>
                <c:ptCount val="3"/>
                <c:pt idx="0">
                  <c:v>Mandalay</c:v>
                </c:pt>
                <c:pt idx="1">
                  <c:v>Naypyitaw</c:v>
                </c:pt>
                <c:pt idx="2">
                  <c:v>Yangon</c:v>
                </c:pt>
              </c:strCache>
            </c:strRef>
          </c:cat>
          <c:val>
            <c:numRef>
              <c:f>'Rough pivot tables'!$L$11:$L$14</c:f>
              <c:numCache>
                <c:formatCode>General</c:formatCode>
                <c:ptCount val="3"/>
                <c:pt idx="0">
                  <c:v>2263.6</c:v>
                </c:pt>
                <c:pt idx="1">
                  <c:v>2319.9000000000005</c:v>
                </c:pt>
                <c:pt idx="2">
                  <c:v>2389.2000000000003</c:v>
                </c:pt>
              </c:numCache>
            </c:numRef>
          </c:val>
          <c:extLst>
            <c:ext xmlns:c16="http://schemas.microsoft.com/office/drawing/2014/chart" uri="{C3380CC4-5D6E-409C-BE32-E72D297353CC}">
              <c16:uniqueId val="{00000006-4DC6-4E67-B725-DC7D033C6BE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Capstone-2.xlsx]Rough pivot tables!PivotTable2</c:name>
    <c:fmtId val="4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solidFill>
                  <a:schemeClr val="accent5">
                    <a:lumMod val="75000"/>
                  </a:schemeClr>
                </a:solidFill>
                <a:latin typeface="Algerian" panose="04020705040A02060702" pitchFamily="82" charset="0"/>
              </a:rPr>
              <a:t>Payment-Count</a:t>
            </a:r>
            <a:r>
              <a:rPr lang="en-US" sz="1600" baseline="0">
                <a:solidFill>
                  <a:schemeClr val="accent5">
                    <a:lumMod val="75000"/>
                  </a:schemeClr>
                </a:solidFill>
                <a:latin typeface="Algerian" panose="04020705040A02060702" pitchFamily="82" charset="0"/>
              </a:rPr>
              <a:t> of customer</a:t>
            </a:r>
            <a:endParaRPr lang="en-US" sz="1600">
              <a:solidFill>
                <a:schemeClr val="accent5">
                  <a:lumMod val="75000"/>
                </a:schemeClr>
              </a:solidFill>
              <a:latin typeface="Algerian" panose="04020705040A02060702" pitchFamily="82" charset="0"/>
            </a:endParaRPr>
          </a:p>
        </c:rich>
      </c:tx>
      <c:layout>
        <c:manualLayout>
          <c:xMode val="edge"/>
          <c:yMode val="edge"/>
          <c:x val="0.17302777777777781"/>
          <c:y val="8.5569610402473281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pPr>
            <a:solidFill>
              <a:schemeClr val="accent1"/>
            </a:solidFill>
            <a:ln>
              <a:no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3333333333333332E-3"/>
              <c:y val="1.796945193171604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8.3333333333333332E-3"/>
              <c:y val="8.9847259658580418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solidFill>
              <a:srgbClr val="00B0F0"/>
            </a:solidFill>
            <a:ln>
              <a:solidFill>
                <a:srgbClr val="0070C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dLbl>
          <c:idx val="0"/>
          <c:layout>
            <c:manualLayout>
              <c:x val="-5.5555555555555558E-3"/>
              <c:y val="1.654259718775844E-2"/>
            </c:manualLayout>
          </c:layout>
          <c:spPr>
            <a:solidFill>
              <a:srgbClr val="00B0F0"/>
            </a:solidFill>
            <a:ln>
              <a:solidFill>
                <a:srgbClr val="0070C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dLbl>
          <c:idx val="0"/>
          <c:layout>
            <c:manualLayout>
              <c:x val="2.7777777777777523E-3"/>
              <c:y val="8.2712985938792009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7DC5B7C3-2870-442B-8029-85979389BE82}" type="VALUE">
                  <a:rPr lang="en-US">
                    <a:solidFill>
                      <a:schemeClr val="accent5">
                        <a:lumMod val="75000"/>
                      </a:schemeClr>
                    </a:solidFill>
                  </a:rPr>
                  <a:pPr>
                    <a:defRPr>
                      <a:solidFill>
                        <a:schemeClr val="bg1"/>
                      </a:solidFill>
                    </a:defRPr>
                  </a:pPr>
                  <a:t>[VALUE]</a:t>
                </a:fld>
                <a:endParaRPr lang="en-IN"/>
              </a:p>
            </c:rich>
          </c:tx>
          <c:spPr>
            <a:solidFill>
              <a:srgbClr val="00B0F0"/>
            </a:solidFill>
            <a:ln>
              <a:solidFill>
                <a:srgbClr val="0070C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136482939632531E-2"/>
          <c:y val="0.21133265599864534"/>
          <c:w val="0.76125415573053368"/>
          <c:h val="0.59383165645960923"/>
        </c:manualLayout>
      </c:layout>
      <c:bar3DChart>
        <c:barDir val="col"/>
        <c:grouping val="standard"/>
        <c:varyColors val="0"/>
        <c:ser>
          <c:idx val="0"/>
          <c:order val="0"/>
          <c:tx>
            <c:strRef>
              <c:f>'Rough pivot tables'!$L$24</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Pt>
            <c:idx val="0"/>
            <c:invertIfNegative val="0"/>
            <c:bubble3D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extLst>
              <c:ext xmlns:c16="http://schemas.microsoft.com/office/drawing/2014/chart" uri="{C3380CC4-5D6E-409C-BE32-E72D297353CC}">
                <c16:uniqueId val="{00000006-9CBC-41B0-B341-FA26384EA0CE}"/>
              </c:ext>
            </c:extLst>
          </c:dPt>
          <c:dPt>
            <c:idx val="2"/>
            <c:invertIfNegative val="0"/>
            <c:bubble3D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extLst>
              <c:ext xmlns:c16="http://schemas.microsoft.com/office/drawing/2014/chart" uri="{C3380CC4-5D6E-409C-BE32-E72D297353CC}">
                <c16:uniqueId val="{00000005-9CBC-41B0-B341-FA26384EA0CE}"/>
              </c:ext>
            </c:extLst>
          </c:dPt>
          <c:dLbls>
            <c:dLbl>
              <c:idx val="0"/>
              <c:layout>
                <c:manualLayout>
                  <c:x val="2.7777777777777523E-3"/>
                  <c:y val="8.2712985938792009E-3"/>
                </c:manualLayout>
              </c:layout>
              <c:tx>
                <c:rich>
                  <a:bodyPr/>
                  <a:lstStyle/>
                  <a:p>
                    <a:fld id="{7DC5B7C3-2870-442B-8029-85979389BE82}" type="VALUE">
                      <a:rPr lang="en-US">
                        <a:solidFill>
                          <a:schemeClr val="accent5">
                            <a:lumMod val="7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9CBC-41B0-B341-FA26384EA0CE}"/>
                </c:ext>
              </c:extLst>
            </c:dLbl>
            <c:dLbl>
              <c:idx val="2"/>
              <c:layout>
                <c:manualLayout>
                  <c:x val="-5.5555555555555558E-3"/>
                  <c:y val="1.6542597187758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BC-41B0-B341-FA26384EA0CE}"/>
                </c:ext>
              </c:extLst>
            </c:dLbl>
            <c:spPr>
              <a:solidFill>
                <a:srgbClr val="00B0F0"/>
              </a:solidFill>
              <a:ln>
                <a:solidFill>
                  <a:srgbClr val="0070C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'Rough pivot tables'!$K$25:$K$28</c:f>
              <c:strCache>
                <c:ptCount val="3"/>
                <c:pt idx="0">
                  <c:v>Cash</c:v>
                </c:pt>
                <c:pt idx="1">
                  <c:v>Credit card</c:v>
                </c:pt>
                <c:pt idx="2">
                  <c:v>Ewallet</c:v>
                </c:pt>
              </c:strCache>
            </c:strRef>
          </c:cat>
          <c:val>
            <c:numRef>
              <c:f>'Rough pivot tables'!$L$25:$L$28</c:f>
              <c:numCache>
                <c:formatCode>General</c:formatCode>
                <c:ptCount val="3"/>
                <c:pt idx="0">
                  <c:v>344</c:v>
                </c:pt>
                <c:pt idx="1">
                  <c:v>311</c:v>
                </c:pt>
                <c:pt idx="2">
                  <c:v>345</c:v>
                </c:pt>
              </c:numCache>
            </c:numRef>
          </c:val>
          <c:extLst>
            <c:ext xmlns:c16="http://schemas.microsoft.com/office/drawing/2014/chart" uri="{C3380CC4-5D6E-409C-BE32-E72D297353CC}">
              <c16:uniqueId val="{00000003-9CBC-41B0-B341-FA26384EA0CE}"/>
            </c:ext>
          </c:extLst>
        </c:ser>
        <c:dLbls>
          <c:showLegendKey val="0"/>
          <c:showVal val="0"/>
          <c:showCatName val="0"/>
          <c:showSerName val="0"/>
          <c:showPercent val="0"/>
          <c:showBubbleSize val="0"/>
        </c:dLbls>
        <c:gapWidth val="160"/>
        <c:gapDepth val="0"/>
        <c:shape val="box"/>
        <c:axId val="1726665519"/>
        <c:axId val="1532757919"/>
        <c:axId val="1465256783"/>
      </c:bar3DChart>
      <c:catAx>
        <c:axId val="1726665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757919"/>
        <c:crosses val="autoZero"/>
        <c:auto val="1"/>
        <c:lblAlgn val="ctr"/>
        <c:lblOffset val="100"/>
        <c:noMultiLvlLbl val="0"/>
      </c:catAx>
      <c:valAx>
        <c:axId val="1532757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665519"/>
        <c:crosses val="autoZero"/>
        <c:crossBetween val="between"/>
      </c:valAx>
      <c:serAx>
        <c:axId val="146525678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757919"/>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Capstone-2.xlsx]Rough pivot tables!PivotTable10</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'Rough pivot tables'!$O$24</c:f>
              <c:strCache>
                <c:ptCount val="1"/>
                <c:pt idx="0">
                  <c:v>Count of Product line</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'Rough pivot tables'!$N$25:$N$28</c:f>
              <c:strCache>
                <c:ptCount val="3"/>
                <c:pt idx="0">
                  <c:v>A</c:v>
                </c:pt>
                <c:pt idx="1">
                  <c:v>B</c:v>
                </c:pt>
                <c:pt idx="2">
                  <c:v>C</c:v>
                </c:pt>
              </c:strCache>
            </c:strRef>
          </c:cat>
          <c:val>
            <c:numRef>
              <c:f>'Rough pivot tables'!$O$25:$O$28</c:f>
              <c:numCache>
                <c:formatCode>General</c:formatCode>
                <c:ptCount val="3"/>
                <c:pt idx="0">
                  <c:v>340</c:v>
                </c:pt>
                <c:pt idx="1">
                  <c:v>332</c:v>
                </c:pt>
                <c:pt idx="2">
                  <c:v>328</c:v>
                </c:pt>
              </c:numCache>
            </c:numRef>
          </c:val>
          <c:extLst>
            <c:ext xmlns:c16="http://schemas.microsoft.com/office/drawing/2014/chart" uri="{C3380CC4-5D6E-409C-BE32-E72D297353CC}">
              <c16:uniqueId val="{00000000-1D76-4CA0-915F-EA532F6E92E2}"/>
            </c:ext>
          </c:extLst>
        </c:ser>
        <c:ser>
          <c:idx val="1"/>
          <c:order val="1"/>
          <c:tx>
            <c:strRef>
              <c:f>'Rough pivot tables'!$P$24</c:f>
              <c:strCache>
                <c:ptCount val="1"/>
                <c:pt idx="0">
                  <c:v>Sum of cogs</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'Rough pivot tables'!$N$25:$N$28</c:f>
              <c:strCache>
                <c:ptCount val="3"/>
                <c:pt idx="0">
                  <c:v>A</c:v>
                </c:pt>
                <c:pt idx="1">
                  <c:v>B</c:v>
                </c:pt>
                <c:pt idx="2">
                  <c:v>C</c:v>
                </c:pt>
              </c:strCache>
            </c:strRef>
          </c:cat>
          <c:val>
            <c:numRef>
              <c:f>'Rough pivot tables'!$P$25:$P$28</c:f>
              <c:numCache>
                <c:formatCode>General</c:formatCode>
                <c:ptCount val="3"/>
                <c:pt idx="0">
                  <c:v>101143.21000000006</c:v>
                </c:pt>
                <c:pt idx="1">
                  <c:v>101140.63999999993</c:v>
                </c:pt>
                <c:pt idx="2">
                  <c:v>105303.53</c:v>
                </c:pt>
              </c:numCache>
            </c:numRef>
          </c:val>
          <c:extLst>
            <c:ext xmlns:c16="http://schemas.microsoft.com/office/drawing/2014/chart" uri="{C3380CC4-5D6E-409C-BE32-E72D297353CC}">
              <c16:uniqueId val="{00000003-1D76-4CA0-915F-EA532F6E92E2}"/>
            </c:ext>
          </c:extLst>
        </c:ser>
        <c:dLbls>
          <c:showLegendKey val="0"/>
          <c:showVal val="0"/>
          <c:showCatName val="0"/>
          <c:showSerName val="0"/>
          <c:showPercent val="0"/>
          <c:showBubbleSize val="0"/>
        </c:dLbls>
        <c:gapWidth val="160"/>
        <c:gapDepth val="0"/>
        <c:shape val="box"/>
        <c:axId val="1272003215"/>
        <c:axId val="2033881279"/>
        <c:axId val="0"/>
      </c:bar3DChart>
      <c:catAx>
        <c:axId val="12720032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881279"/>
        <c:crosses val="autoZero"/>
        <c:auto val="1"/>
        <c:lblAlgn val="ctr"/>
        <c:lblOffset val="100"/>
        <c:noMultiLvlLbl val="0"/>
      </c:catAx>
      <c:valAx>
        <c:axId val="20338812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00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Capstone-2.xlsx]RPT!PivotTable7</c:name>
    <c:fmtId val="16"/>
  </c:pivotSource>
  <c:chart>
    <c:autoTitleDeleted val="1"/>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1"/>
            </a:solidFill>
            <a:ln>
              <a:no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RPT!$D$4</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RPT!$C$5:$C$14</c:f>
              <c:strCache>
                <c:ptCount val="9"/>
                <c:pt idx="0">
                  <c:v>2013</c:v>
                </c:pt>
                <c:pt idx="1">
                  <c:v>2014</c:v>
                </c:pt>
                <c:pt idx="2">
                  <c:v>2015</c:v>
                </c:pt>
                <c:pt idx="3">
                  <c:v>2016</c:v>
                </c:pt>
                <c:pt idx="4">
                  <c:v>2017</c:v>
                </c:pt>
                <c:pt idx="5">
                  <c:v>2018</c:v>
                </c:pt>
                <c:pt idx="6">
                  <c:v>2019</c:v>
                </c:pt>
                <c:pt idx="7">
                  <c:v>2020</c:v>
                </c:pt>
                <c:pt idx="8">
                  <c:v>(blank)</c:v>
                </c:pt>
              </c:strCache>
            </c:strRef>
          </c:cat>
          <c:val>
            <c:numRef>
              <c:f>RPT!$D$5:$D$14</c:f>
              <c:numCache>
                <c:formatCode>General</c:formatCode>
                <c:ptCount val="9"/>
                <c:pt idx="0">
                  <c:v>28.759999999999998</c:v>
                </c:pt>
                <c:pt idx="1">
                  <c:v>115.85000000000001</c:v>
                </c:pt>
                <c:pt idx="2">
                  <c:v>133.98999999999995</c:v>
                </c:pt>
                <c:pt idx="3">
                  <c:v>135.72000000000008</c:v>
                </c:pt>
                <c:pt idx="4">
                  <c:v>130.9</c:v>
                </c:pt>
                <c:pt idx="5">
                  <c:v>50.199999999999996</c:v>
                </c:pt>
                <c:pt idx="6">
                  <c:v>0</c:v>
                </c:pt>
                <c:pt idx="7">
                  <c:v>0</c:v>
                </c:pt>
                <c:pt idx="8">
                  <c:v>0.22</c:v>
                </c:pt>
              </c:numCache>
            </c:numRef>
          </c:val>
          <c:extLst>
            <c:ext xmlns:c16="http://schemas.microsoft.com/office/drawing/2014/chart" uri="{C3380CC4-5D6E-409C-BE32-E72D297353CC}">
              <c16:uniqueId val="{00000000-05DF-460A-83DF-530BA823F5B5}"/>
            </c:ext>
          </c:extLst>
        </c:ser>
        <c:dLbls>
          <c:showLegendKey val="0"/>
          <c:showVal val="0"/>
          <c:showCatName val="0"/>
          <c:showSerName val="0"/>
          <c:showPercent val="0"/>
          <c:showBubbleSize val="0"/>
        </c:dLbls>
        <c:gapWidth val="160"/>
        <c:gapDepth val="0"/>
        <c:shape val="box"/>
        <c:axId val="62017216"/>
        <c:axId val="2049656560"/>
        <c:axId val="0"/>
      </c:bar3DChart>
      <c:catAx>
        <c:axId val="62017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49656560"/>
        <c:crosses val="autoZero"/>
        <c:auto val="1"/>
        <c:lblAlgn val="ctr"/>
        <c:lblOffset val="100"/>
        <c:noMultiLvlLbl val="0"/>
      </c:catAx>
      <c:valAx>
        <c:axId val="2049656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017216"/>
        <c:crosses val="autoZero"/>
        <c:crossBetween val="between"/>
      </c:valAx>
      <c:spPr>
        <a:noFill/>
        <a:ln>
          <a:noFill/>
        </a:ln>
        <a:effectLst/>
      </c:spPr>
    </c:plotArea>
    <c:legend>
      <c:legendPos val="r"/>
      <c:layout>
        <c:manualLayout>
          <c:xMode val="edge"/>
          <c:yMode val="edge"/>
          <c:x val="0.87525918635170619"/>
          <c:y val="0.89664333624963544"/>
          <c:w val="9.9740813648293958E-2"/>
          <c:h val="8.15977690288713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Capstone-2.xlsx]RPT!PivotTable8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RPT!$G$4</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RPT!$F$5:$F$22</c:f>
              <c:strCache>
                <c:ptCount val="17"/>
                <c:pt idx="0">
                  <c:v>Action</c:v>
                </c:pt>
                <c:pt idx="1">
                  <c:v>Action-Adventure</c:v>
                </c:pt>
                <c:pt idx="2">
                  <c:v>Adventure</c:v>
                </c:pt>
                <c:pt idx="3">
                  <c:v>Fighting</c:v>
                </c:pt>
                <c:pt idx="4">
                  <c:v>Misc</c:v>
                </c:pt>
                <c:pt idx="5">
                  <c:v>MMO</c:v>
                </c:pt>
                <c:pt idx="6">
                  <c:v>Music</c:v>
                </c:pt>
                <c:pt idx="7">
                  <c:v>Party</c:v>
                </c:pt>
                <c:pt idx="8">
                  <c:v>Platform</c:v>
                </c:pt>
                <c:pt idx="9">
                  <c:v>Puzzle</c:v>
                </c:pt>
                <c:pt idx="10">
                  <c:v>Racing</c:v>
                </c:pt>
                <c:pt idx="11">
                  <c:v>Role-Playing</c:v>
                </c:pt>
                <c:pt idx="12">
                  <c:v>Shooter</c:v>
                </c:pt>
                <c:pt idx="13">
                  <c:v>Simulation</c:v>
                </c:pt>
                <c:pt idx="14">
                  <c:v>Sports</c:v>
                </c:pt>
                <c:pt idx="15">
                  <c:v>Strategy</c:v>
                </c:pt>
                <c:pt idx="16">
                  <c:v>Visual Novel</c:v>
                </c:pt>
              </c:strCache>
            </c:strRef>
          </c:cat>
          <c:val>
            <c:numRef>
              <c:f>RPT!$G$5:$G$22</c:f>
              <c:numCache>
                <c:formatCode>General</c:formatCode>
                <c:ptCount val="17"/>
                <c:pt idx="0">
                  <c:v>258</c:v>
                </c:pt>
                <c:pt idx="1">
                  <c:v>40</c:v>
                </c:pt>
                <c:pt idx="2">
                  <c:v>97</c:v>
                </c:pt>
                <c:pt idx="3">
                  <c:v>35</c:v>
                </c:pt>
                <c:pt idx="4">
                  <c:v>123</c:v>
                </c:pt>
                <c:pt idx="5">
                  <c:v>8</c:v>
                </c:pt>
                <c:pt idx="6">
                  <c:v>19</c:v>
                </c:pt>
                <c:pt idx="7">
                  <c:v>2</c:v>
                </c:pt>
                <c:pt idx="8">
                  <c:v>46</c:v>
                </c:pt>
                <c:pt idx="9">
                  <c:v>16</c:v>
                </c:pt>
                <c:pt idx="10">
                  <c:v>48</c:v>
                </c:pt>
                <c:pt idx="11">
                  <c:v>123</c:v>
                </c:pt>
                <c:pt idx="12">
                  <c:v>89</c:v>
                </c:pt>
                <c:pt idx="13">
                  <c:v>23</c:v>
                </c:pt>
                <c:pt idx="14">
                  <c:v>71</c:v>
                </c:pt>
                <c:pt idx="15">
                  <c:v>28</c:v>
                </c:pt>
                <c:pt idx="16">
                  <c:v>8</c:v>
                </c:pt>
              </c:numCache>
            </c:numRef>
          </c:val>
          <c:extLst>
            <c:ext xmlns:c16="http://schemas.microsoft.com/office/drawing/2014/chart" uri="{C3380CC4-5D6E-409C-BE32-E72D297353CC}">
              <c16:uniqueId val="{00000000-4311-49B8-88D4-092C2EDC84E0}"/>
            </c:ext>
          </c:extLst>
        </c:ser>
        <c:dLbls>
          <c:showLegendKey val="0"/>
          <c:showVal val="0"/>
          <c:showCatName val="0"/>
          <c:showSerName val="0"/>
          <c:showPercent val="0"/>
          <c:showBubbleSize val="0"/>
        </c:dLbls>
        <c:gapWidth val="100"/>
        <c:overlap val="-24"/>
        <c:axId val="62024896"/>
        <c:axId val="1884976064"/>
      </c:barChart>
      <c:catAx>
        <c:axId val="6202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84976064"/>
        <c:crosses val="autoZero"/>
        <c:auto val="1"/>
        <c:lblAlgn val="ctr"/>
        <c:lblOffset val="100"/>
        <c:noMultiLvlLbl val="0"/>
      </c:catAx>
      <c:valAx>
        <c:axId val="188497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202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prstDash val="sysDot"/>
      <a:round/>
    </a:ln>
    <a:effectLst>
      <a:glow rad="63500">
        <a:schemeClr val="accent1">
          <a:satMod val="175000"/>
          <a:alpha val="40000"/>
        </a:schemeClr>
      </a:glow>
      <a:outerShdw blurRad="50800" dist="38100" dir="13500000" algn="br" rotWithShape="0">
        <a:schemeClr val="accent4">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Capstone-2.xlsx]RPT!PivotTable9</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round/>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RPT!$J$4</c:f>
              <c:strCache>
                <c:ptCount val="1"/>
                <c:pt idx="0">
                  <c:v>Sum of North America</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RPT!$I$5:$I$14</c:f>
              <c:strCache>
                <c:ptCount val="9"/>
                <c:pt idx="0">
                  <c:v>2013</c:v>
                </c:pt>
                <c:pt idx="1">
                  <c:v>2014</c:v>
                </c:pt>
                <c:pt idx="2">
                  <c:v>2015</c:v>
                </c:pt>
                <c:pt idx="3">
                  <c:v>2016</c:v>
                </c:pt>
                <c:pt idx="4">
                  <c:v>2017</c:v>
                </c:pt>
                <c:pt idx="5">
                  <c:v>2018</c:v>
                </c:pt>
                <c:pt idx="6">
                  <c:v>2019</c:v>
                </c:pt>
                <c:pt idx="7">
                  <c:v>2020</c:v>
                </c:pt>
                <c:pt idx="8">
                  <c:v>(blank)</c:v>
                </c:pt>
              </c:strCache>
            </c:strRef>
          </c:cat>
          <c:val>
            <c:numRef>
              <c:f>RPT!$J$5:$J$14</c:f>
              <c:numCache>
                <c:formatCode>General</c:formatCode>
                <c:ptCount val="9"/>
                <c:pt idx="0">
                  <c:v>10.350000000000001</c:v>
                </c:pt>
                <c:pt idx="1">
                  <c:v>39.799999999999997</c:v>
                </c:pt>
                <c:pt idx="2">
                  <c:v>49.59999999999998</c:v>
                </c:pt>
                <c:pt idx="3">
                  <c:v>47.4</c:v>
                </c:pt>
                <c:pt idx="4">
                  <c:v>44.77000000000001</c:v>
                </c:pt>
                <c:pt idx="5">
                  <c:v>19.649999999999995</c:v>
                </c:pt>
                <c:pt idx="6">
                  <c:v>0</c:v>
                </c:pt>
                <c:pt idx="7">
                  <c:v>0</c:v>
                </c:pt>
                <c:pt idx="8">
                  <c:v>0</c:v>
                </c:pt>
              </c:numCache>
            </c:numRef>
          </c:val>
          <c:smooth val="0"/>
          <c:extLst>
            <c:ext xmlns:c16="http://schemas.microsoft.com/office/drawing/2014/chart" uri="{C3380CC4-5D6E-409C-BE32-E72D297353CC}">
              <c16:uniqueId val="{00000000-219D-4101-8951-AC7E3FA80B30}"/>
            </c:ext>
          </c:extLst>
        </c:ser>
        <c:ser>
          <c:idx val="1"/>
          <c:order val="1"/>
          <c:tx>
            <c:strRef>
              <c:f>RPT!$K$4</c:f>
              <c:strCache>
                <c:ptCount val="1"/>
                <c:pt idx="0">
                  <c:v>Sum of Europe</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RPT!$I$5:$I$14</c:f>
              <c:strCache>
                <c:ptCount val="9"/>
                <c:pt idx="0">
                  <c:v>2013</c:v>
                </c:pt>
                <c:pt idx="1">
                  <c:v>2014</c:v>
                </c:pt>
                <c:pt idx="2">
                  <c:v>2015</c:v>
                </c:pt>
                <c:pt idx="3">
                  <c:v>2016</c:v>
                </c:pt>
                <c:pt idx="4">
                  <c:v>2017</c:v>
                </c:pt>
                <c:pt idx="5">
                  <c:v>2018</c:v>
                </c:pt>
                <c:pt idx="6">
                  <c:v>2019</c:v>
                </c:pt>
                <c:pt idx="7">
                  <c:v>2020</c:v>
                </c:pt>
                <c:pt idx="8">
                  <c:v>(blank)</c:v>
                </c:pt>
              </c:strCache>
            </c:strRef>
          </c:cat>
          <c:val>
            <c:numRef>
              <c:f>RPT!$K$5:$K$14</c:f>
              <c:numCache>
                <c:formatCode>General</c:formatCode>
                <c:ptCount val="9"/>
                <c:pt idx="0">
                  <c:v>12.879999999999999</c:v>
                </c:pt>
                <c:pt idx="1">
                  <c:v>54.120000000000005</c:v>
                </c:pt>
                <c:pt idx="2">
                  <c:v>56.20999999999998</c:v>
                </c:pt>
                <c:pt idx="3">
                  <c:v>57.980000000000032</c:v>
                </c:pt>
                <c:pt idx="4">
                  <c:v>57.179999999999993</c:v>
                </c:pt>
                <c:pt idx="5">
                  <c:v>18.7</c:v>
                </c:pt>
                <c:pt idx="6">
                  <c:v>0</c:v>
                </c:pt>
                <c:pt idx="7">
                  <c:v>0</c:v>
                </c:pt>
                <c:pt idx="8">
                  <c:v>0.1</c:v>
                </c:pt>
              </c:numCache>
            </c:numRef>
          </c:val>
          <c:smooth val="0"/>
          <c:extLst>
            <c:ext xmlns:c16="http://schemas.microsoft.com/office/drawing/2014/chart" uri="{C3380CC4-5D6E-409C-BE32-E72D297353CC}">
              <c16:uniqueId val="{00000001-219D-4101-8951-AC7E3FA80B30}"/>
            </c:ext>
          </c:extLst>
        </c:ser>
        <c:ser>
          <c:idx val="2"/>
          <c:order val="2"/>
          <c:tx>
            <c:strRef>
              <c:f>RPT!$L$4</c:f>
              <c:strCache>
                <c:ptCount val="1"/>
                <c:pt idx="0">
                  <c:v>Sum of Japan</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RPT!$I$5:$I$14</c:f>
              <c:strCache>
                <c:ptCount val="9"/>
                <c:pt idx="0">
                  <c:v>2013</c:v>
                </c:pt>
                <c:pt idx="1">
                  <c:v>2014</c:v>
                </c:pt>
                <c:pt idx="2">
                  <c:v>2015</c:v>
                </c:pt>
                <c:pt idx="3">
                  <c:v>2016</c:v>
                </c:pt>
                <c:pt idx="4">
                  <c:v>2017</c:v>
                </c:pt>
                <c:pt idx="5">
                  <c:v>2018</c:v>
                </c:pt>
                <c:pt idx="6">
                  <c:v>2019</c:v>
                </c:pt>
                <c:pt idx="7">
                  <c:v>2020</c:v>
                </c:pt>
                <c:pt idx="8">
                  <c:v>(blank)</c:v>
                </c:pt>
              </c:strCache>
            </c:strRef>
          </c:cat>
          <c:val>
            <c:numRef>
              <c:f>RPT!$L$5:$L$14</c:f>
              <c:numCache>
                <c:formatCode>General</c:formatCode>
                <c:ptCount val="9"/>
                <c:pt idx="0">
                  <c:v>0.97</c:v>
                </c:pt>
                <c:pt idx="1">
                  <c:v>3.5799999999999974</c:v>
                </c:pt>
                <c:pt idx="2">
                  <c:v>7.2799999999999994</c:v>
                </c:pt>
                <c:pt idx="3">
                  <c:v>9.6499999999999968</c:v>
                </c:pt>
                <c:pt idx="4">
                  <c:v>9.0799999999999894</c:v>
                </c:pt>
                <c:pt idx="5">
                  <c:v>4.129999999999999</c:v>
                </c:pt>
                <c:pt idx="6">
                  <c:v>0</c:v>
                </c:pt>
                <c:pt idx="7">
                  <c:v>0</c:v>
                </c:pt>
                <c:pt idx="8">
                  <c:v>0.09</c:v>
                </c:pt>
              </c:numCache>
            </c:numRef>
          </c:val>
          <c:smooth val="0"/>
          <c:extLst>
            <c:ext xmlns:c16="http://schemas.microsoft.com/office/drawing/2014/chart" uri="{C3380CC4-5D6E-409C-BE32-E72D297353CC}">
              <c16:uniqueId val="{00000002-219D-4101-8951-AC7E3FA80B30}"/>
            </c:ext>
          </c:extLst>
        </c:ser>
        <c:ser>
          <c:idx val="3"/>
          <c:order val="3"/>
          <c:tx>
            <c:strRef>
              <c:f>RPT!$M$4</c:f>
              <c:strCache>
                <c:ptCount val="1"/>
                <c:pt idx="0">
                  <c:v>Sum of Rest of World</c:v>
                </c:pt>
              </c:strCache>
            </c:strRef>
          </c:tx>
          <c:spPr>
            <a:ln w="22225" cap="rnd">
              <a:solidFill>
                <a:schemeClr val="accent4"/>
              </a:solidFill>
              <a:round/>
            </a:ln>
            <a:effectLst/>
          </c:spPr>
          <c:marker>
            <c:symbol val="x"/>
            <c:size val="6"/>
            <c:spPr>
              <a:noFill/>
              <a:ln w="9525">
                <a:solidFill>
                  <a:schemeClr val="accent4"/>
                </a:solidFill>
                <a:round/>
              </a:ln>
              <a:effectLst/>
            </c:spPr>
          </c:marker>
          <c:cat>
            <c:strRef>
              <c:f>RPT!$I$5:$I$14</c:f>
              <c:strCache>
                <c:ptCount val="9"/>
                <c:pt idx="0">
                  <c:v>2013</c:v>
                </c:pt>
                <c:pt idx="1">
                  <c:v>2014</c:v>
                </c:pt>
                <c:pt idx="2">
                  <c:v>2015</c:v>
                </c:pt>
                <c:pt idx="3">
                  <c:v>2016</c:v>
                </c:pt>
                <c:pt idx="4">
                  <c:v>2017</c:v>
                </c:pt>
                <c:pt idx="5">
                  <c:v>2018</c:v>
                </c:pt>
                <c:pt idx="6">
                  <c:v>2019</c:v>
                </c:pt>
                <c:pt idx="7">
                  <c:v>2020</c:v>
                </c:pt>
                <c:pt idx="8">
                  <c:v>(blank)</c:v>
                </c:pt>
              </c:strCache>
            </c:strRef>
          </c:cat>
          <c:val>
            <c:numRef>
              <c:f>RPT!$M$5:$M$14</c:f>
              <c:numCache>
                <c:formatCode>General</c:formatCode>
                <c:ptCount val="9"/>
                <c:pt idx="0">
                  <c:v>4.5699999999999994</c:v>
                </c:pt>
                <c:pt idx="1">
                  <c:v>18.289999999999992</c:v>
                </c:pt>
                <c:pt idx="2">
                  <c:v>20.879999999999992</c:v>
                </c:pt>
                <c:pt idx="3">
                  <c:v>20.710000000000008</c:v>
                </c:pt>
                <c:pt idx="4">
                  <c:v>19.890000000000011</c:v>
                </c:pt>
                <c:pt idx="5">
                  <c:v>7.6899999999999986</c:v>
                </c:pt>
                <c:pt idx="6">
                  <c:v>0</c:v>
                </c:pt>
                <c:pt idx="7">
                  <c:v>0</c:v>
                </c:pt>
                <c:pt idx="8">
                  <c:v>0.01</c:v>
                </c:pt>
              </c:numCache>
            </c:numRef>
          </c:val>
          <c:smooth val="0"/>
          <c:extLst>
            <c:ext xmlns:c16="http://schemas.microsoft.com/office/drawing/2014/chart" uri="{C3380CC4-5D6E-409C-BE32-E72D297353CC}">
              <c16:uniqueId val="{00000003-219D-4101-8951-AC7E3FA80B30}"/>
            </c:ext>
          </c:extLst>
        </c:ser>
        <c:ser>
          <c:idx val="4"/>
          <c:order val="4"/>
          <c:tx>
            <c:strRef>
              <c:f>RPT!$N$4</c:f>
              <c:strCache>
                <c:ptCount val="1"/>
                <c:pt idx="0">
                  <c:v>Sum of Global</c:v>
                </c:pt>
              </c:strCache>
            </c:strRef>
          </c:tx>
          <c:spPr>
            <a:ln w="22225" cap="rnd">
              <a:solidFill>
                <a:schemeClr val="accent5"/>
              </a:solidFill>
              <a:round/>
            </a:ln>
            <a:effectLst/>
          </c:spPr>
          <c:marker>
            <c:symbol val="star"/>
            <c:size val="6"/>
            <c:spPr>
              <a:noFill/>
              <a:ln w="9525">
                <a:solidFill>
                  <a:schemeClr val="accent5"/>
                </a:solidFill>
                <a:round/>
              </a:ln>
              <a:effectLst/>
            </c:spPr>
          </c:marker>
          <c:cat>
            <c:strRef>
              <c:f>RPT!$I$5:$I$14</c:f>
              <c:strCache>
                <c:ptCount val="9"/>
                <c:pt idx="0">
                  <c:v>2013</c:v>
                </c:pt>
                <c:pt idx="1">
                  <c:v>2014</c:v>
                </c:pt>
                <c:pt idx="2">
                  <c:v>2015</c:v>
                </c:pt>
                <c:pt idx="3">
                  <c:v>2016</c:v>
                </c:pt>
                <c:pt idx="4">
                  <c:v>2017</c:v>
                </c:pt>
                <c:pt idx="5">
                  <c:v>2018</c:v>
                </c:pt>
                <c:pt idx="6">
                  <c:v>2019</c:v>
                </c:pt>
                <c:pt idx="7">
                  <c:v>2020</c:v>
                </c:pt>
                <c:pt idx="8">
                  <c:v>(blank)</c:v>
                </c:pt>
              </c:strCache>
            </c:strRef>
          </c:cat>
          <c:val>
            <c:numRef>
              <c:f>RPT!$N$5:$N$14</c:f>
              <c:numCache>
                <c:formatCode>General</c:formatCode>
                <c:ptCount val="9"/>
                <c:pt idx="0">
                  <c:v>28.759999999999998</c:v>
                </c:pt>
                <c:pt idx="1">
                  <c:v>115.85000000000001</c:v>
                </c:pt>
                <c:pt idx="2">
                  <c:v>133.98999999999995</c:v>
                </c:pt>
                <c:pt idx="3">
                  <c:v>135.72000000000008</c:v>
                </c:pt>
                <c:pt idx="4">
                  <c:v>130.9</c:v>
                </c:pt>
                <c:pt idx="5">
                  <c:v>50.199999999999996</c:v>
                </c:pt>
                <c:pt idx="6">
                  <c:v>0</c:v>
                </c:pt>
                <c:pt idx="7">
                  <c:v>0</c:v>
                </c:pt>
                <c:pt idx="8">
                  <c:v>0.22</c:v>
                </c:pt>
              </c:numCache>
            </c:numRef>
          </c:val>
          <c:smooth val="0"/>
          <c:extLst>
            <c:ext xmlns:c16="http://schemas.microsoft.com/office/drawing/2014/chart" uri="{C3380CC4-5D6E-409C-BE32-E72D297353CC}">
              <c16:uniqueId val="{00000004-219D-4101-8951-AC7E3FA80B30}"/>
            </c:ext>
          </c:extLst>
        </c:ser>
        <c:dLbls>
          <c:showLegendKey val="0"/>
          <c:showVal val="0"/>
          <c:showCatName val="0"/>
          <c:showSerName val="0"/>
          <c:showPercent val="0"/>
          <c:showBubbleSize val="0"/>
        </c:dLbls>
        <c:marker val="1"/>
        <c:smooth val="0"/>
        <c:axId val="2120346416"/>
        <c:axId val="2049657056"/>
      </c:lineChart>
      <c:catAx>
        <c:axId val="2120346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49657056"/>
        <c:crosses val="autoZero"/>
        <c:auto val="1"/>
        <c:lblAlgn val="ctr"/>
        <c:lblOffset val="100"/>
        <c:noMultiLvlLbl val="0"/>
      </c:catAx>
      <c:valAx>
        <c:axId val="2049657056"/>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4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3">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b="0" kern="1200" cap="all" spc="120" normalizeH="0" baseline="0"/>
  </cs:categoryAxis>
  <cs:chartArea>
    <cs:lnRef idx="0"/>
    <cs:fillRef idx="0"/>
    <cs:effectRef idx="0"/>
    <cs:fontRef idx="minor">
      <a:schemeClr val="dk1"/>
    </cs:fontRef>
    <cs:spPr>
      <a:solidFill>
        <a:schemeClr val="lt1"/>
      </a:solidFill>
      <a:ln w="9525" cap="flat" cmpd="sng" algn="ctr">
        <a:solidFill>
          <a:schemeClr val="lt1">
            <a:lumMod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tx1"/>
    </cs:fontRef>
    <cs:spPr>
      <a:ln w="9525" cap="flat" cmpd="sng" algn="ctr">
        <a:solidFill>
          <a:schemeClr val="dk1">
            <a:lumMod val="35000"/>
            <a:lumOff val="65000"/>
          </a:schemeClr>
        </a:solidFill>
        <a:round/>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cap="flat" cmpd="sng" algn="ctr">
        <a:solidFill>
          <a:schemeClr val="dk1">
            <a:lumMod val="50000"/>
            <a:lumOff val="50000"/>
          </a:schemeClr>
        </a:solidFill>
        <a:round/>
      </a:ln>
    </cs:spPr>
  </cs:hiLoLine>
  <cs:leaderLine>
    <cs:lnRef idx="0"/>
    <cs:fillRef idx="0"/>
    <cs:effectRef idx="0"/>
    <cs:fontRef idx="minor">
      <a:schemeClr val="tx1"/>
    </cs:fontRef>
    <cs:spPr>
      <a:ln w="9525" cap="flat" cmpd="sng" algn="ctr">
        <a:solidFill>
          <a:schemeClr val="dk1">
            <a:lumMod val="35000"/>
            <a:lumOff val="65000"/>
          </a:schemeClr>
        </a:solidFill>
        <a:round/>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dk1"/>
    </cs:fontRef>
    <cs:spPr>
      <a:solidFill>
        <a:schemeClr val="lt1"/>
      </a:solidFill>
      <a:ln>
        <a:solidFill>
          <a:schemeClr val="lt1">
            <a:lumMod val="85000"/>
          </a:schemeClr>
        </a:solidFill>
      </a:ln>
    </cs:spPr>
  </cs:plotArea>
  <cs:plotArea3D>
    <cs:lnRef idx="0"/>
    <cs:fillRef idx="0"/>
    <cs:effectRef idx="0"/>
    <cs:fontRef idx="minor">
      <a:schemeClr val="dk1"/>
    </cs:fontRef>
  </cs:plotArea3D>
  <cs:series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50000"/>
        <a:lumOff val="50000"/>
      </a:schemeClr>
    </cs:fontRef>
    <cs:spPr>
      <a:ln w="6350"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ta Analaysis'!A1"/></Relationships>
</file>

<file path=xl/drawings/_rels/drawing2.xml.rels><?xml version="1.0" encoding="UTF-8" standalone="yes"?>
<Relationships xmlns="http://schemas.openxmlformats.org/package/2006/relationships"><Relationship Id="rId8" Type="http://schemas.openxmlformats.org/officeDocument/2006/relationships/hyperlink" Target="https://psu.pb.unizin.org/acctg211/chapter/inventory-cost-flow-methods-periodic-system/" TargetMode="External"/><Relationship Id="rId13" Type="http://schemas.openxmlformats.org/officeDocument/2006/relationships/hyperlink" Target="https://creativecommons.org/licenses/by/3.0/" TargetMode="External"/><Relationship Id="rId18" Type="http://schemas.openxmlformats.org/officeDocument/2006/relationships/image" Target="../media/image15.svg"/><Relationship Id="rId3" Type="http://schemas.openxmlformats.org/officeDocument/2006/relationships/image" Target="../media/image5.png"/><Relationship Id="rId7" Type="http://schemas.openxmlformats.org/officeDocument/2006/relationships/image" Target="../media/image7.jpeg"/><Relationship Id="rId12" Type="http://schemas.openxmlformats.org/officeDocument/2006/relationships/hyperlink" Target="http://austinrailnow.wordpress.com/2014/05/08/project-connects-austin-urban-rail-would-be-3rd-most-pricey-lrt-starter-line-in-u-s-history/" TargetMode="External"/><Relationship Id="rId17" Type="http://schemas.openxmlformats.org/officeDocument/2006/relationships/image" Target="../media/image14.svg"/><Relationship Id="rId2" Type="http://schemas.openxmlformats.org/officeDocument/2006/relationships/image" Target="../media/image4.svg"/><Relationship Id="rId16" Type="http://schemas.openxmlformats.org/officeDocument/2006/relationships/image" Target="../media/image13.png"/><Relationship Id="rId1" Type="http://schemas.openxmlformats.org/officeDocument/2006/relationships/image" Target="../media/image3.png"/><Relationship Id="rId6" Type="http://schemas.openxmlformats.org/officeDocument/2006/relationships/hyperlink" Target="https://policyoptions.irpp.org/magazines/november-2018/implementing-basic-income-will-complex/" TargetMode="External"/><Relationship Id="rId11" Type="http://schemas.openxmlformats.org/officeDocument/2006/relationships/image" Target="../media/image10.jpg"/><Relationship Id="rId5" Type="http://schemas.openxmlformats.org/officeDocument/2006/relationships/image" Target="../media/image6.jpeg"/><Relationship Id="rId15" Type="http://schemas.openxmlformats.org/officeDocument/2006/relationships/image" Target="../media/image12.svg"/><Relationship Id="rId10" Type="http://schemas.openxmlformats.org/officeDocument/2006/relationships/image" Target="../media/image9.svg"/><Relationship Id="rId4" Type="http://schemas.openxmlformats.org/officeDocument/2006/relationships/hyperlink" Target="https://openclipart.org/detail/103369/key_west-by-nkinkade-177649" TargetMode="External"/><Relationship Id="rId9" Type="http://schemas.openxmlformats.org/officeDocument/2006/relationships/image" Target="../media/image8.png"/><Relationship Id="rId1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jpeg"/><Relationship Id="rId13" Type="http://schemas.openxmlformats.org/officeDocument/2006/relationships/image" Target="../media/image18.png"/><Relationship Id="rId18" Type="http://schemas.openxmlformats.org/officeDocument/2006/relationships/image" Target="../media/image22.png"/><Relationship Id="rId3" Type="http://schemas.openxmlformats.org/officeDocument/2006/relationships/chart" Target="../charts/chart3.xml"/><Relationship Id="rId21" Type="http://schemas.openxmlformats.org/officeDocument/2006/relationships/image" Target="../media/image25.svg"/><Relationship Id="rId7" Type="http://schemas.openxmlformats.org/officeDocument/2006/relationships/chart" Target="../charts/chart7.xml"/><Relationship Id="rId12" Type="http://schemas.openxmlformats.org/officeDocument/2006/relationships/chart" Target="../charts/chart8.xml"/><Relationship Id="rId17" Type="http://schemas.openxmlformats.org/officeDocument/2006/relationships/chart" Target="../charts/chart9.xml"/><Relationship Id="rId2" Type="http://schemas.openxmlformats.org/officeDocument/2006/relationships/chart" Target="../charts/chart2.xml"/><Relationship Id="rId16" Type="http://schemas.openxmlformats.org/officeDocument/2006/relationships/image" Target="../media/image21.svg"/><Relationship Id="rId20" Type="http://schemas.openxmlformats.org/officeDocument/2006/relationships/image" Target="../media/image24.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https://www.enago.com/academy/why-is-data-visualization-important-in-academic-research/" TargetMode="External"/><Relationship Id="rId5" Type="http://schemas.openxmlformats.org/officeDocument/2006/relationships/chart" Target="../charts/chart5.xml"/><Relationship Id="rId15" Type="http://schemas.openxmlformats.org/officeDocument/2006/relationships/image" Target="../media/image20.png"/><Relationship Id="rId10" Type="http://schemas.openxmlformats.org/officeDocument/2006/relationships/image" Target="../media/image17.jpg"/><Relationship Id="rId19" Type="http://schemas.openxmlformats.org/officeDocument/2006/relationships/image" Target="../media/image23.svg"/><Relationship Id="rId4" Type="http://schemas.openxmlformats.org/officeDocument/2006/relationships/chart" Target="../charts/chart4.xml"/><Relationship Id="rId9" Type="http://schemas.openxmlformats.org/officeDocument/2006/relationships/hyperlink" Target="https://www.prometheus-studio.it/prometheus_blog_wp/tag/data-visualization/" TargetMode="External"/><Relationship Id="rId14" Type="http://schemas.openxmlformats.org/officeDocument/2006/relationships/image" Target="../media/image19.sv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svg"/><Relationship Id="rId1" Type="http://schemas.openxmlformats.org/officeDocument/2006/relationships/image" Target="../media/image26.png"/><Relationship Id="rId4" Type="http://schemas.openxmlformats.org/officeDocument/2006/relationships/image" Target="../media/image29.svg"/></Relationships>
</file>

<file path=xl/drawings/_rels/drawing5.xml.rels><?xml version="1.0" encoding="UTF-8" standalone="yes"?>
<Relationships xmlns="http://schemas.openxmlformats.org/package/2006/relationships"><Relationship Id="rId2" Type="http://schemas.openxmlformats.org/officeDocument/2006/relationships/image" Target="../media/image31.svg"/><Relationship Id="rId1" Type="http://schemas.openxmlformats.org/officeDocument/2006/relationships/image" Target="../media/image3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hyperlink" Target="https://colegiomanuelrodriguez.cl/mr/exelearning/7IngU4/hobbies_vocabulary.html" TargetMode="External"/><Relationship Id="rId3" Type="http://schemas.openxmlformats.org/officeDocument/2006/relationships/image" Target="../media/image34.png"/><Relationship Id="rId7" Type="http://schemas.openxmlformats.org/officeDocument/2006/relationships/image" Target="../media/image38.svg"/><Relationship Id="rId12" Type="http://schemas.openxmlformats.org/officeDocument/2006/relationships/image" Target="../media/image42.jpg"/><Relationship Id="rId17" Type="http://schemas.openxmlformats.org/officeDocument/2006/relationships/image" Target="../media/image46.svg"/><Relationship Id="rId2" Type="http://schemas.openxmlformats.org/officeDocument/2006/relationships/image" Target="../media/image33.svg"/><Relationship Id="rId16" Type="http://schemas.openxmlformats.org/officeDocument/2006/relationships/image" Target="../media/image45.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chart" Target="../charts/chart12.xml"/><Relationship Id="rId5" Type="http://schemas.openxmlformats.org/officeDocument/2006/relationships/chart" Target="../charts/chart10.xml"/><Relationship Id="rId15" Type="http://schemas.openxmlformats.org/officeDocument/2006/relationships/image" Target="../media/image44.svg"/><Relationship Id="rId10" Type="http://schemas.openxmlformats.org/officeDocument/2006/relationships/chart" Target="../charts/chart11.xml"/><Relationship Id="rId4" Type="http://schemas.openxmlformats.org/officeDocument/2006/relationships/image" Target="../media/image35.svg"/><Relationship Id="rId9" Type="http://schemas.openxmlformats.org/officeDocument/2006/relationships/image" Target="../media/image40.svg"/><Relationship Id="rId1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17</xdr:col>
      <xdr:colOff>53340</xdr:colOff>
      <xdr:row>0</xdr:row>
      <xdr:rowOff>0</xdr:rowOff>
    </xdr:from>
    <xdr:to>
      <xdr:col>18</xdr:col>
      <xdr:colOff>358140</xdr:colOff>
      <xdr:row>5</xdr:row>
      <xdr:rowOff>0</xdr:rowOff>
    </xdr:to>
    <xdr:pic>
      <xdr:nvPicPr>
        <xdr:cNvPr id="3" name="Graphic 2" descr="Arrow Slight curve">
          <a:hlinkClick xmlns:r="http://schemas.openxmlformats.org/officeDocument/2006/relationships" r:id="rId1"/>
          <a:extLst>
            <a:ext uri="{FF2B5EF4-FFF2-40B4-BE49-F238E27FC236}">
              <a16:creationId xmlns:a16="http://schemas.microsoft.com/office/drawing/2014/main" id="{46B26E99-74F2-3D6F-A524-D188B0132B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097000" y="0"/>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1</xdr:row>
      <xdr:rowOff>7620</xdr:rowOff>
    </xdr:from>
    <xdr:to>
      <xdr:col>22</xdr:col>
      <xdr:colOff>38100</xdr:colOff>
      <xdr:row>8</xdr:row>
      <xdr:rowOff>53340</xdr:rowOff>
    </xdr:to>
    <xdr:sp macro="" textlink="">
      <xdr:nvSpPr>
        <xdr:cNvPr id="2" name="Wave 1">
          <a:extLst>
            <a:ext uri="{FF2B5EF4-FFF2-40B4-BE49-F238E27FC236}">
              <a16:creationId xmlns:a16="http://schemas.microsoft.com/office/drawing/2014/main" id="{D6C51AD8-68B8-2C38-13D4-6F93A6D5BF76}"/>
            </a:ext>
          </a:extLst>
        </xdr:cNvPr>
        <xdr:cNvSpPr/>
      </xdr:nvSpPr>
      <xdr:spPr>
        <a:xfrm>
          <a:off x="647700" y="190500"/>
          <a:ext cx="17503140" cy="1325880"/>
        </a:xfrm>
        <a:prstGeom prst="wave">
          <a:avLst>
            <a:gd name="adj1" fmla="val 12500"/>
            <a:gd name="adj2" fmla="val 107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latin typeface="Snap ITC" panose="04040A07060A02020202" pitchFamily="82" charset="0"/>
            </a:rPr>
            <a:t>Data Analaysis using Pivot table,Functions</a:t>
          </a:r>
          <a:r>
            <a:rPr lang="en-IN" sz="3200" baseline="0">
              <a:latin typeface="Snap ITC" panose="04040A07060A02020202" pitchFamily="82" charset="0"/>
            </a:rPr>
            <a:t> &amp; Slicers</a:t>
          </a:r>
          <a:endParaRPr lang="en-IN" sz="3200">
            <a:latin typeface="Snap ITC" panose="04040A07060A02020202" pitchFamily="82" charset="0"/>
          </a:endParaRPr>
        </a:p>
      </xdr:txBody>
    </xdr:sp>
    <xdr:clientData/>
  </xdr:twoCellAnchor>
  <xdr:twoCellAnchor>
    <xdr:from>
      <xdr:col>1</xdr:col>
      <xdr:colOff>571500</xdr:colOff>
      <xdr:row>9</xdr:row>
      <xdr:rowOff>99060</xdr:rowOff>
    </xdr:from>
    <xdr:to>
      <xdr:col>4</xdr:col>
      <xdr:colOff>457200</xdr:colOff>
      <xdr:row>17</xdr:row>
      <xdr:rowOff>76200</xdr:rowOff>
    </xdr:to>
    <xdr:sp macro="" textlink="">
      <xdr:nvSpPr>
        <xdr:cNvPr id="6" name="Teardrop 5">
          <a:extLst>
            <a:ext uri="{FF2B5EF4-FFF2-40B4-BE49-F238E27FC236}">
              <a16:creationId xmlns:a16="http://schemas.microsoft.com/office/drawing/2014/main" id="{6B8843B5-AFB4-973A-BFA8-B52283924A43}"/>
            </a:ext>
          </a:extLst>
        </xdr:cNvPr>
        <xdr:cNvSpPr/>
      </xdr:nvSpPr>
      <xdr:spPr>
        <a:xfrm>
          <a:off x="1181100" y="1744980"/>
          <a:ext cx="2720340" cy="1440180"/>
        </a:xfrm>
        <a:prstGeom prst="teardrop">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 </a:t>
          </a:r>
        </a:p>
      </xdr:txBody>
    </xdr:sp>
    <xdr:clientData/>
  </xdr:twoCellAnchor>
  <xdr:oneCellAnchor>
    <xdr:from>
      <xdr:col>2</xdr:col>
      <xdr:colOff>53340</xdr:colOff>
      <xdr:row>11</xdr:row>
      <xdr:rowOff>30481</xdr:rowOff>
    </xdr:from>
    <xdr:ext cx="1943100" cy="266700"/>
    <xdr:sp macro="" textlink="">
      <xdr:nvSpPr>
        <xdr:cNvPr id="7" name="TextBox 6">
          <a:extLst>
            <a:ext uri="{FF2B5EF4-FFF2-40B4-BE49-F238E27FC236}">
              <a16:creationId xmlns:a16="http://schemas.microsoft.com/office/drawing/2014/main" id="{E782B7E1-7B71-4A30-B018-1651CF71EE57}"/>
            </a:ext>
          </a:extLst>
        </xdr:cNvPr>
        <xdr:cNvSpPr txBox="1"/>
      </xdr:nvSpPr>
      <xdr:spPr>
        <a:xfrm>
          <a:off x="1524000" y="2042161"/>
          <a:ext cx="19431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latin typeface="Lucida Calligraphy" panose="03010101010101010101" pitchFamily="66" charset="0"/>
            </a:rPr>
            <a:t>Total no.of</a:t>
          </a:r>
          <a:r>
            <a:rPr lang="en-IN" sz="1100" baseline="0">
              <a:latin typeface="Lucida Calligraphy" panose="03010101010101010101" pitchFamily="66" charset="0"/>
            </a:rPr>
            <a:t> Invoice ID</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oneCellAnchor>
    <xdr:from>
      <xdr:col>1</xdr:col>
      <xdr:colOff>594360</xdr:colOff>
      <xdr:row>13</xdr:row>
      <xdr:rowOff>30480</xdr:rowOff>
    </xdr:from>
    <xdr:ext cx="1729740" cy="289560"/>
    <xdr:sp macro="" textlink="'Rough pivot tables'!B4">
      <xdr:nvSpPr>
        <xdr:cNvPr id="12" name="TextBox 11">
          <a:extLst>
            <a:ext uri="{FF2B5EF4-FFF2-40B4-BE49-F238E27FC236}">
              <a16:creationId xmlns:a16="http://schemas.microsoft.com/office/drawing/2014/main" id="{41B46F52-C196-61C3-D9E7-4D411DDE0212}"/>
            </a:ext>
          </a:extLst>
        </xdr:cNvPr>
        <xdr:cNvSpPr txBox="1"/>
      </xdr:nvSpPr>
      <xdr:spPr>
        <a:xfrm>
          <a:off x="1203960" y="2407920"/>
          <a:ext cx="172974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239BF59-957E-4586-80AF-E66654FEB60A}" type="TxLink">
            <a:rPr lang="en-US" sz="1100" b="0" i="0" u="none" strike="noStrike">
              <a:solidFill>
                <a:srgbClr val="002060"/>
              </a:solidFill>
              <a:latin typeface="Calibri"/>
              <a:cs typeface="Calibri"/>
            </a:rPr>
            <a:pPr algn="ctr"/>
            <a:t>1000</a:t>
          </a:fld>
          <a:endParaRPr lang="en-IN" sz="1100">
            <a:solidFill>
              <a:srgbClr val="002060"/>
            </a:solidFill>
          </a:endParaRPr>
        </a:p>
      </xdr:txBody>
    </xdr:sp>
    <xdr:clientData/>
  </xdr:oneCellAnchor>
  <xdr:twoCellAnchor>
    <xdr:from>
      <xdr:col>4</xdr:col>
      <xdr:colOff>762000</xdr:colOff>
      <xdr:row>9</xdr:row>
      <xdr:rowOff>53340</xdr:rowOff>
    </xdr:from>
    <xdr:to>
      <xdr:col>7</xdr:col>
      <xdr:colOff>190500</xdr:colOff>
      <xdr:row>17</xdr:row>
      <xdr:rowOff>121920</xdr:rowOff>
    </xdr:to>
    <xdr:sp macro="" textlink="">
      <xdr:nvSpPr>
        <xdr:cNvPr id="14" name="Teardrop 13">
          <a:extLst>
            <a:ext uri="{FF2B5EF4-FFF2-40B4-BE49-F238E27FC236}">
              <a16:creationId xmlns:a16="http://schemas.microsoft.com/office/drawing/2014/main" id="{FA2C9022-ECEF-4B8F-9964-D7BEEED2F492}"/>
            </a:ext>
          </a:extLst>
        </xdr:cNvPr>
        <xdr:cNvSpPr/>
      </xdr:nvSpPr>
      <xdr:spPr>
        <a:xfrm>
          <a:off x="4206240" y="1699260"/>
          <a:ext cx="2339340" cy="1531620"/>
        </a:xfrm>
        <a:prstGeom prst="teardrop">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 </a:t>
          </a:r>
        </a:p>
      </xdr:txBody>
    </xdr:sp>
    <xdr:clientData/>
  </xdr:twoCellAnchor>
  <xdr:oneCellAnchor>
    <xdr:from>
      <xdr:col>5</xdr:col>
      <xdr:colOff>586740</xdr:colOff>
      <xdr:row>11</xdr:row>
      <xdr:rowOff>38100</xdr:rowOff>
    </xdr:from>
    <xdr:ext cx="1066800" cy="289560"/>
    <xdr:sp macro="" textlink="">
      <xdr:nvSpPr>
        <xdr:cNvPr id="17" name="TextBox 16">
          <a:extLst>
            <a:ext uri="{FF2B5EF4-FFF2-40B4-BE49-F238E27FC236}">
              <a16:creationId xmlns:a16="http://schemas.microsoft.com/office/drawing/2014/main" id="{79E87A60-0BEB-4BA0-8B8F-8932716B9FCE}"/>
            </a:ext>
          </a:extLst>
        </xdr:cNvPr>
        <xdr:cNvSpPr txBox="1"/>
      </xdr:nvSpPr>
      <xdr:spPr>
        <a:xfrm>
          <a:off x="4305300" y="2049780"/>
          <a:ext cx="106680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latin typeface="Lucida Calligraphy" panose="03010101010101010101" pitchFamily="66" charset="0"/>
            </a:rPr>
            <a:t>Total </a:t>
          </a:r>
          <a:r>
            <a:rPr lang="en-IN" sz="1100" baseline="0">
              <a:latin typeface="Lucida Calligraphy" panose="03010101010101010101" pitchFamily="66" charset="0"/>
            </a:rPr>
            <a:t> Sales</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oneCellAnchor>
    <xdr:from>
      <xdr:col>5</xdr:col>
      <xdr:colOff>358140</xdr:colOff>
      <xdr:row>13</xdr:row>
      <xdr:rowOff>45720</xdr:rowOff>
    </xdr:from>
    <xdr:ext cx="1562100" cy="449580"/>
    <xdr:sp macro="" textlink="'Rough pivot tables'!D4">
      <xdr:nvSpPr>
        <xdr:cNvPr id="19" name="TextBox 18">
          <a:extLst>
            <a:ext uri="{FF2B5EF4-FFF2-40B4-BE49-F238E27FC236}">
              <a16:creationId xmlns:a16="http://schemas.microsoft.com/office/drawing/2014/main" id="{A6032226-DBAF-47F1-A75E-4B1FE7DCBFB3}"/>
            </a:ext>
          </a:extLst>
        </xdr:cNvPr>
        <xdr:cNvSpPr txBox="1"/>
      </xdr:nvSpPr>
      <xdr:spPr>
        <a:xfrm>
          <a:off x="4076700" y="2423160"/>
          <a:ext cx="15621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38CD132-39AA-44AF-85B2-2A1E3FBA455E}" type="TxLink">
            <a:rPr lang="en-US" sz="1100" b="0" i="0" u="none" strike="noStrike">
              <a:solidFill>
                <a:srgbClr val="000000"/>
              </a:solidFill>
              <a:latin typeface="Calibri"/>
              <a:cs typeface="Calibri"/>
            </a:rPr>
            <a:pPr algn="ctr"/>
            <a:t>₹ 3,07,587.38</a:t>
          </a:fld>
          <a:endParaRPr lang="en-IN" sz="1100">
            <a:solidFill>
              <a:srgbClr val="002060"/>
            </a:solidFill>
          </a:endParaRPr>
        </a:p>
      </xdr:txBody>
    </xdr:sp>
    <xdr:clientData/>
  </xdr:oneCellAnchor>
  <xdr:twoCellAnchor>
    <xdr:from>
      <xdr:col>7</xdr:col>
      <xdr:colOff>548640</xdr:colOff>
      <xdr:row>9</xdr:row>
      <xdr:rowOff>60960</xdr:rowOff>
    </xdr:from>
    <xdr:to>
      <xdr:col>11</xdr:col>
      <xdr:colOff>533400</xdr:colOff>
      <xdr:row>17</xdr:row>
      <xdr:rowOff>114300</xdr:rowOff>
    </xdr:to>
    <xdr:sp macro="" textlink="">
      <xdr:nvSpPr>
        <xdr:cNvPr id="21" name="Teardrop 20">
          <a:extLst>
            <a:ext uri="{FF2B5EF4-FFF2-40B4-BE49-F238E27FC236}">
              <a16:creationId xmlns:a16="http://schemas.microsoft.com/office/drawing/2014/main" id="{6FD63F85-F79E-46BC-8807-064321C415FD}"/>
            </a:ext>
          </a:extLst>
        </xdr:cNvPr>
        <xdr:cNvSpPr/>
      </xdr:nvSpPr>
      <xdr:spPr>
        <a:xfrm>
          <a:off x="6903720" y="1706880"/>
          <a:ext cx="2423160" cy="1516380"/>
        </a:xfrm>
        <a:prstGeom prst="teardrop">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 </a:t>
          </a:r>
        </a:p>
      </xdr:txBody>
    </xdr:sp>
    <xdr:clientData/>
  </xdr:twoCellAnchor>
  <xdr:twoCellAnchor>
    <xdr:from>
      <xdr:col>14</xdr:col>
      <xdr:colOff>487680</xdr:colOff>
      <xdr:row>9</xdr:row>
      <xdr:rowOff>76200</xdr:rowOff>
    </xdr:from>
    <xdr:to>
      <xdr:col>20</xdr:col>
      <xdr:colOff>510540</xdr:colOff>
      <xdr:row>17</xdr:row>
      <xdr:rowOff>121920</xdr:rowOff>
    </xdr:to>
    <xdr:sp macro="" textlink="">
      <xdr:nvSpPr>
        <xdr:cNvPr id="23" name="Teardrop 22">
          <a:extLst>
            <a:ext uri="{FF2B5EF4-FFF2-40B4-BE49-F238E27FC236}">
              <a16:creationId xmlns:a16="http://schemas.microsoft.com/office/drawing/2014/main" id="{3CC2E31B-BBBB-4BD6-B0FA-44201A1B81D6}"/>
            </a:ext>
          </a:extLst>
        </xdr:cNvPr>
        <xdr:cNvSpPr/>
      </xdr:nvSpPr>
      <xdr:spPr>
        <a:xfrm>
          <a:off x="12504420" y="1722120"/>
          <a:ext cx="4899660" cy="1508760"/>
        </a:xfrm>
        <a:prstGeom prst="teardrop">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 </a:t>
          </a:r>
        </a:p>
      </xdr:txBody>
    </xdr:sp>
    <xdr:clientData/>
  </xdr:twoCellAnchor>
  <xdr:oneCellAnchor>
    <xdr:from>
      <xdr:col>8</xdr:col>
      <xdr:colOff>487680</xdr:colOff>
      <xdr:row>11</xdr:row>
      <xdr:rowOff>60960</xdr:rowOff>
    </xdr:from>
    <xdr:ext cx="1958340" cy="426720"/>
    <xdr:sp macro="" textlink="">
      <xdr:nvSpPr>
        <xdr:cNvPr id="24" name="TextBox 23">
          <a:extLst>
            <a:ext uri="{FF2B5EF4-FFF2-40B4-BE49-F238E27FC236}">
              <a16:creationId xmlns:a16="http://schemas.microsoft.com/office/drawing/2014/main" id="{A163F5F8-F75B-49EF-A893-336F31A955FE}"/>
            </a:ext>
          </a:extLst>
        </xdr:cNvPr>
        <xdr:cNvSpPr txBox="1"/>
      </xdr:nvSpPr>
      <xdr:spPr>
        <a:xfrm>
          <a:off x="6035040" y="2072640"/>
          <a:ext cx="1958340" cy="426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latin typeface="Lucida Calligraphy" panose="03010101010101010101" pitchFamily="66" charset="0"/>
            </a:rPr>
            <a:t>Total </a:t>
          </a:r>
          <a:r>
            <a:rPr lang="en-IN" sz="1100" baseline="0">
              <a:latin typeface="Lucida Calligraphy" panose="03010101010101010101" pitchFamily="66" charset="0"/>
            </a:rPr>
            <a:t> Tax &amp; Revenue</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oneCellAnchor>
    <xdr:from>
      <xdr:col>8</xdr:col>
      <xdr:colOff>464820</xdr:colOff>
      <xdr:row>13</xdr:row>
      <xdr:rowOff>106680</xdr:rowOff>
    </xdr:from>
    <xdr:ext cx="1684020" cy="289560"/>
    <xdr:sp macro="" textlink="'Rough pivot tables'!B7">
      <xdr:nvSpPr>
        <xdr:cNvPr id="25" name="TextBox 24">
          <a:extLst>
            <a:ext uri="{FF2B5EF4-FFF2-40B4-BE49-F238E27FC236}">
              <a16:creationId xmlns:a16="http://schemas.microsoft.com/office/drawing/2014/main" id="{3BC218C0-445F-445B-9FE9-286C9115C71E}"/>
            </a:ext>
          </a:extLst>
        </xdr:cNvPr>
        <xdr:cNvSpPr txBox="1"/>
      </xdr:nvSpPr>
      <xdr:spPr>
        <a:xfrm>
          <a:off x="6012180" y="2484120"/>
          <a:ext cx="168402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5937F5A7-8F19-4751-8ED6-C8BAB6020EA1}" type="TxLink">
            <a:rPr lang="en-US" sz="1100" b="0" i="0" u="none" strike="noStrike">
              <a:solidFill>
                <a:srgbClr val="000000"/>
              </a:solidFill>
              <a:latin typeface="Calibri"/>
              <a:cs typeface="Calibri"/>
            </a:rPr>
            <a:pPr algn="ctr"/>
            <a:t>₹ 15,379.37</a:t>
          </a:fld>
          <a:endParaRPr lang="en-IN" sz="1100">
            <a:solidFill>
              <a:srgbClr val="002060"/>
            </a:solidFill>
          </a:endParaRPr>
        </a:p>
      </xdr:txBody>
    </xdr:sp>
    <xdr:clientData/>
  </xdr:oneCellAnchor>
  <xdr:twoCellAnchor editAs="oneCell">
    <xdr:from>
      <xdr:col>4</xdr:col>
      <xdr:colOff>922020</xdr:colOff>
      <xdr:row>11</xdr:row>
      <xdr:rowOff>114300</xdr:rowOff>
    </xdr:from>
    <xdr:to>
      <xdr:col>5</xdr:col>
      <xdr:colOff>632460</xdr:colOff>
      <xdr:row>14</xdr:row>
      <xdr:rowOff>106680</xdr:rowOff>
    </xdr:to>
    <xdr:pic>
      <xdr:nvPicPr>
        <xdr:cNvPr id="27" name="Graphic 26" descr="Money">
          <a:extLst>
            <a:ext uri="{FF2B5EF4-FFF2-40B4-BE49-F238E27FC236}">
              <a16:creationId xmlns:a16="http://schemas.microsoft.com/office/drawing/2014/main" id="{F2BB0030-4503-01C9-3BA9-D4E076529C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66260" y="2125980"/>
          <a:ext cx="731520" cy="541020"/>
        </a:xfrm>
        <a:prstGeom prst="rect">
          <a:avLst/>
        </a:prstGeom>
      </xdr:spPr>
    </xdr:pic>
    <xdr:clientData/>
  </xdr:twoCellAnchor>
  <xdr:twoCellAnchor>
    <xdr:from>
      <xdr:col>11</xdr:col>
      <xdr:colOff>1036320</xdr:colOff>
      <xdr:row>9</xdr:row>
      <xdr:rowOff>45720</xdr:rowOff>
    </xdr:from>
    <xdr:to>
      <xdr:col>14</xdr:col>
      <xdr:colOff>121920</xdr:colOff>
      <xdr:row>17</xdr:row>
      <xdr:rowOff>53340</xdr:rowOff>
    </xdr:to>
    <xdr:sp macro="" textlink="">
      <xdr:nvSpPr>
        <xdr:cNvPr id="30" name="Teardrop 29">
          <a:extLst>
            <a:ext uri="{FF2B5EF4-FFF2-40B4-BE49-F238E27FC236}">
              <a16:creationId xmlns:a16="http://schemas.microsoft.com/office/drawing/2014/main" id="{1E4BE561-8E82-4FB7-8144-DCA353794A00}"/>
            </a:ext>
          </a:extLst>
        </xdr:cNvPr>
        <xdr:cNvSpPr/>
      </xdr:nvSpPr>
      <xdr:spPr>
        <a:xfrm>
          <a:off x="9829800" y="1691640"/>
          <a:ext cx="2308860" cy="1470660"/>
        </a:xfrm>
        <a:prstGeom prst="teardrop">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 </a:t>
          </a:r>
        </a:p>
      </xdr:txBody>
    </xdr:sp>
    <xdr:clientData/>
  </xdr:twoCellAnchor>
  <xdr:oneCellAnchor>
    <xdr:from>
      <xdr:col>12</xdr:col>
      <xdr:colOff>419100</xdr:colOff>
      <xdr:row>10</xdr:row>
      <xdr:rowOff>129540</xdr:rowOff>
    </xdr:from>
    <xdr:ext cx="1325880" cy="297180"/>
    <xdr:sp macro="" textlink="">
      <xdr:nvSpPr>
        <xdr:cNvPr id="31" name="TextBox 30">
          <a:extLst>
            <a:ext uri="{FF2B5EF4-FFF2-40B4-BE49-F238E27FC236}">
              <a16:creationId xmlns:a16="http://schemas.microsoft.com/office/drawing/2014/main" id="{86A308F7-085A-4E42-85A8-CE4675F44995}"/>
            </a:ext>
          </a:extLst>
        </xdr:cNvPr>
        <xdr:cNvSpPr txBox="1"/>
      </xdr:nvSpPr>
      <xdr:spPr>
        <a:xfrm>
          <a:off x="10020300" y="1958340"/>
          <a:ext cx="1325880" cy="297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latin typeface="Lucida Calligraphy" panose="03010101010101010101" pitchFamily="66" charset="0"/>
            </a:rPr>
            <a:t>Total </a:t>
          </a:r>
          <a:r>
            <a:rPr lang="en-IN" sz="1100" baseline="0">
              <a:latin typeface="Lucida Calligraphy" panose="03010101010101010101" pitchFamily="66" charset="0"/>
            </a:rPr>
            <a:t> Gross</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oneCellAnchor>
    <xdr:from>
      <xdr:col>12</xdr:col>
      <xdr:colOff>350520</xdr:colOff>
      <xdr:row>13</xdr:row>
      <xdr:rowOff>22860</xdr:rowOff>
    </xdr:from>
    <xdr:ext cx="1158240" cy="289560"/>
    <xdr:sp macro="" textlink="'Rough pivot tables'!D7">
      <xdr:nvSpPr>
        <xdr:cNvPr id="32" name="TextBox 31">
          <a:extLst>
            <a:ext uri="{FF2B5EF4-FFF2-40B4-BE49-F238E27FC236}">
              <a16:creationId xmlns:a16="http://schemas.microsoft.com/office/drawing/2014/main" id="{E6605416-45DB-47AB-9736-F79C772285C2}"/>
            </a:ext>
          </a:extLst>
        </xdr:cNvPr>
        <xdr:cNvSpPr txBox="1"/>
      </xdr:nvSpPr>
      <xdr:spPr>
        <a:xfrm>
          <a:off x="9951720" y="2400300"/>
          <a:ext cx="115824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A55EE8B-2DE9-4151-8EB9-5BD9B6D9D80E}" type="TxLink">
            <a:rPr lang="en-US" sz="1100" b="0" i="0" u="none" strike="noStrike">
              <a:solidFill>
                <a:srgbClr val="000000"/>
              </a:solidFill>
              <a:latin typeface="Calibri"/>
              <a:cs typeface="Calibri"/>
            </a:rPr>
            <a:pPr algn="ctr"/>
            <a:t>₹ 3,22,966.75</a:t>
          </a:fld>
          <a:endParaRPr lang="en-IN" sz="1100">
            <a:solidFill>
              <a:srgbClr val="002060"/>
            </a:solidFill>
          </a:endParaRPr>
        </a:p>
      </xdr:txBody>
    </xdr:sp>
    <xdr:clientData/>
  </xdr:oneCellAnchor>
  <xdr:oneCellAnchor>
    <xdr:from>
      <xdr:col>15</xdr:col>
      <xdr:colOff>373380</xdr:colOff>
      <xdr:row>9</xdr:row>
      <xdr:rowOff>121920</xdr:rowOff>
    </xdr:from>
    <xdr:ext cx="2125980" cy="365760"/>
    <xdr:sp macro="" textlink="">
      <xdr:nvSpPr>
        <xdr:cNvPr id="34" name="TextBox 33">
          <a:extLst>
            <a:ext uri="{FF2B5EF4-FFF2-40B4-BE49-F238E27FC236}">
              <a16:creationId xmlns:a16="http://schemas.microsoft.com/office/drawing/2014/main" id="{CEE6BDFB-F465-466B-9596-8C0AE38A1B01}"/>
            </a:ext>
          </a:extLst>
        </xdr:cNvPr>
        <xdr:cNvSpPr txBox="1"/>
      </xdr:nvSpPr>
      <xdr:spPr>
        <a:xfrm>
          <a:off x="14218920" y="1767840"/>
          <a:ext cx="212598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latin typeface="Lucida Calligraphy" panose="03010101010101010101" pitchFamily="66" charset="0"/>
            </a:rPr>
            <a:t>Total </a:t>
          </a:r>
          <a:r>
            <a:rPr lang="en-IN" sz="1100" baseline="0">
              <a:latin typeface="Lucida Calligraphy" panose="03010101010101010101" pitchFamily="66" charset="0"/>
            </a:rPr>
            <a:t> Sales for Branch</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twoCellAnchor>
    <xdr:from>
      <xdr:col>15</xdr:col>
      <xdr:colOff>541020</xdr:colOff>
      <xdr:row>11</xdr:row>
      <xdr:rowOff>137160</xdr:rowOff>
    </xdr:from>
    <xdr:to>
      <xdr:col>15</xdr:col>
      <xdr:colOff>548640</xdr:colOff>
      <xdr:row>15</xdr:row>
      <xdr:rowOff>144780</xdr:rowOff>
    </xdr:to>
    <xdr:cxnSp macro="">
      <xdr:nvCxnSpPr>
        <xdr:cNvPr id="36" name="Straight Connector 35">
          <a:extLst>
            <a:ext uri="{FF2B5EF4-FFF2-40B4-BE49-F238E27FC236}">
              <a16:creationId xmlns:a16="http://schemas.microsoft.com/office/drawing/2014/main" id="{62EAB72B-7B4B-3A2F-F55F-1DC332C89CD9}"/>
            </a:ext>
          </a:extLst>
        </xdr:cNvPr>
        <xdr:cNvCxnSpPr/>
      </xdr:nvCxnSpPr>
      <xdr:spPr>
        <a:xfrm flipH="1">
          <a:off x="14386560" y="2148840"/>
          <a:ext cx="7620" cy="7391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11</xdr:row>
      <xdr:rowOff>106680</xdr:rowOff>
    </xdr:from>
    <xdr:to>
      <xdr:col>18</xdr:col>
      <xdr:colOff>121920</xdr:colOff>
      <xdr:row>15</xdr:row>
      <xdr:rowOff>137160</xdr:rowOff>
    </xdr:to>
    <xdr:cxnSp macro="">
      <xdr:nvCxnSpPr>
        <xdr:cNvPr id="38" name="Straight Connector 37">
          <a:extLst>
            <a:ext uri="{FF2B5EF4-FFF2-40B4-BE49-F238E27FC236}">
              <a16:creationId xmlns:a16="http://schemas.microsoft.com/office/drawing/2014/main" id="{E70CE880-2289-48D0-8241-0FB4AF63AD77}"/>
            </a:ext>
          </a:extLst>
        </xdr:cNvPr>
        <xdr:cNvCxnSpPr/>
      </xdr:nvCxnSpPr>
      <xdr:spPr>
        <a:xfrm>
          <a:off x="15788640" y="2118360"/>
          <a:ext cx="7620" cy="762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1470660</xdr:colOff>
      <xdr:row>11</xdr:row>
      <xdr:rowOff>68580</xdr:rowOff>
    </xdr:from>
    <xdr:ext cx="487680" cy="289560"/>
    <xdr:sp macro="" textlink="">
      <xdr:nvSpPr>
        <xdr:cNvPr id="44" name="TextBox 43">
          <a:extLst>
            <a:ext uri="{FF2B5EF4-FFF2-40B4-BE49-F238E27FC236}">
              <a16:creationId xmlns:a16="http://schemas.microsoft.com/office/drawing/2014/main" id="{B6C01CB4-81F9-4BF6-82E1-EB981C157051}"/>
            </a:ext>
          </a:extLst>
        </xdr:cNvPr>
        <xdr:cNvSpPr txBox="1"/>
      </xdr:nvSpPr>
      <xdr:spPr>
        <a:xfrm>
          <a:off x="13487400" y="2080260"/>
          <a:ext cx="48768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aseline="0">
              <a:latin typeface="Lucida Calligraphy" panose="03010101010101010101" pitchFamily="66" charset="0"/>
            </a:rPr>
            <a:t>A</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oneCellAnchor>
    <xdr:from>
      <xdr:col>16</xdr:col>
      <xdr:colOff>388620</xdr:colOff>
      <xdr:row>11</xdr:row>
      <xdr:rowOff>83820</xdr:rowOff>
    </xdr:from>
    <xdr:ext cx="609600" cy="251460"/>
    <xdr:sp macro="" textlink="">
      <xdr:nvSpPr>
        <xdr:cNvPr id="46" name="TextBox 45">
          <a:extLst>
            <a:ext uri="{FF2B5EF4-FFF2-40B4-BE49-F238E27FC236}">
              <a16:creationId xmlns:a16="http://schemas.microsoft.com/office/drawing/2014/main" id="{2A86B224-5CA8-47AD-9A23-2D9735E785C1}"/>
            </a:ext>
          </a:extLst>
        </xdr:cNvPr>
        <xdr:cNvSpPr txBox="1"/>
      </xdr:nvSpPr>
      <xdr:spPr>
        <a:xfrm>
          <a:off x="14843760" y="2095500"/>
          <a:ext cx="609600" cy="251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aseline="0">
              <a:latin typeface="Lucida Calligraphy" panose="03010101010101010101" pitchFamily="66" charset="0"/>
            </a:rPr>
            <a:t>B</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oneCellAnchor>
    <xdr:from>
      <xdr:col>19</xdr:col>
      <xdr:colOff>167640</xdr:colOff>
      <xdr:row>11</xdr:row>
      <xdr:rowOff>60960</xdr:rowOff>
    </xdr:from>
    <xdr:ext cx="457200" cy="381000"/>
    <xdr:sp macro="" textlink="">
      <xdr:nvSpPr>
        <xdr:cNvPr id="48" name="TextBox 47">
          <a:extLst>
            <a:ext uri="{FF2B5EF4-FFF2-40B4-BE49-F238E27FC236}">
              <a16:creationId xmlns:a16="http://schemas.microsoft.com/office/drawing/2014/main" id="{BEAFC136-646F-446E-9C06-6E44595939E3}"/>
            </a:ext>
          </a:extLst>
        </xdr:cNvPr>
        <xdr:cNvSpPr txBox="1"/>
      </xdr:nvSpPr>
      <xdr:spPr>
        <a:xfrm>
          <a:off x="16451580" y="2072640"/>
          <a:ext cx="4572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aseline="0">
              <a:latin typeface="Lucida Calligraphy" panose="03010101010101010101" pitchFamily="66" charset="0"/>
            </a:rPr>
            <a:t>C</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oneCellAnchor>
    <xdr:from>
      <xdr:col>14</xdr:col>
      <xdr:colOff>822960</xdr:colOff>
      <xdr:row>13</xdr:row>
      <xdr:rowOff>114300</xdr:rowOff>
    </xdr:from>
    <xdr:ext cx="1569720" cy="289560"/>
    <xdr:sp macro="" textlink="'Rough pivot tables'!J4">
      <xdr:nvSpPr>
        <xdr:cNvPr id="50" name="TextBox 49">
          <a:extLst>
            <a:ext uri="{FF2B5EF4-FFF2-40B4-BE49-F238E27FC236}">
              <a16:creationId xmlns:a16="http://schemas.microsoft.com/office/drawing/2014/main" id="{399C3061-419F-41D8-8065-23FC5C6E4145}"/>
            </a:ext>
          </a:extLst>
        </xdr:cNvPr>
        <xdr:cNvSpPr txBox="1"/>
      </xdr:nvSpPr>
      <xdr:spPr>
        <a:xfrm>
          <a:off x="12839700" y="2491740"/>
          <a:ext cx="156972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9263484-BF55-4B82-A64E-450218826611}" type="TxLink">
            <a:rPr lang="en-US" sz="1100" b="0" i="0" u="none" strike="noStrike">
              <a:solidFill>
                <a:srgbClr val="000000"/>
              </a:solidFill>
              <a:latin typeface="Calibri"/>
              <a:cs typeface="Calibri"/>
            </a:rPr>
            <a:pPr algn="ctr"/>
            <a:t>₹ 1,01,143.21</a:t>
          </a:fld>
          <a:endParaRPr lang="en-IN" sz="1100">
            <a:solidFill>
              <a:srgbClr val="002060"/>
            </a:solidFill>
          </a:endParaRPr>
        </a:p>
      </xdr:txBody>
    </xdr:sp>
    <xdr:clientData/>
  </xdr:oneCellAnchor>
  <xdr:oneCellAnchor>
    <xdr:from>
      <xdr:col>15</xdr:col>
      <xdr:colOff>601980</xdr:colOff>
      <xdr:row>14</xdr:row>
      <xdr:rowOff>0</xdr:rowOff>
    </xdr:from>
    <xdr:ext cx="1158240" cy="289560"/>
    <xdr:sp macro="" textlink="'Rough pivot tables'!J5">
      <xdr:nvSpPr>
        <xdr:cNvPr id="51" name="TextBox 50">
          <a:extLst>
            <a:ext uri="{FF2B5EF4-FFF2-40B4-BE49-F238E27FC236}">
              <a16:creationId xmlns:a16="http://schemas.microsoft.com/office/drawing/2014/main" id="{CB720884-B3D4-4211-983E-1065DC324570}"/>
            </a:ext>
          </a:extLst>
        </xdr:cNvPr>
        <xdr:cNvSpPr txBox="1"/>
      </xdr:nvSpPr>
      <xdr:spPr>
        <a:xfrm>
          <a:off x="14447520" y="2560320"/>
          <a:ext cx="115824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C438324-7E76-40BB-991E-4242CD757675}" type="TxLink">
            <a:rPr lang="en-US" sz="1100" b="0" i="0" u="none" strike="noStrike">
              <a:solidFill>
                <a:srgbClr val="000000"/>
              </a:solidFill>
              <a:latin typeface="Calibri"/>
              <a:cs typeface="Calibri"/>
            </a:rPr>
            <a:pPr algn="ctr"/>
            <a:t>₹ 1,01,140.64</a:t>
          </a:fld>
          <a:endParaRPr lang="en-IN" sz="1100">
            <a:solidFill>
              <a:srgbClr val="002060"/>
            </a:solidFill>
          </a:endParaRPr>
        </a:p>
      </xdr:txBody>
    </xdr:sp>
    <xdr:clientData/>
  </xdr:oneCellAnchor>
  <xdr:oneCellAnchor>
    <xdr:from>
      <xdr:col>18</xdr:col>
      <xdr:colOff>312420</xdr:colOff>
      <xdr:row>13</xdr:row>
      <xdr:rowOff>152400</xdr:rowOff>
    </xdr:from>
    <xdr:ext cx="1158240" cy="289560"/>
    <xdr:sp macro="" textlink="'Rough pivot tables'!J6">
      <xdr:nvSpPr>
        <xdr:cNvPr id="52" name="TextBox 51">
          <a:extLst>
            <a:ext uri="{FF2B5EF4-FFF2-40B4-BE49-F238E27FC236}">
              <a16:creationId xmlns:a16="http://schemas.microsoft.com/office/drawing/2014/main" id="{FD5159F8-E986-485B-B100-D56983D5A8BA}"/>
            </a:ext>
          </a:extLst>
        </xdr:cNvPr>
        <xdr:cNvSpPr txBox="1"/>
      </xdr:nvSpPr>
      <xdr:spPr>
        <a:xfrm>
          <a:off x="15986760" y="2529840"/>
          <a:ext cx="115824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F5BCA8F-DD17-4CFA-968D-3D8AE64771FE}" type="TxLink">
            <a:rPr lang="en-US" sz="1100" b="0" i="0" u="none" strike="noStrike">
              <a:solidFill>
                <a:srgbClr val="000000"/>
              </a:solidFill>
              <a:latin typeface="Calibri"/>
              <a:cs typeface="Calibri"/>
            </a:rPr>
            <a:pPr algn="ctr"/>
            <a:t>₹ 1,05,303.53</a:t>
          </a:fld>
          <a:endParaRPr lang="en-IN" sz="1100">
            <a:solidFill>
              <a:srgbClr val="002060"/>
            </a:solidFill>
          </a:endParaRPr>
        </a:p>
      </xdr:txBody>
    </xdr:sp>
    <xdr:clientData/>
  </xdr:oneCellAnchor>
  <xdr:twoCellAnchor>
    <xdr:from>
      <xdr:col>1</xdr:col>
      <xdr:colOff>45720</xdr:colOff>
      <xdr:row>18</xdr:row>
      <xdr:rowOff>68580</xdr:rowOff>
    </xdr:from>
    <xdr:to>
      <xdr:col>9</xdr:col>
      <xdr:colOff>365760</xdr:colOff>
      <xdr:row>45</xdr:row>
      <xdr:rowOff>175260</xdr:rowOff>
    </xdr:to>
    <xdr:sp macro="" textlink="">
      <xdr:nvSpPr>
        <xdr:cNvPr id="53" name="Double Wave 52">
          <a:extLst>
            <a:ext uri="{FF2B5EF4-FFF2-40B4-BE49-F238E27FC236}">
              <a16:creationId xmlns:a16="http://schemas.microsoft.com/office/drawing/2014/main" id="{9116B97A-6A53-F37B-52D3-8747171CD0CC}"/>
            </a:ext>
          </a:extLst>
        </xdr:cNvPr>
        <xdr:cNvSpPr/>
      </xdr:nvSpPr>
      <xdr:spPr>
        <a:xfrm>
          <a:off x="655320" y="3360420"/>
          <a:ext cx="7284720" cy="5044440"/>
        </a:xfrm>
        <a:prstGeom prst="doubleWave">
          <a:avLst>
            <a:gd name="adj1" fmla="val 6250"/>
            <a:gd name="adj2" fmla="val 33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251460</xdr:colOff>
      <xdr:row>21</xdr:row>
      <xdr:rowOff>53340</xdr:rowOff>
    </xdr:from>
    <xdr:ext cx="3291840" cy="495301"/>
    <xdr:sp macro="" textlink="">
      <xdr:nvSpPr>
        <xdr:cNvPr id="4" name="TextBox 3">
          <a:extLst>
            <a:ext uri="{FF2B5EF4-FFF2-40B4-BE49-F238E27FC236}">
              <a16:creationId xmlns:a16="http://schemas.microsoft.com/office/drawing/2014/main" id="{FB968E43-B7C1-45B0-ABAE-4DF4A60A89C1}"/>
            </a:ext>
          </a:extLst>
        </xdr:cNvPr>
        <xdr:cNvSpPr txBox="1"/>
      </xdr:nvSpPr>
      <xdr:spPr>
        <a:xfrm>
          <a:off x="2583180" y="3893820"/>
          <a:ext cx="3291840" cy="495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u="dbl" baseline="0">
              <a:solidFill>
                <a:srgbClr val="002060"/>
              </a:solidFill>
              <a:latin typeface="Lucida Calligraphy" panose="03010101010101010101" pitchFamily="66" charset="0"/>
            </a:rPr>
            <a:t>Top 5 Invoice IDs</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twoCellAnchor editAs="oneCell">
    <xdr:from>
      <xdr:col>14</xdr:col>
      <xdr:colOff>281940</xdr:colOff>
      <xdr:row>32</xdr:row>
      <xdr:rowOff>129541</xdr:rowOff>
    </xdr:from>
    <xdr:to>
      <xdr:col>15</xdr:col>
      <xdr:colOff>281940</xdr:colOff>
      <xdr:row>39</xdr:row>
      <xdr:rowOff>152401</xdr:rowOff>
    </xdr:to>
    <mc:AlternateContent xmlns:mc="http://schemas.openxmlformats.org/markup-compatibility/2006" xmlns:a14="http://schemas.microsoft.com/office/drawing/2010/main">
      <mc:Choice Requires="a14">
        <xdr:graphicFrame macro="">
          <xdr:nvGraphicFramePr>
            <xdr:cNvPr id="18" name="Branch">
              <a:extLst>
                <a:ext uri="{FF2B5EF4-FFF2-40B4-BE49-F238E27FC236}">
                  <a16:creationId xmlns:a16="http://schemas.microsoft.com/office/drawing/2014/main" id="{7807D019-5C99-7D68-46E1-B8CEB571A577}"/>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12298680" y="5981701"/>
              <a:ext cx="182880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xdr:colOff>
      <xdr:row>17</xdr:row>
      <xdr:rowOff>167640</xdr:rowOff>
    </xdr:from>
    <xdr:to>
      <xdr:col>18</xdr:col>
      <xdr:colOff>426720</xdr:colOff>
      <xdr:row>45</xdr:row>
      <xdr:rowOff>76200</xdr:rowOff>
    </xdr:to>
    <xdr:sp macro="" textlink="">
      <xdr:nvSpPr>
        <xdr:cNvPr id="29" name="Double Wave 28">
          <a:extLst>
            <a:ext uri="{FF2B5EF4-FFF2-40B4-BE49-F238E27FC236}">
              <a16:creationId xmlns:a16="http://schemas.microsoft.com/office/drawing/2014/main" id="{13748445-F9C7-42D1-9CF9-6B207784F28A}"/>
            </a:ext>
          </a:extLst>
        </xdr:cNvPr>
        <xdr:cNvSpPr/>
      </xdr:nvSpPr>
      <xdr:spPr>
        <a:xfrm>
          <a:off x="8237220" y="3276600"/>
          <a:ext cx="6812280" cy="5029200"/>
        </a:xfrm>
        <a:prstGeom prst="doubleWave">
          <a:avLst>
            <a:gd name="adj1" fmla="val 6250"/>
            <a:gd name="adj2" fmla="val -74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10</xdr:col>
      <xdr:colOff>510540</xdr:colOff>
      <xdr:row>21</xdr:row>
      <xdr:rowOff>1</xdr:rowOff>
    </xdr:from>
    <xdr:ext cx="6073140" cy="449580"/>
    <xdr:sp macro="" textlink="">
      <xdr:nvSpPr>
        <xdr:cNvPr id="37" name="TextBox 36">
          <a:extLst>
            <a:ext uri="{FF2B5EF4-FFF2-40B4-BE49-F238E27FC236}">
              <a16:creationId xmlns:a16="http://schemas.microsoft.com/office/drawing/2014/main" id="{CD922738-5ED7-4CA1-A6E3-2FA54A1C3AF9}"/>
            </a:ext>
          </a:extLst>
        </xdr:cNvPr>
        <xdr:cNvSpPr txBox="1"/>
      </xdr:nvSpPr>
      <xdr:spPr>
        <a:xfrm>
          <a:off x="8191500" y="3840481"/>
          <a:ext cx="607314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u="dbl" baseline="0">
              <a:solidFill>
                <a:srgbClr val="002060"/>
              </a:solidFill>
              <a:latin typeface="Lucida Calligraphy" panose="03010101010101010101" pitchFamily="66" charset="0"/>
            </a:rPr>
            <a:t>Total customers on Productline &amp; Branch</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twoCellAnchor editAs="oneCell">
    <xdr:from>
      <xdr:col>14</xdr:col>
      <xdr:colOff>487680</xdr:colOff>
      <xdr:row>23</xdr:row>
      <xdr:rowOff>45720</xdr:rowOff>
    </xdr:from>
    <xdr:to>
      <xdr:col>14</xdr:col>
      <xdr:colOff>1775460</xdr:colOff>
      <xdr:row>31</xdr:row>
      <xdr:rowOff>137160</xdr:rowOff>
    </xdr:to>
    <xdr:pic>
      <xdr:nvPicPr>
        <xdr:cNvPr id="40" name="Picture 39">
          <a:extLst>
            <a:ext uri="{FF2B5EF4-FFF2-40B4-BE49-F238E27FC236}">
              <a16:creationId xmlns:a16="http://schemas.microsoft.com/office/drawing/2014/main" id="{FECC4598-6ECC-F850-B363-E4441C2AC9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2672060" y="4251960"/>
          <a:ext cx="1287780" cy="1554480"/>
        </a:xfrm>
        <a:prstGeom prst="rect">
          <a:avLst/>
        </a:prstGeom>
      </xdr:spPr>
    </xdr:pic>
    <xdr:clientData/>
  </xdr:twoCellAnchor>
  <xdr:twoCellAnchor editAs="oneCell">
    <xdr:from>
      <xdr:col>2</xdr:col>
      <xdr:colOff>22860</xdr:colOff>
      <xdr:row>32</xdr:row>
      <xdr:rowOff>83820</xdr:rowOff>
    </xdr:from>
    <xdr:to>
      <xdr:col>5</xdr:col>
      <xdr:colOff>906780</xdr:colOff>
      <xdr:row>41</xdr:row>
      <xdr:rowOff>167640</xdr:rowOff>
    </xdr:to>
    <xdr:pic>
      <xdr:nvPicPr>
        <xdr:cNvPr id="45" name="Picture 44">
          <a:extLst>
            <a:ext uri="{FF2B5EF4-FFF2-40B4-BE49-F238E27FC236}">
              <a16:creationId xmlns:a16="http://schemas.microsoft.com/office/drawing/2014/main" id="{438867C1-F526-3567-BC2D-7525D762183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493520" y="5935980"/>
          <a:ext cx="3878580" cy="1729740"/>
        </a:xfrm>
        <a:prstGeom prst="rect">
          <a:avLst/>
        </a:prstGeom>
      </xdr:spPr>
    </xdr:pic>
    <xdr:clientData/>
  </xdr:twoCellAnchor>
  <xdr:oneCellAnchor>
    <xdr:from>
      <xdr:col>5</xdr:col>
      <xdr:colOff>746760</xdr:colOff>
      <xdr:row>40</xdr:row>
      <xdr:rowOff>68580</xdr:rowOff>
    </xdr:from>
    <xdr:ext cx="2430780" cy="233205"/>
    <xdr:sp macro="" textlink="">
      <xdr:nvSpPr>
        <xdr:cNvPr id="47" name="TextBox 46">
          <a:extLst>
            <a:ext uri="{FF2B5EF4-FFF2-40B4-BE49-F238E27FC236}">
              <a16:creationId xmlns:a16="http://schemas.microsoft.com/office/drawing/2014/main" id="{BBCABD29-66D8-D001-3F4D-F406491D906D}"/>
            </a:ext>
          </a:extLst>
        </xdr:cNvPr>
        <xdr:cNvSpPr txBox="1"/>
      </xdr:nvSpPr>
      <xdr:spPr>
        <a:xfrm>
          <a:off x="4709160" y="7383780"/>
          <a:ext cx="243078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editAs="oneCell">
    <xdr:from>
      <xdr:col>6</xdr:col>
      <xdr:colOff>289560</xdr:colOff>
      <xdr:row>34</xdr:row>
      <xdr:rowOff>15240</xdr:rowOff>
    </xdr:from>
    <xdr:to>
      <xdr:col>9</xdr:col>
      <xdr:colOff>274320</xdr:colOff>
      <xdr:row>41</xdr:row>
      <xdr:rowOff>38100</xdr:rowOff>
    </xdr:to>
    <xdr:pic>
      <xdr:nvPicPr>
        <xdr:cNvPr id="55" name="Picture 54">
          <a:extLst>
            <a:ext uri="{FF2B5EF4-FFF2-40B4-BE49-F238E27FC236}">
              <a16:creationId xmlns:a16="http://schemas.microsoft.com/office/drawing/2014/main" id="{33307A39-C10C-747E-B9DE-65624115603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5532120" y="6233160"/>
          <a:ext cx="1813560" cy="1303020"/>
        </a:xfrm>
        <a:prstGeom prst="rect">
          <a:avLst/>
        </a:prstGeom>
      </xdr:spPr>
    </xdr:pic>
    <xdr:clientData/>
  </xdr:twoCellAnchor>
  <xdr:oneCellAnchor>
    <xdr:from>
      <xdr:col>7</xdr:col>
      <xdr:colOff>53340</xdr:colOff>
      <xdr:row>30</xdr:row>
      <xdr:rowOff>35052</xdr:rowOff>
    </xdr:from>
    <xdr:ext cx="1813560" cy="233205"/>
    <xdr:sp macro="" textlink="">
      <xdr:nvSpPr>
        <xdr:cNvPr id="56" name="TextBox 55">
          <a:extLst>
            <a:ext uri="{FF2B5EF4-FFF2-40B4-BE49-F238E27FC236}">
              <a16:creationId xmlns:a16="http://schemas.microsoft.com/office/drawing/2014/main" id="{F4BBA6A5-D4F4-1F89-ABD2-5026B44A19DD}"/>
            </a:ext>
          </a:extLst>
        </xdr:cNvPr>
        <xdr:cNvSpPr txBox="1"/>
      </xdr:nvSpPr>
      <xdr:spPr>
        <a:xfrm>
          <a:off x="5905500" y="5521452"/>
          <a:ext cx="18135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1</xdr:col>
      <xdr:colOff>7621</xdr:colOff>
      <xdr:row>47</xdr:row>
      <xdr:rowOff>7620</xdr:rowOff>
    </xdr:from>
    <xdr:to>
      <xdr:col>8</xdr:col>
      <xdr:colOff>228601</xdr:colOff>
      <xdr:row>65</xdr:row>
      <xdr:rowOff>152400</xdr:rowOff>
    </xdr:to>
    <xdr:sp macro="" textlink="">
      <xdr:nvSpPr>
        <xdr:cNvPr id="58" name="Rectangle: Rounded Corners 57">
          <a:extLst>
            <a:ext uri="{FF2B5EF4-FFF2-40B4-BE49-F238E27FC236}">
              <a16:creationId xmlns:a16="http://schemas.microsoft.com/office/drawing/2014/main" id="{D5C78C45-FA8E-4F36-9B42-13F663426706}"/>
            </a:ext>
          </a:extLst>
        </xdr:cNvPr>
        <xdr:cNvSpPr/>
      </xdr:nvSpPr>
      <xdr:spPr>
        <a:xfrm>
          <a:off x="617221" y="8602980"/>
          <a:ext cx="7383780" cy="343662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1074420</xdr:colOff>
      <xdr:row>52</xdr:row>
      <xdr:rowOff>160021</xdr:rowOff>
    </xdr:from>
    <xdr:to>
      <xdr:col>6</xdr:col>
      <xdr:colOff>548640</xdr:colOff>
      <xdr:row>63</xdr:row>
      <xdr:rowOff>152401</xdr:rowOff>
    </xdr:to>
    <mc:AlternateContent xmlns:mc="http://schemas.openxmlformats.org/markup-compatibility/2006" xmlns:a14="http://schemas.microsoft.com/office/drawing/2010/main">
      <mc:Choice Requires="a14">
        <xdr:graphicFrame macro="">
          <xdr:nvGraphicFramePr>
            <xdr:cNvPr id="59" name="Product line">
              <a:extLst>
                <a:ext uri="{FF2B5EF4-FFF2-40B4-BE49-F238E27FC236}">
                  <a16:creationId xmlns:a16="http://schemas.microsoft.com/office/drawing/2014/main" id="{B71ABE20-C20E-47EC-A4BB-A3057680D2F9}"/>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4465320" y="9669781"/>
              <a:ext cx="1828800" cy="2004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243840</xdr:colOff>
      <xdr:row>47</xdr:row>
      <xdr:rowOff>121920</xdr:rowOff>
    </xdr:from>
    <xdr:ext cx="6256020" cy="876300"/>
    <xdr:sp macro="" textlink="">
      <xdr:nvSpPr>
        <xdr:cNvPr id="61" name="TextBox 60">
          <a:extLst>
            <a:ext uri="{FF2B5EF4-FFF2-40B4-BE49-F238E27FC236}">
              <a16:creationId xmlns:a16="http://schemas.microsoft.com/office/drawing/2014/main" id="{05F2CA0E-2BF2-4F50-B80D-52351035FFBF}"/>
            </a:ext>
          </a:extLst>
        </xdr:cNvPr>
        <xdr:cNvSpPr txBox="1"/>
      </xdr:nvSpPr>
      <xdr:spPr>
        <a:xfrm>
          <a:off x="853440" y="8717280"/>
          <a:ext cx="6256020" cy="876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u="dbl" baseline="0">
              <a:solidFill>
                <a:srgbClr val="002060"/>
              </a:solidFill>
              <a:latin typeface="Lucida Calligraphy" panose="03010101010101010101" pitchFamily="66" charset="0"/>
            </a:rPr>
            <a:t>Total  quantity ordered by Male &amp; Female on productline</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twoCellAnchor editAs="oneCell">
    <xdr:from>
      <xdr:col>2</xdr:col>
      <xdr:colOff>388620</xdr:colOff>
      <xdr:row>59</xdr:row>
      <xdr:rowOff>99060</xdr:rowOff>
    </xdr:from>
    <xdr:to>
      <xdr:col>3</xdr:col>
      <xdr:colOff>441960</xdr:colOff>
      <xdr:row>64</xdr:row>
      <xdr:rowOff>99060</xdr:rowOff>
    </xdr:to>
    <xdr:pic>
      <xdr:nvPicPr>
        <xdr:cNvPr id="63" name="Graphic 62" descr="Gender">
          <a:extLst>
            <a:ext uri="{FF2B5EF4-FFF2-40B4-BE49-F238E27FC236}">
              <a16:creationId xmlns:a16="http://schemas.microsoft.com/office/drawing/2014/main" id="{E26B64D1-566E-3998-D99C-5B15EDF57E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59280" y="10888980"/>
          <a:ext cx="914400" cy="914400"/>
        </a:xfrm>
        <a:prstGeom prst="rect">
          <a:avLst/>
        </a:prstGeom>
      </xdr:spPr>
    </xdr:pic>
    <xdr:clientData/>
  </xdr:twoCellAnchor>
  <xdr:twoCellAnchor>
    <xdr:from>
      <xdr:col>8</xdr:col>
      <xdr:colOff>563880</xdr:colOff>
      <xdr:row>47</xdr:row>
      <xdr:rowOff>30480</xdr:rowOff>
    </xdr:from>
    <xdr:to>
      <xdr:col>21</xdr:col>
      <xdr:colOff>121920</xdr:colOff>
      <xdr:row>65</xdr:row>
      <xdr:rowOff>175260</xdr:rowOff>
    </xdr:to>
    <xdr:sp macro="" textlink="">
      <xdr:nvSpPr>
        <xdr:cNvPr id="65" name="Rectangle: Rounded Corners 64">
          <a:extLst>
            <a:ext uri="{FF2B5EF4-FFF2-40B4-BE49-F238E27FC236}">
              <a16:creationId xmlns:a16="http://schemas.microsoft.com/office/drawing/2014/main" id="{8ED29976-CE2B-4EC3-BCDF-8CE8A45D1C76}"/>
            </a:ext>
          </a:extLst>
        </xdr:cNvPr>
        <xdr:cNvSpPr/>
      </xdr:nvSpPr>
      <xdr:spPr>
        <a:xfrm>
          <a:off x="7528560" y="8625840"/>
          <a:ext cx="10096500" cy="343662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9</xdr:col>
      <xdr:colOff>121920</xdr:colOff>
      <xdr:row>48</xdr:row>
      <xdr:rowOff>38100</xdr:rowOff>
    </xdr:from>
    <xdr:ext cx="9578340" cy="670560"/>
    <xdr:sp macro="" textlink="">
      <xdr:nvSpPr>
        <xdr:cNvPr id="67" name="TextBox 66">
          <a:extLst>
            <a:ext uri="{FF2B5EF4-FFF2-40B4-BE49-F238E27FC236}">
              <a16:creationId xmlns:a16="http://schemas.microsoft.com/office/drawing/2014/main" id="{FB14B9AA-ECB1-4624-B36C-F0D86F0C2D83}"/>
            </a:ext>
          </a:extLst>
        </xdr:cNvPr>
        <xdr:cNvSpPr txBox="1"/>
      </xdr:nvSpPr>
      <xdr:spPr>
        <a:xfrm>
          <a:off x="7696200" y="8816340"/>
          <a:ext cx="9578340" cy="670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u="dbl" baseline="0">
              <a:solidFill>
                <a:srgbClr val="002060"/>
              </a:solidFill>
              <a:latin typeface="Lucida Calligraphy" panose="03010101010101010101" pitchFamily="66" charset="0"/>
            </a:rPr>
            <a:t>Total  gross margin percentage, Quantity &amp; productline on Cities</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twoCellAnchor editAs="oneCell">
    <xdr:from>
      <xdr:col>15</xdr:col>
      <xdr:colOff>289560</xdr:colOff>
      <xdr:row>56</xdr:row>
      <xdr:rowOff>144781</xdr:rowOff>
    </xdr:from>
    <xdr:to>
      <xdr:col>18</xdr:col>
      <xdr:colOff>289560</xdr:colOff>
      <xdr:row>65</xdr:row>
      <xdr:rowOff>144781</xdr:rowOff>
    </xdr:to>
    <mc:AlternateContent xmlns:mc="http://schemas.openxmlformats.org/markup-compatibility/2006" xmlns:a14="http://schemas.microsoft.com/office/drawing/2010/main">
      <mc:Choice Requires="a14">
        <xdr:graphicFrame macro="">
          <xdr:nvGraphicFramePr>
            <xdr:cNvPr id="68" name="City 1">
              <a:extLst>
                <a:ext uri="{FF2B5EF4-FFF2-40B4-BE49-F238E27FC236}">
                  <a16:creationId xmlns:a16="http://schemas.microsoft.com/office/drawing/2014/main" id="{4C827B7F-D578-8FD9-D77C-72D61BCCFDFD}"/>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4135100" y="10386061"/>
              <a:ext cx="18288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160020</xdr:colOff>
      <xdr:row>50</xdr:row>
      <xdr:rowOff>121920</xdr:rowOff>
    </xdr:from>
    <xdr:to>
      <xdr:col>20</xdr:col>
      <xdr:colOff>424815</xdr:colOff>
      <xdr:row>56</xdr:row>
      <xdr:rowOff>97155</xdr:rowOff>
    </xdr:to>
    <xdr:pic>
      <xdr:nvPicPr>
        <xdr:cNvPr id="70" name="Picture 69">
          <a:extLst>
            <a:ext uri="{FF2B5EF4-FFF2-40B4-BE49-F238E27FC236}">
              <a16:creationId xmlns:a16="http://schemas.microsoft.com/office/drawing/2014/main" id="{F30A358C-7B83-9702-6DDC-3C5A8894B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14005560" y="9265920"/>
          <a:ext cx="3312795" cy="1072515"/>
        </a:xfrm>
        <a:prstGeom prst="rect">
          <a:avLst/>
        </a:prstGeom>
      </xdr:spPr>
    </xdr:pic>
    <xdr:clientData/>
  </xdr:twoCellAnchor>
  <xdr:oneCellAnchor>
    <xdr:from>
      <xdr:col>12</xdr:col>
      <xdr:colOff>0</xdr:colOff>
      <xdr:row>55</xdr:row>
      <xdr:rowOff>55335</xdr:rowOff>
    </xdr:from>
    <xdr:ext cx="3312795" cy="69285"/>
    <xdr:sp macro="" textlink="">
      <xdr:nvSpPr>
        <xdr:cNvPr id="71" name="TextBox 70">
          <a:extLst>
            <a:ext uri="{FF2B5EF4-FFF2-40B4-BE49-F238E27FC236}">
              <a16:creationId xmlns:a16="http://schemas.microsoft.com/office/drawing/2014/main" id="{A946A764-B1E0-3A28-751C-DD30C5208395}"/>
            </a:ext>
          </a:extLst>
        </xdr:cNvPr>
        <xdr:cNvSpPr txBox="1"/>
      </xdr:nvSpPr>
      <xdr:spPr>
        <a:xfrm>
          <a:off x="10104120" y="10113735"/>
          <a:ext cx="3312795" cy="692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a:hlinkClick xmlns:r="http://schemas.openxmlformats.org/officeDocument/2006/relationships" r:id="rId12" tooltip="http://austinrailnow.wordpress.com/2014/05/08/project-connects-austin-urban-rail-would-be-3rd-most-pricey-lrt-starter-line-in-u-s-history/"/>
            </a:rPr>
            <a:t>This Photo</a:t>
          </a:r>
          <a:r>
            <a:rPr lang="en-IN" sz="900"/>
            <a:t> by Unknown Author is licensed under </a:t>
          </a:r>
          <a:r>
            <a:rPr lang="en-IN" sz="900">
              <a:hlinkClick xmlns:r="http://schemas.openxmlformats.org/officeDocument/2006/relationships" r:id="rId13" tooltip="https://creativecommons.org/licenses/by/3.0/"/>
            </a:rPr>
            <a:t>CC BY</a:t>
          </a:r>
          <a:endParaRPr lang="en-IN" sz="900"/>
        </a:p>
      </xdr:txBody>
    </xdr:sp>
    <xdr:clientData/>
  </xdr:oneCellAnchor>
  <xdr:twoCellAnchor editAs="oneCell">
    <xdr:from>
      <xdr:col>3</xdr:col>
      <xdr:colOff>220980</xdr:colOff>
      <xdr:row>12</xdr:row>
      <xdr:rowOff>160020</xdr:rowOff>
    </xdr:from>
    <xdr:to>
      <xdr:col>4</xdr:col>
      <xdr:colOff>22860</xdr:colOff>
      <xdr:row>16</xdr:row>
      <xdr:rowOff>60960</xdr:rowOff>
    </xdr:to>
    <xdr:pic>
      <xdr:nvPicPr>
        <xdr:cNvPr id="73" name="Graphic 72" descr="Customer review with solid fill">
          <a:extLst>
            <a:ext uri="{FF2B5EF4-FFF2-40B4-BE49-F238E27FC236}">
              <a16:creationId xmlns:a16="http://schemas.microsoft.com/office/drawing/2014/main" id="{028BDE5B-5C1E-41EF-B7D3-69EACE084A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552700" y="2354580"/>
          <a:ext cx="914400" cy="632460"/>
        </a:xfrm>
        <a:prstGeom prst="rect">
          <a:avLst/>
        </a:prstGeom>
      </xdr:spPr>
    </xdr:pic>
    <xdr:clientData/>
  </xdr:twoCellAnchor>
  <xdr:twoCellAnchor editAs="oneCell">
    <xdr:from>
      <xdr:col>19</xdr:col>
      <xdr:colOff>251460</xdr:colOff>
      <xdr:row>2</xdr:row>
      <xdr:rowOff>106680</xdr:rowOff>
    </xdr:from>
    <xdr:to>
      <xdr:col>20</xdr:col>
      <xdr:colOff>556260</xdr:colOff>
      <xdr:row>7</xdr:row>
      <xdr:rowOff>106680</xdr:rowOff>
    </xdr:to>
    <xdr:pic>
      <xdr:nvPicPr>
        <xdr:cNvPr id="5" name="Graphic 4" descr="Flower without stem">
          <a:extLst>
            <a:ext uri="{FF2B5EF4-FFF2-40B4-BE49-F238E27FC236}">
              <a16:creationId xmlns:a16="http://schemas.microsoft.com/office/drawing/2014/main" id="{DC5408F7-678C-116A-E0E9-7B3F1ABEF7E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6535400" y="472440"/>
          <a:ext cx="914400" cy="914400"/>
        </a:xfrm>
        <a:prstGeom prst="rect">
          <a:avLst/>
        </a:prstGeom>
      </xdr:spPr>
    </xdr:pic>
    <xdr:clientData/>
  </xdr:twoCellAnchor>
  <xdr:twoCellAnchor editAs="oneCell">
    <xdr:from>
      <xdr:col>1</xdr:col>
      <xdr:colOff>701040</xdr:colOff>
      <xdr:row>1</xdr:row>
      <xdr:rowOff>22860</xdr:rowOff>
    </xdr:from>
    <xdr:to>
      <xdr:col>2</xdr:col>
      <xdr:colOff>754380</xdr:colOff>
      <xdr:row>6</xdr:row>
      <xdr:rowOff>22860</xdr:rowOff>
    </xdr:to>
    <xdr:pic>
      <xdr:nvPicPr>
        <xdr:cNvPr id="9" name="Graphic 8" descr="Flower without stem">
          <a:extLst>
            <a:ext uri="{FF2B5EF4-FFF2-40B4-BE49-F238E27FC236}">
              <a16:creationId xmlns:a16="http://schemas.microsoft.com/office/drawing/2014/main" id="{6E5B9019-C779-4FAD-8809-5FB9A184AC1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310640" y="20574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45720</xdr:colOff>
      <xdr:row>76</xdr:row>
      <xdr:rowOff>7620</xdr:rowOff>
    </xdr:from>
    <xdr:to>
      <xdr:col>14</xdr:col>
      <xdr:colOff>312420</xdr:colOff>
      <xdr:row>106</xdr:row>
      <xdr:rowOff>7620</xdr:rowOff>
    </xdr:to>
    <xdr:sp macro="" textlink="">
      <xdr:nvSpPr>
        <xdr:cNvPr id="2" name="Star: 7 Points 1">
          <a:extLst>
            <a:ext uri="{FF2B5EF4-FFF2-40B4-BE49-F238E27FC236}">
              <a16:creationId xmlns:a16="http://schemas.microsoft.com/office/drawing/2014/main" id="{0BBFF801-D143-6141-07CF-15DD1D8C1BD5}"/>
            </a:ext>
          </a:extLst>
        </xdr:cNvPr>
        <xdr:cNvSpPr/>
      </xdr:nvSpPr>
      <xdr:spPr>
        <a:xfrm>
          <a:off x="655320" y="13906500"/>
          <a:ext cx="8191500" cy="5486400"/>
        </a:xfrm>
        <a:prstGeom prst="star7">
          <a:avLst>
            <a:gd name="adj" fmla="val 39947"/>
            <a:gd name="hf" fmla="val 102572"/>
            <a:gd name="vf" fmla="val 105210"/>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latin typeface="Harlow Solid Italic" panose="04030604020F02020D02" pitchFamily="82" charset="0"/>
            </a:rPr>
            <a:t>Mode</a:t>
          </a:r>
          <a:r>
            <a:rPr lang="en-IN" sz="2400" baseline="0">
              <a:latin typeface="Harlow Solid Italic" panose="04030604020F02020D02" pitchFamily="82" charset="0"/>
            </a:rPr>
            <a:t> of Payment &amp; Count of Customers</a:t>
          </a:r>
          <a:endParaRPr lang="en-IN" sz="2400">
            <a:latin typeface="Harlow Solid Italic" panose="04030604020F02020D02" pitchFamily="82" charset="0"/>
          </a:endParaRPr>
        </a:p>
      </xdr:txBody>
    </xdr:sp>
    <xdr:clientData/>
  </xdr:twoCellAnchor>
  <xdr:twoCellAnchor>
    <xdr:from>
      <xdr:col>1</xdr:col>
      <xdr:colOff>327660</xdr:colOff>
      <xdr:row>55</xdr:row>
      <xdr:rowOff>7620</xdr:rowOff>
    </xdr:from>
    <xdr:to>
      <xdr:col>26</xdr:col>
      <xdr:colOff>281940</xdr:colOff>
      <xdr:row>73</xdr:row>
      <xdr:rowOff>45720</xdr:rowOff>
    </xdr:to>
    <xdr:sp macro="" textlink="">
      <xdr:nvSpPr>
        <xdr:cNvPr id="23" name="Rectangle: Rounded Corners 22">
          <a:extLst>
            <a:ext uri="{FF2B5EF4-FFF2-40B4-BE49-F238E27FC236}">
              <a16:creationId xmlns:a16="http://schemas.microsoft.com/office/drawing/2014/main" id="{6479CE87-219D-F155-7392-DA08378CFE5A}"/>
            </a:ext>
          </a:extLst>
        </xdr:cNvPr>
        <xdr:cNvSpPr/>
      </xdr:nvSpPr>
      <xdr:spPr>
        <a:xfrm>
          <a:off x="937260" y="10066020"/>
          <a:ext cx="15194280" cy="332994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548640</xdr:colOff>
      <xdr:row>33</xdr:row>
      <xdr:rowOff>45720</xdr:rowOff>
    </xdr:from>
    <xdr:to>
      <xdr:col>25</xdr:col>
      <xdr:colOff>571500</xdr:colOff>
      <xdr:row>51</xdr:row>
      <xdr:rowOff>76200</xdr:rowOff>
    </xdr:to>
    <xdr:sp macro="" textlink="">
      <xdr:nvSpPr>
        <xdr:cNvPr id="14" name="Rectangle: Diagonal Corners Rounded 13">
          <a:extLst>
            <a:ext uri="{FF2B5EF4-FFF2-40B4-BE49-F238E27FC236}">
              <a16:creationId xmlns:a16="http://schemas.microsoft.com/office/drawing/2014/main" id="{DF67A98E-44B1-AADF-6CD9-F270316EBBC0}"/>
            </a:ext>
          </a:extLst>
        </xdr:cNvPr>
        <xdr:cNvSpPr/>
      </xdr:nvSpPr>
      <xdr:spPr>
        <a:xfrm>
          <a:off x="1158240" y="6080760"/>
          <a:ext cx="14653260" cy="3322320"/>
        </a:xfrm>
        <a:prstGeom prst="round2Diag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83820</xdr:colOff>
      <xdr:row>13</xdr:row>
      <xdr:rowOff>76200</xdr:rowOff>
    </xdr:from>
    <xdr:to>
      <xdr:col>13</xdr:col>
      <xdr:colOff>594360</xdr:colOff>
      <xdr:row>31</xdr:row>
      <xdr:rowOff>38100</xdr:rowOff>
    </xdr:to>
    <xdr:sp macro="" textlink="">
      <xdr:nvSpPr>
        <xdr:cNvPr id="11" name="Rectangle: Diagonal Corners Rounded 10">
          <a:extLst>
            <a:ext uri="{FF2B5EF4-FFF2-40B4-BE49-F238E27FC236}">
              <a16:creationId xmlns:a16="http://schemas.microsoft.com/office/drawing/2014/main" id="{9C0573F9-2250-CB98-88F5-D01DFAEAC52D}"/>
            </a:ext>
          </a:extLst>
        </xdr:cNvPr>
        <xdr:cNvSpPr/>
      </xdr:nvSpPr>
      <xdr:spPr>
        <a:xfrm>
          <a:off x="1303020" y="2453640"/>
          <a:ext cx="7216140" cy="3253740"/>
        </a:xfrm>
        <a:prstGeom prst="round2Diag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236220</xdr:colOff>
      <xdr:row>13</xdr:row>
      <xdr:rowOff>83820</xdr:rowOff>
    </xdr:from>
    <xdr:to>
      <xdr:col>25</xdr:col>
      <xdr:colOff>502920</xdr:colOff>
      <xdr:row>31</xdr:row>
      <xdr:rowOff>38100</xdr:rowOff>
    </xdr:to>
    <xdr:sp macro="" textlink="">
      <xdr:nvSpPr>
        <xdr:cNvPr id="3" name="Rectangle: Rounded Corners 2">
          <a:extLst>
            <a:ext uri="{FF2B5EF4-FFF2-40B4-BE49-F238E27FC236}">
              <a16:creationId xmlns:a16="http://schemas.microsoft.com/office/drawing/2014/main" id="{D0796265-AA24-423F-8C25-5DCD44ACB74D}"/>
            </a:ext>
          </a:extLst>
        </xdr:cNvPr>
        <xdr:cNvSpPr/>
      </xdr:nvSpPr>
      <xdr:spPr>
        <a:xfrm>
          <a:off x="9380220" y="2461260"/>
          <a:ext cx="6362700" cy="3246120"/>
        </a:xfrm>
        <a:prstGeom prst="roundRect">
          <a:avLst/>
        </a:prstGeom>
        <a:solidFill>
          <a:srgbClr val="00B0F0"/>
        </a:solidFill>
        <a:ln>
          <a:solidFill>
            <a:sysClr val="windowText" lastClr="000000"/>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clientData/>
  </xdr:twoCellAnchor>
  <xdr:oneCellAnchor>
    <xdr:from>
      <xdr:col>17</xdr:col>
      <xdr:colOff>518160</xdr:colOff>
      <xdr:row>14</xdr:row>
      <xdr:rowOff>91440</xdr:rowOff>
    </xdr:from>
    <xdr:ext cx="3345180" cy="495300"/>
    <xdr:sp macro="" textlink="">
      <xdr:nvSpPr>
        <xdr:cNvPr id="4" name="TextBox 3">
          <a:extLst>
            <a:ext uri="{FF2B5EF4-FFF2-40B4-BE49-F238E27FC236}">
              <a16:creationId xmlns:a16="http://schemas.microsoft.com/office/drawing/2014/main" id="{1BB984C7-ADD7-4EB3-95B1-90F241453DE4}"/>
            </a:ext>
          </a:extLst>
        </xdr:cNvPr>
        <xdr:cNvSpPr txBox="1"/>
      </xdr:nvSpPr>
      <xdr:spPr>
        <a:xfrm>
          <a:off x="10881360" y="2651760"/>
          <a:ext cx="334518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u="dbl" baseline="0">
              <a:solidFill>
                <a:schemeClr val="bg1"/>
              </a:solidFill>
              <a:latin typeface="Lucida Calligraphy" panose="03010101010101010101" pitchFamily="66" charset="0"/>
            </a:rPr>
            <a:t>Invoices on gender %</a:t>
          </a:r>
        </a:p>
        <a:p>
          <a:endParaRPr lang="en-IN" sz="1100" baseline="0">
            <a:latin typeface="Lucida Calligraphy" panose="03010101010101010101" pitchFamily="66" charset="0"/>
          </a:endParaRPr>
        </a:p>
        <a:p>
          <a:endParaRPr lang="en-IN" sz="1100" baseline="0">
            <a:latin typeface="Lucida Calligraphy" panose="03010101010101010101" pitchFamily="66" charset="0"/>
          </a:endParaRPr>
        </a:p>
        <a:p>
          <a:endParaRPr lang="en-IN" sz="1100">
            <a:latin typeface="Lucida Calligraphy" panose="03010101010101010101" pitchFamily="66" charset="0"/>
          </a:endParaRPr>
        </a:p>
      </xdr:txBody>
    </xdr:sp>
    <xdr:clientData/>
  </xdr:oneCellAnchor>
  <xdr:twoCellAnchor>
    <xdr:from>
      <xdr:col>16</xdr:col>
      <xdr:colOff>266700</xdr:colOff>
      <xdr:row>19</xdr:row>
      <xdr:rowOff>0</xdr:rowOff>
    </xdr:from>
    <xdr:to>
      <xdr:col>20</xdr:col>
      <xdr:colOff>190500</xdr:colOff>
      <xdr:row>29</xdr:row>
      <xdr:rowOff>38100</xdr:rowOff>
    </xdr:to>
    <xdr:graphicFrame macro="">
      <xdr:nvGraphicFramePr>
        <xdr:cNvPr id="6" name="Chart 5">
          <a:extLst>
            <a:ext uri="{FF2B5EF4-FFF2-40B4-BE49-F238E27FC236}">
              <a16:creationId xmlns:a16="http://schemas.microsoft.com/office/drawing/2014/main" id="{618879C6-EA5B-4793-AA69-6F099668A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213360</xdr:colOff>
      <xdr:row>18</xdr:row>
      <xdr:rowOff>175260</xdr:rowOff>
    </xdr:from>
    <xdr:to>
      <xdr:col>24</xdr:col>
      <xdr:colOff>525780</xdr:colOff>
      <xdr:row>29</xdr:row>
      <xdr:rowOff>38100</xdr:rowOff>
    </xdr:to>
    <xdr:graphicFrame macro="">
      <xdr:nvGraphicFramePr>
        <xdr:cNvPr id="8" name="Chart 7">
          <a:extLst>
            <a:ext uri="{FF2B5EF4-FFF2-40B4-BE49-F238E27FC236}">
              <a16:creationId xmlns:a16="http://schemas.microsoft.com/office/drawing/2014/main" id="{C69AE81F-F3BB-42D5-BCA8-C9A147BA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320040</xdr:colOff>
      <xdr:row>14</xdr:row>
      <xdr:rowOff>30480</xdr:rowOff>
    </xdr:from>
    <xdr:to>
      <xdr:col>13</xdr:col>
      <xdr:colOff>281940</xdr:colOff>
      <xdr:row>30</xdr:row>
      <xdr:rowOff>106680</xdr:rowOff>
    </xdr:to>
    <xdr:graphicFrame macro="">
      <xdr:nvGraphicFramePr>
        <xdr:cNvPr id="10" name="Chart 9">
          <a:extLst>
            <a:ext uri="{FF2B5EF4-FFF2-40B4-BE49-F238E27FC236}">
              <a16:creationId xmlns:a16="http://schemas.microsoft.com/office/drawing/2014/main" id="{B9188DB4-7D7B-4C41-8DCC-413D60B8B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320040</xdr:colOff>
      <xdr:row>34</xdr:row>
      <xdr:rowOff>60960</xdr:rowOff>
    </xdr:from>
    <xdr:to>
      <xdr:col>25</xdr:col>
      <xdr:colOff>327660</xdr:colOff>
      <xdr:row>49</xdr:row>
      <xdr:rowOff>60960</xdr:rowOff>
    </xdr:to>
    <xdr:graphicFrame macro="">
      <xdr:nvGraphicFramePr>
        <xdr:cNvPr id="12" name="Chart 11">
          <a:extLst>
            <a:ext uri="{FF2B5EF4-FFF2-40B4-BE49-F238E27FC236}">
              <a16:creationId xmlns:a16="http://schemas.microsoft.com/office/drawing/2014/main" id="{424E1195-8184-4DE8-BAFC-461788F97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99060</xdr:colOff>
      <xdr:row>0</xdr:row>
      <xdr:rowOff>152400</xdr:rowOff>
    </xdr:from>
    <xdr:to>
      <xdr:col>22</xdr:col>
      <xdr:colOff>495300</xdr:colOff>
      <xdr:row>8</xdr:row>
      <xdr:rowOff>76200</xdr:rowOff>
    </xdr:to>
    <xdr:sp macro="" textlink="">
      <xdr:nvSpPr>
        <xdr:cNvPr id="13" name="Ribbon: Tilted Down 12">
          <a:extLst>
            <a:ext uri="{FF2B5EF4-FFF2-40B4-BE49-F238E27FC236}">
              <a16:creationId xmlns:a16="http://schemas.microsoft.com/office/drawing/2014/main" id="{670954FE-3269-F5B0-BF98-96FF169C6BDB}"/>
            </a:ext>
          </a:extLst>
        </xdr:cNvPr>
        <xdr:cNvSpPr/>
      </xdr:nvSpPr>
      <xdr:spPr>
        <a:xfrm>
          <a:off x="3147060" y="152400"/>
          <a:ext cx="10759440" cy="1386840"/>
        </a:xfrm>
        <a:prstGeom prst="ribbon">
          <a:avLst>
            <a:gd name="adj1" fmla="val 15182"/>
            <a:gd name="adj2" fmla="val 50000"/>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ucida Handwriting" panose="03010101010101010101" pitchFamily="66" charset="0"/>
            </a:rPr>
            <a:t>Data Visualization</a:t>
          </a:r>
          <a:r>
            <a:rPr lang="en-IN" sz="2000" baseline="0">
              <a:latin typeface="Lucida Handwriting" panose="03010101010101010101" pitchFamily="66" charset="0"/>
            </a:rPr>
            <a:t> on SuperMarket Sales</a:t>
          </a:r>
          <a:endParaRPr lang="en-IN" sz="2000">
            <a:latin typeface="Lucida Handwriting" panose="03010101010101010101" pitchFamily="66" charset="0"/>
          </a:endParaRPr>
        </a:p>
      </xdr:txBody>
    </xdr:sp>
    <xdr:clientData/>
  </xdr:twoCellAnchor>
  <xdr:twoCellAnchor>
    <xdr:from>
      <xdr:col>1</xdr:col>
      <xdr:colOff>525780</xdr:colOff>
      <xdr:row>56</xdr:row>
      <xdr:rowOff>106680</xdr:rowOff>
    </xdr:from>
    <xdr:to>
      <xdr:col>8</xdr:col>
      <xdr:colOff>312420</xdr:colOff>
      <xdr:row>71</xdr:row>
      <xdr:rowOff>175260</xdr:rowOff>
    </xdr:to>
    <xdr:graphicFrame macro="">
      <xdr:nvGraphicFramePr>
        <xdr:cNvPr id="16" name="Chart 15">
          <a:extLst>
            <a:ext uri="{FF2B5EF4-FFF2-40B4-BE49-F238E27FC236}">
              <a16:creationId xmlns:a16="http://schemas.microsoft.com/office/drawing/2014/main" id="{6F188212-1142-4D94-8242-9621E73727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342900</xdr:colOff>
      <xdr:row>56</xdr:row>
      <xdr:rowOff>76200</xdr:rowOff>
    </xdr:from>
    <xdr:to>
      <xdr:col>22</xdr:col>
      <xdr:colOff>441960</xdr:colOff>
      <xdr:row>72</xdr:row>
      <xdr:rowOff>15240</xdr:rowOff>
    </xdr:to>
    <xdr:graphicFrame macro="">
      <xdr:nvGraphicFramePr>
        <xdr:cNvPr id="18" name="Chart 17">
          <a:extLst>
            <a:ext uri="{FF2B5EF4-FFF2-40B4-BE49-F238E27FC236}">
              <a16:creationId xmlns:a16="http://schemas.microsoft.com/office/drawing/2014/main" id="{003C4B25-63BF-425F-87B5-796299B7E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23</xdr:col>
      <xdr:colOff>60960</xdr:colOff>
      <xdr:row>56</xdr:row>
      <xdr:rowOff>30481</xdr:rowOff>
    </xdr:from>
    <xdr:to>
      <xdr:col>26</xdr:col>
      <xdr:colOff>91440</xdr:colOff>
      <xdr:row>63</xdr:row>
      <xdr:rowOff>1</xdr:rowOff>
    </xdr:to>
    <mc:AlternateContent xmlns:mc="http://schemas.openxmlformats.org/markup-compatibility/2006" xmlns:a14="http://schemas.microsoft.com/office/drawing/2010/main">
      <mc:Choice Requires="a14">
        <xdr:graphicFrame macro="">
          <xdr:nvGraphicFramePr>
            <xdr:cNvPr id="19" name="City">
              <a:extLst>
                <a:ext uri="{FF2B5EF4-FFF2-40B4-BE49-F238E27FC236}">
                  <a16:creationId xmlns:a16="http://schemas.microsoft.com/office/drawing/2014/main" id="{CB1AEF6B-30B0-4255-8304-11340358627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081760" y="10271761"/>
              <a:ext cx="185928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487680</xdr:colOff>
      <xdr:row>56</xdr:row>
      <xdr:rowOff>99060</xdr:rowOff>
    </xdr:from>
    <xdr:to>
      <xdr:col>15</xdr:col>
      <xdr:colOff>114300</xdr:colOff>
      <xdr:row>71</xdr:row>
      <xdr:rowOff>167640</xdr:rowOff>
    </xdr:to>
    <xdr:graphicFrame macro="">
      <xdr:nvGraphicFramePr>
        <xdr:cNvPr id="21" name="Chart 20">
          <a:extLst>
            <a:ext uri="{FF2B5EF4-FFF2-40B4-BE49-F238E27FC236}">
              <a16:creationId xmlns:a16="http://schemas.microsoft.com/office/drawing/2014/main" id="{9799679F-B71D-49AD-9B40-11E44CEC0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23</xdr:col>
      <xdr:colOff>68580</xdr:colOff>
      <xdr:row>63</xdr:row>
      <xdr:rowOff>114301</xdr:rowOff>
    </xdr:from>
    <xdr:to>
      <xdr:col>26</xdr:col>
      <xdr:colOff>114300</xdr:colOff>
      <xdr:row>72</xdr:row>
      <xdr:rowOff>7621</xdr:rowOff>
    </xdr:to>
    <mc:AlternateContent xmlns:mc="http://schemas.openxmlformats.org/markup-compatibility/2006" xmlns:a14="http://schemas.microsoft.com/office/drawing/2010/main">
      <mc:Choice Requires="a14">
        <xdr:graphicFrame macro="">
          <xdr:nvGraphicFramePr>
            <xdr:cNvPr id="22" name="Rating">
              <a:extLst>
                <a:ext uri="{FF2B5EF4-FFF2-40B4-BE49-F238E27FC236}">
                  <a16:creationId xmlns:a16="http://schemas.microsoft.com/office/drawing/2014/main" id="{E6E63BB8-CC92-F5A8-EA04-849FEEE5972B}"/>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4089380" y="11635741"/>
              <a:ext cx="1874520" cy="1539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0</xdr:row>
      <xdr:rowOff>68580</xdr:rowOff>
    </xdr:from>
    <xdr:to>
      <xdr:col>5</xdr:col>
      <xdr:colOff>22860</xdr:colOff>
      <xdr:row>10</xdr:row>
      <xdr:rowOff>144780</xdr:rowOff>
    </xdr:to>
    <xdr:pic>
      <xdr:nvPicPr>
        <xdr:cNvPr id="25" name="Picture 24">
          <a:extLst>
            <a:ext uri="{FF2B5EF4-FFF2-40B4-BE49-F238E27FC236}">
              <a16:creationId xmlns:a16="http://schemas.microsoft.com/office/drawing/2014/main" id="{DBA62853-BA82-6F98-99B1-B1FF8E56F53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60960" y="68580"/>
          <a:ext cx="3009900" cy="1905000"/>
        </a:xfrm>
        <a:prstGeom prst="rect">
          <a:avLst/>
        </a:prstGeom>
      </xdr:spPr>
    </xdr:pic>
    <xdr:clientData/>
  </xdr:twoCellAnchor>
  <xdr:oneCellAnchor>
    <xdr:from>
      <xdr:col>0</xdr:col>
      <xdr:colOff>350520</xdr:colOff>
      <xdr:row>14</xdr:row>
      <xdr:rowOff>156137</xdr:rowOff>
    </xdr:from>
    <xdr:ext cx="2697480" cy="218443"/>
    <xdr:sp macro="" textlink="">
      <xdr:nvSpPr>
        <xdr:cNvPr id="26" name="TextBox 25">
          <a:extLst>
            <a:ext uri="{FF2B5EF4-FFF2-40B4-BE49-F238E27FC236}">
              <a16:creationId xmlns:a16="http://schemas.microsoft.com/office/drawing/2014/main" id="{36A9C85D-C185-66DE-0141-95B4B30A3B3A}"/>
            </a:ext>
          </a:extLst>
        </xdr:cNvPr>
        <xdr:cNvSpPr txBox="1"/>
      </xdr:nvSpPr>
      <xdr:spPr>
        <a:xfrm>
          <a:off x="350520" y="2716457"/>
          <a:ext cx="2697480" cy="21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twoCellAnchor editAs="oneCell">
    <xdr:from>
      <xdr:col>22</xdr:col>
      <xdr:colOff>563880</xdr:colOff>
      <xdr:row>0</xdr:row>
      <xdr:rowOff>144780</xdr:rowOff>
    </xdr:from>
    <xdr:to>
      <xdr:col>27</xdr:col>
      <xdr:colOff>152400</xdr:colOff>
      <xdr:row>8</xdr:row>
      <xdr:rowOff>129540</xdr:rowOff>
    </xdr:to>
    <xdr:pic>
      <xdr:nvPicPr>
        <xdr:cNvPr id="28" name="Picture 27">
          <a:extLst>
            <a:ext uri="{FF2B5EF4-FFF2-40B4-BE49-F238E27FC236}">
              <a16:creationId xmlns:a16="http://schemas.microsoft.com/office/drawing/2014/main" id="{15D84AB3-B410-3337-79F0-444B04069B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13975080" y="144780"/>
          <a:ext cx="2636520" cy="1447800"/>
        </a:xfrm>
        <a:prstGeom prst="rect">
          <a:avLst/>
        </a:prstGeom>
      </xdr:spPr>
    </xdr:pic>
    <xdr:clientData/>
  </xdr:twoCellAnchor>
  <xdr:twoCellAnchor>
    <xdr:from>
      <xdr:col>3</xdr:col>
      <xdr:colOff>586740</xdr:colOff>
      <xdr:row>84</xdr:row>
      <xdr:rowOff>76200</xdr:rowOff>
    </xdr:from>
    <xdr:to>
      <xdr:col>11</xdr:col>
      <xdr:colOff>281940</xdr:colOff>
      <xdr:row>101</xdr:row>
      <xdr:rowOff>38100</xdr:rowOff>
    </xdr:to>
    <xdr:graphicFrame macro="">
      <xdr:nvGraphicFramePr>
        <xdr:cNvPr id="7" name="Chart 6">
          <a:extLst>
            <a:ext uri="{FF2B5EF4-FFF2-40B4-BE49-F238E27FC236}">
              <a16:creationId xmlns:a16="http://schemas.microsoft.com/office/drawing/2014/main" id="{70997D2E-A4AE-42C2-8FD7-A7CF9375C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563880</xdr:colOff>
      <xdr:row>89</xdr:row>
      <xdr:rowOff>137160</xdr:rowOff>
    </xdr:from>
    <xdr:to>
      <xdr:col>3</xdr:col>
      <xdr:colOff>259080</xdr:colOff>
      <xdr:row>94</xdr:row>
      <xdr:rowOff>137160</xdr:rowOff>
    </xdr:to>
    <xdr:pic>
      <xdr:nvPicPr>
        <xdr:cNvPr id="15" name="Graphic 14" descr="Wallet">
          <a:extLst>
            <a:ext uri="{FF2B5EF4-FFF2-40B4-BE49-F238E27FC236}">
              <a16:creationId xmlns:a16="http://schemas.microsoft.com/office/drawing/2014/main" id="{F1876140-E121-52F6-6DF6-9EA7310858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173480" y="16413480"/>
          <a:ext cx="914400" cy="914400"/>
        </a:xfrm>
        <a:prstGeom prst="rect">
          <a:avLst/>
        </a:prstGeom>
      </xdr:spPr>
    </xdr:pic>
    <xdr:clientData/>
  </xdr:twoCellAnchor>
  <xdr:twoCellAnchor editAs="oneCell">
    <xdr:from>
      <xdr:col>11</xdr:col>
      <xdr:colOff>472440</xdr:colOff>
      <xdr:row>89</xdr:row>
      <xdr:rowOff>7620</xdr:rowOff>
    </xdr:from>
    <xdr:to>
      <xdr:col>13</xdr:col>
      <xdr:colOff>167640</xdr:colOff>
      <xdr:row>94</xdr:row>
      <xdr:rowOff>7620</xdr:rowOff>
    </xdr:to>
    <xdr:pic>
      <xdr:nvPicPr>
        <xdr:cNvPr id="20" name="Graphic 19" descr="Dollar">
          <a:extLst>
            <a:ext uri="{FF2B5EF4-FFF2-40B4-BE49-F238E27FC236}">
              <a16:creationId xmlns:a16="http://schemas.microsoft.com/office/drawing/2014/main" id="{55FC7F1F-9D91-2ACD-F595-AE4D70E5A45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178040" y="16283940"/>
          <a:ext cx="914400" cy="914400"/>
        </a:xfrm>
        <a:prstGeom prst="rect">
          <a:avLst/>
        </a:prstGeom>
      </xdr:spPr>
    </xdr:pic>
    <xdr:clientData/>
  </xdr:twoCellAnchor>
  <xdr:twoCellAnchor>
    <xdr:from>
      <xdr:col>15</xdr:col>
      <xdr:colOff>403860</xdr:colOff>
      <xdr:row>78</xdr:row>
      <xdr:rowOff>114300</xdr:rowOff>
    </xdr:from>
    <xdr:to>
      <xdr:col>29</xdr:col>
      <xdr:colOff>152400</xdr:colOff>
      <xdr:row>108</xdr:row>
      <xdr:rowOff>175260</xdr:rowOff>
    </xdr:to>
    <xdr:sp macro="" textlink="">
      <xdr:nvSpPr>
        <xdr:cNvPr id="24" name="Star: 5 Points 23">
          <a:extLst>
            <a:ext uri="{FF2B5EF4-FFF2-40B4-BE49-F238E27FC236}">
              <a16:creationId xmlns:a16="http://schemas.microsoft.com/office/drawing/2014/main" id="{C3D5E89C-FFFA-9D8B-AC95-3B7CD1881D7B}"/>
            </a:ext>
          </a:extLst>
        </xdr:cNvPr>
        <xdr:cNvSpPr/>
      </xdr:nvSpPr>
      <xdr:spPr>
        <a:xfrm>
          <a:off x="9547860" y="14378940"/>
          <a:ext cx="8282940" cy="5547360"/>
        </a:xfrm>
        <a:prstGeom prst="star5">
          <a:avLst>
            <a:gd name="adj" fmla="val 31223"/>
            <a:gd name="hf" fmla="val 105146"/>
            <a:gd name="vf" fmla="val 110557"/>
          </a:avLst>
        </a:prstGeom>
        <a:solidFill>
          <a:srgbClr val="00B0F0"/>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68580</xdr:colOff>
      <xdr:row>91</xdr:row>
      <xdr:rowOff>114300</xdr:rowOff>
    </xdr:from>
    <xdr:to>
      <xdr:col>26</xdr:col>
      <xdr:colOff>99060</xdr:colOff>
      <xdr:row>105</xdr:row>
      <xdr:rowOff>45720</xdr:rowOff>
    </xdr:to>
    <xdr:graphicFrame macro="">
      <xdr:nvGraphicFramePr>
        <xdr:cNvPr id="29" name="Chart 28">
          <a:extLst>
            <a:ext uri="{FF2B5EF4-FFF2-40B4-BE49-F238E27FC236}">
              <a16:creationId xmlns:a16="http://schemas.microsoft.com/office/drawing/2014/main" id="{A79326B8-E9BC-437A-AB3E-A89A176D8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182880</xdr:colOff>
      <xdr:row>86</xdr:row>
      <xdr:rowOff>22860</xdr:rowOff>
    </xdr:from>
    <xdr:to>
      <xdr:col>26</xdr:col>
      <xdr:colOff>518160</xdr:colOff>
      <xdr:row>90</xdr:row>
      <xdr:rowOff>83820</xdr:rowOff>
    </xdr:to>
    <xdr:sp macro="" textlink="">
      <xdr:nvSpPr>
        <xdr:cNvPr id="30" name="TextBox 29">
          <a:extLst>
            <a:ext uri="{FF2B5EF4-FFF2-40B4-BE49-F238E27FC236}">
              <a16:creationId xmlns:a16="http://schemas.microsoft.com/office/drawing/2014/main" id="{A6CEE31B-3ACF-A578-6D1E-637E9425D3B7}"/>
            </a:ext>
          </a:extLst>
        </xdr:cNvPr>
        <xdr:cNvSpPr txBox="1"/>
      </xdr:nvSpPr>
      <xdr:spPr>
        <a:xfrm>
          <a:off x="11155680" y="15750540"/>
          <a:ext cx="5212080" cy="79248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chemeClr val="bg1"/>
              </a:solidFill>
              <a:latin typeface="Snap ITC" panose="04040A07060A02020202" pitchFamily="82" charset="0"/>
            </a:rPr>
            <a:t>Branch-Productline-Cost of Goods</a:t>
          </a:r>
          <a:r>
            <a:rPr lang="en-IN" sz="2000" baseline="0">
              <a:solidFill>
                <a:schemeClr val="bg1"/>
              </a:solidFill>
              <a:latin typeface="Snap ITC" panose="04040A07060A02020202" pitchFamily="82" charset="0"/>
            </a:rPr>
            <a:t> Sold</a:t>
          </a:r>
          <a:endParaRPr lang="en-IN" sz="2000">
            <a:solidFill>
              <a:schemeClr val="bg1"/>
            </a:solidFill>
            <a:latin typeface="Snap ITC" panose="04040A07060A02020202" pitchFamily="82" charset="0"/>
          </a:endParaRPr>
        </a:p>
      </xdr:txBody>
    </xdr:sp>
    <xdr:clientData/>
  </xdr:twoCellAnchor>
  <xdr:twoCellAnchor editAs="oneCell">
    <xdr:from>
      <xdr:col>17</xdr:col>
      <xdr:colOff>182880</xdr:colOff>
      <xdr:row>91</xdr:row>
      <xdr:rowOff>76200</xdr:rowOff>
    </xdr:from>
    <xdr:to>
      <xdr:col>18</xdr:col>
      <xdr:colOff>490967</xdr:colOff>
      <xdr:row>96</xdr:row>
      <xdr:rowOff>80245</xdr:rowOff>
    </xdr:to>
    <xdr:pic>
      <xdr:nvPicPr>
        <xdr:cNvPr id="32" name="Graphic 31" descr="Produce outline">
          <a:extLst>
            <a:ext uri="{FF2B5EF4-FFF2-40B4-BE49-F238E27FC236}">
              <a16:creationId xmlns:a16="http://schemas.microsoft.com/office/drawing/2014/main" id="{ABD880F9-EF1B-4056-87AE-944755EFC20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0546080" y="16718280"/>
          <a:ext cx="917687" cy="918445"/>
        </a:xfrm>
        <a:prstGeom prst="rect">
          <a:avLst/>
        </a:prstGeom>
      </xdr:spPr>
    </xdr:pic>
    <xdr:clientData/>
  </xdr:twoCellAnchor>
  <xdr:twoCellAnchor editAs="oneCell">
    <xdr:from>
      <xdr:col>26</xdr:col>
      <xdr:colOff>160020</xdr:colOff>
      <xdr:row>90</xdr:row>
      <xdr:rowOff>137160</xdr:rowOff>
    </xdr:from>
    <xdr:to>
      <xdr:col>27</xdr:col>
      <xdr:colOff>468107</xdr:colOff>
      <xdr:row>95</xdr:row>
      <xdr:rowOff>136023</xdr:rowOff>
    </xdr:to>
    <xdr:pic>
      <xdr:nvPicPr>
        <xdr:cNvPr id="34" name="Graphic 33" descr="Coins outline">
          <a:extLst>
            <a:ext uri="{FF2B5EF4-FFF2-40B4-BE49-F238E27FC236}">
              <a16:creationId xmlns:a16="http://schemas.microsoft.com/office/drawing/2014/main" id="{C1F5907A-53C7-4B1A-A6DB-4F7934C1B2D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6009620" y="16596360"/>
          <a:ext cx="917687" cy="91326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152400</xdr:colOff>
      <xdr:row>0</xdr:row>
      <xdr:rowOff>0</xdr:rowOff>
    </xdr:from>
    <xdr:to>
      <xdr:col>24</xdr:col>
      <xdr:colOff>571500</xdr:colOff>
      <xdr:row>7</xdr:row>
      <xdr:rowOff>160020</xdr:rowOff>
    </xdr:to>
    <xdr:sp macro="" textlink="">
      <xdr:nvSpPr>
        <xdr:cNvPr id="2" name="Scroll: Horizontal 1">
          <a:extLst>
            <a:ext uri="{FF2B5EF4-FFF2-40B4-BE49-F238E27FC236}">
              <a16:creationId xmlns:a16="http://schemas.microsoft.com/office/drawing/2014/main" id="{39C3D8B3-B476-B14A-28BF-A2E9A938A411}"/>
            </a:ext>
          </a:extLst>
        </xdr:cNvPr>
        <xdr:cNvSpPr/>
      </xdr:nvSpPr>
      <xdr:spPr>
        <a:xfrm>
          <a:off x="18295620" y="0"/>
          <a:ext cx="4076700" cy="1440180"/>
        </a:xfrm>
        <a:prstGeom prst="horizontalScroll">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800">
              <a:latin typeface="Lucida Handwriting" panose="03010101010101010101" pitchFamily="66" charset="0"/>
            </a:rPr>
            <a:t>Functions</a:t>
          </a:r>
        </a:p>
      </xdr:txBody>
    </xdr:sp>
    <xdr:clientData/>
  </xdr:twoCellAnchor>
  <xdr:twoCellAnchor>
    <xdr:from>
      <xdr:col>11</xdr:col>
      <xdr:colOff>53340</xdr:colOff>
      <xdr:row>10</xdr:row>
      <xdr:rowOff>106680</xdr:rowOff>
    </xdr:from>
    <xdr:to>
      <xdr:col>19</xdr:col>
      <xdr:colOff>175260</xdr:colOff>
      <xdr:row>33</xdr:row>
      <xdr:rowOff>167641</xdr:rowOff>
    </xdr:to>
    <xdr:sp macro="" textlink="">
      <xdr:nvSpPr>
        <xdr:cNvPr id="6" name="Oval 5">
          <a:extLst>
            <a:ext uri="{FF2B5EF4-FFF2-40B4-BE49-F238E27FC236}">
              <a16:creationId xmlns:a16="http://schemas.microsoft.com/office/drawing/2014/main" id="{B936A892-0FDB-4307-BC27-D7D1D5A50D8A}"/>
            </a:ext>
          </a:extLst>
        </xdr:cNvPr>
        <xdr:cNvSpPr/>
      </xdr:nvSpPr>
      <xdr:spPr>
        <a:xfrm>
          <a:off x="13929360" y="1935480"/>
          <a:ext cx="4998720" cy="4267201"/>
        </a:xfrm>
        <a:prstGeom prst="ellipse">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11</xdr:col>
      <xdr:colOff>472440</xdr:colOff>
      <xdr:row>14</xdr:row>
      <xdr:rowOff>137160</xdr:rowOff>
    </xdr:from>
    <xdr:ext cx="4343400" cy="363176"/>
    <xdr:sp macro="" textlink="">
      <xdr:nvSpPr>
        <xdr:cNvPr id="7" name="TextBox 6">
          <a:extLst>
            <a:ext uri="{FF2B5EF4-FFF2-40B4-BE49-F238E27FC236}">
              <a16:creationId xmlns:a16="http://schemas.microsoft.com/office/drawing/2014/main" id="{B6397136-5BD2-735B-3CF0-38090BA6769E}"/>
            </a:ext>
          </a:extLst>
        </xdr:cNvPr>
        <xdr:cNvSpPr txBox="1"/>
      </xdr:nvSpPr>
      <xdr:spPr>
        <a:xfrm>
          <a:off x="14348460" y="2697480"/>
          <a:ext cx="4343400"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u="dbl">
              <a:latin typeface="Algerian" panose="04020705040A02060702" pitchFamily="82" charset="0"/>
            </a:rPr>
            <a:t>Games of</a:t>
          </a:r>
          <a:r>
            <a:rPr lang="en-IN" sz="1600" u="dbl" baseline="0">
              <a:latin typeface="Algerian" panose="04020705040A02060702" pitchFamily="82" charset="0"/>
            </a:rPr>
            <a:t> maximum values for regions</a:t>
          </a:r>
          <a:endParaRPr lang="en-IN" sz="1600" u="dbl">
            <a:latin typeface="Algerian" panose="04020705040A02060702" pitchFamily="82" charset="0"/>
          </a:endParaRPr>
        </a:p>
      </xdr:txBody>
    </xdr:sp>
    <xdr:clientData/>
  </xdr:oneCellAnchor>
  <xdr:twoCellAnchor editAs="oneCell">
    <xdr:from>
      <xdr:col>16</xdr:col>
      <xdr:colOff>434340</xdr:colOff>
      <xdr:row>19</xdr:row>
      <xdr:rowOff>30480</xdr:rowOff>
    </xdr:from>
    <xdr:to>
      <xdr:col>18</xdr:col>
      <xdr:colOff>129540</xdr:colOff>
      <xdr:row>24</xdr:row>
      <xdr:rowOff>30480</xdr:rowOff>
    </xdr:to>
    <xdr:pic>
      <xdr:nvPicPr>
        <xdr:cNvPr id="10" name="Graphic 9" descr="Bullseye">
          <a:extLst>
            <a:ext uri="{FF2B5EF4-FFF2-40B4-BE49-F238E27FC236}">
              <a16:creationId xmlns:a16="http://schemas.microsoft.com/office/drawing/2014/main" id="{94940A75-A5D9-F85C-179C-77CCA50FB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358360" y="3505200"/>
          <a:ext cx="914400" cy="914400"/>
        </a:xfrm>
        <a:prstGeom prst="rect">
          <a:avLst/>
        </a:prstGeom>
      </xdr:spPr>
    </xdr:pic>
    <xdr:clientData/>
  </xdr:twoCellAnchor>
  <xdr:twoCellAnchor>
    <xdr:from>
      <xdr:col>22</xdr:col>
      <xdr:colOff>228600</xdr:colOff>
      <xdr:row>11</xdr:row>
      <xdr:rowOff>152401</xdr:rowOff>
    </xdr:from>
    <xdr:to>
      <xdr:col>30</xdr:col>
      <xdr:colOff>137160</xdr:colOff>
      <xdr:row>34</xdr:row>
      <xdr:rowOff>83821</xdr:rowOff>
    </xdr:to>
    <xdr:sp macro="" textlink="">
      <xdr:nvSpPr>
        <xdr:cNvPr id="13" name="Oval 12">
          <a:extLst>
            <a:ext uri="{FF2B5EF4-FFF2-40B4-BE49-F238E27FC236}">
              <a16:creationId xmlns:a16="http://schemas.microsoft.com/office/drawing/2014/main" id="{0C84F527-E302-45B7-ADE8-0E3C60A42DF2}"/>
            </a:ext>
          </a:extLst>
        </xdr:cNvPr>
        <xdr:cNvSpPr/>
      </xdr:nvSpPr>
      <xdr:spPr>
        <a:xfrm>
          <a:off x="20810220" y="2164081"/>
          <a:ext cx="5227320" cy="4137660"/>
        </a:xfrm>
        <a:prstGeom prst="ellipse">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23</xdr:col>
      <xdr:colOff>30480</xdr:colOff>
      <xdr:row>16</xdr:row>
      <xdr:rowOff>0</xdr:rowOff>
    </xdr:from>
    <xdr:ext cx="5532120" cy="363176"/>
    <xdr:sp macro="" textlink="">
      <xdr:nvSpPr>
        <xdr:cNvPr id="16" name="TextBox 15">
          <a:extLst>
            <a:ext uri="{FF2B5EF4-FFF2-40B4-BE49-F238E27FC236}">
              <a16:creationId xmlns:a16="http://schemas.microsoft.com/office/drawing/2014/main" id="{EA09B0EB-DE86-447D-B953-09ED3B123025}"/>
            </a:ext>
          </a:extLst>
        </xdr:cNvPr>
        <xdr:cNvSpPr txBox="1"/>
      </xdr:nvSpPr>
      <xdr:spPr>
        <a:xfrm>
          <a:off x="21221700" y="2926080"/>
          <a:ext cx="5532120"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u="dbl" baseline="0">
              <a:latin typeface="Algerian" panose="04020705040A02060702" pitchFamily="82" charset="0"/>
            </a:rPr>
            <a:t>genres for different regions of values</a:t>
          </a:r>
          <a:endParaRPr lang="en-IN" sz="1600" u="dbl">
            <a:latin typeface="Algerian" panose="04020705040A02060702" pitchFamily="82" charset="0"/>
          </a:endParaRPr>
        </a:p>
      </xdr:txBody>
    </xdr:sp>
    <xdr:clientData/>
  </xdr:oneCellAnchor>
  <xdr:twoCellAnchor editAs="oneCell">
    <xdr:from>
      <xdr:col>25</xdr:col>
      <xdr:colOff>716280</xdr:colOff>
      <xdr:row>26</xdr:row>
      <xdr:rowOff>60960</xdr:rowOff>
    </xdr:from>
    <xdr:to>
      <xdr:col>27</xdr:col>
      <xdr:colOff>99060</xdr:colOff>
      <xdr:row>31</xdr:row>
      <xdr:rowOff>60960</xdr:rowOff>
    </xdr:to>
    <xdr:pic>
      <xdr:nvPicPr>
        <xdr:cNvPr id="18" name="Graphic 17" descr="Game controller">
          <a:extLst>
            <a:ext uri="{FF2B5EF4-FFF2-40B4-BE49-F238E27FC236}">
              <a16:creationId xmlns:a16="http://schemas.microsoft.com/office/drawing/2014/main" id="{A9DA0F9B-D878-5A10-3B60-68E2022AFC8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3126700" y="4815840"/>
          <a:ext cx="9144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182880</xdr:colOff>
      <xdr:row>1</xdr:row>
      <xdr:rowOff>60960</xdr:rowOff>
    </xdr:from>
    <xdr:to>
      <xdr:col>22</xdr:col>
      <xdr:colOff>220980</xdr:colOff>
      <xdr:row>8</xdr:row>
      <xdr:rowOff>76200</xdr:rowOff>
    </xdr:to>
    <xdr:sp macro="" textlink="">
      <xdr:nvSpPr>
        <xdr:cNvPr id="3" name="Double Wave 2">
          <a:extLst>
            <a:ext uri="{FF2B5EF4-FFF2-40B4-BE49-F238E27FC236}">
              <a16:creationId xmlns:a16="http://schemas.microsoft.com/office/drawing/2014/main" id="{871223A4-174A-AA1C-C512-4312F16138DE}"/>
            </a:ext>
          </a:extLst>
        </xdr:cNvPr>
        <xdr:cNvSpPr/>
      </xdr:nvSpPr>
      <xdr:spPr>
        <a:xfrm>
          <a:off x="792480" y="243840"/>
          <a:ext cx="16002000" cy="1295400"/>
        </a:xfrm>
        <a:prstGeom prst="doubleWave">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800">
              <a:latin typeface="Matura MT Script Capitals" panose="03020802060602070202" pitchFamily="66" charset="0"/>
            </a:rPr>
            <a:t>Data Analaysis using</a:t>
          </a:r>
          <a:r>
            <a:rPr lang="en-IN" sz="4800" baseline="0">
              <a:latin typeface="Matura MT Script Capitals" panose="03020802060602070202" pitchFamily="66" charset="0"/>
            </a:rPr>
            <a:t> Pivot Tables</a:t>
          </a:r>
          <a:endParaRPr lang="en-IN" sz="4800">
            <a:latin typeface="Matura MT Script Capitals" panose="03020802060602070202" pitchFamily="66" charset="0"/>
          </a:endParaRPr>
        </a:p>
      </xdr:txBody>
    </xdr:sp>
    <xdr:clientData/>
  </xdr:twoCellAnchor>
  <xdr:twoCellAnchor>
    <xdr:from>
      <xdr:col>2</xdr:col>
      <xdr:colOff>144780</xdr:colOff>
      <xdr:row>14</xdr:row>
      <xdr:rowOff>38100</xdr:rowOff>
    </xdr:from>
    <xdr:to>
      <xdr:col>9</xdr:col>
      <xdr:colOff>274320</xdr:colOff>
      <xdr:row>29</xdr:row>
      <xdr:rowOff>106680</xdr:rowOff>
    </xdr:to>
    <xdr:sp macro="" textlink="">
      <xdr:nvSpPr>
        <xdr:cNvPr id="6" name="Rectangle: Rounded Corners 5">
          <a:extLst>
            <a:ext uri="{FF2B5EF4-FFF2-40B4-BE49-F238E27FC236}">
              <a16:creationId xmlns:a16="http://schemas.microsoft.com/office/drawing/2014/main" id="{A7C41B21-6598-4886-879D-DA389A6189C0}"/>
            </a:ext>
          </a:extLst>
        </xdr:cNvPr>
        <xdr:cNvSpPr/>
      </xdr:nvSpPr>
      <xdr:spPr>
        <a:xfrm>
          <a:off x="1363980" y="2606040"/>
          <a:ext cx="7299960" cy="320802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175260</xdr:colOff>
      <xdr:row>13</xdr:row>
      <xdr:rowOff>45720</xdr:rowOff>
    </xdr:from>
    <xdr:to>
      <xdr:col>20</xdr:col>
      <xdr:colOff>190500</xdr:colOff>
      <xdr:row>37</xdr:row>
      <xdr:rowOff>68580</xdr:rowOff>
    </xdr:to>
    <xdr:sp macro="" textlink="">
      <xdr:nvSpPr>
        <xdr:cNvPr id="8" name="Rectangle: Rounded Corners 7">
          <a:extLst>
            <a:ext uri="{FF2B5EF4-FFF2-40B4-BE49-F238E27FC236}">
              <a16:creationId xmlns:a16="http://schemas.microsoft.com/office/drawing/2014/main" id="{DB3E995F-A105-4746-8DE8-C5F84DF482CB}"/>
            </a:ext>
          </a:extLst>
        </xdr:cNvPr>
        <xdr:cNvSpPr/>
      </xdr:nvSpPr>
      <xdr:spPr>
        <a:xfrm>
          <a:off x="7330440" y="2423160"/>
          <a:ext cx="8214360" cy="48158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19</xdr:col>
      <xdr:colOff>289560</xdr:colOff>
      <xdr:row>2</xdr:row>
      <xdr:rowOff>99060</xdr:rowOff>
    </xdr:from>
    <xdr:to>
      <xdr:col>20</xdr:col>
      <xdr:colOff>327660</xdr:colOff>
      <xdr:row>7</xdr:row>
      <xdr:rowOff>99060</xdr:rowOff>
    </xdr:to>
    <xdr:pic>
      <xdr:nvPicPr>
        <xdr:cNvPr id="10" name="Graphic 9" descr="Butterfly">
          <a:extLst>
            <a:ext uri="{FF2B5EF4-FFF2-40B4-BE49-F238E27FC236}">
              <a16:creationId xmlns:a16="http://schemas.microsoft.com/office/drawing/2014/main" id="{7FEFE069-69F7-522C-9370-EC87018A37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767560" y="464820"/>
          <a:ext cx="914400" cy="914400"/>
        </a:xfrm>
        <a:prstGeom prst="rect">
          <a:avLst/>
        </a:prstGeom>
      </xdr:spPr>
    </xdr:pic>
    <xdr:clientData/>
  </xdr:twoCellAnchor>
  <xdr:twoCellAnchor editAs="oneCell">
    <xdr:from>
      <xdr:col>3</xdr:col>
      <xdr:colOff>45720</xdr:colOff>
      <xdr:row>1</xdr:row>
      <xdr:rowOff>144780</xdr:rowOff>
    </xdr:from>
    <xdr:to>
      <xdr:col>3</xdr:col>
      <xdr:colOff>960120</xdr:colOff>
      <xdr:row>6</xdr:row>
      <xdr:rowOff>144780</xdr:rowOff>
    </xdr:to>
    <xdr:pic>
      <xdr:nvPicPr>
        <xdr:cNvPr id="12" name="Graphic 11" descr="Butterfly">
          <a:extLst>
            <a:ext uri="{FF2B5EF4-FFF2-40B4-BE49-F238E27FC236}">
              <a16:creationId xmlns:a16="http://schemas.microsoft.com/office/drawing/2014/main" id="{BD4276C2-7D32-41E5-B8C5-8CEA1EE229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74520" y="327660"/>
          <a:ext cx="914400" cy="914400"/>
        </a:xfrm>
        <a:prstGeom prst="rect">
          <a:avLst/>
        </a:prstGeom>
      </xdr:spPr>
    </xdr:pic>
    <xdr:clientData/>
  </xdr:twoCellAnchor>
  <xdr:oneCellAnchor>
    <xdr:from>
      <xdr:col>2</xdr:col>
      <xdr:colOff>502920</xdr:colOff>
      <xdr:row>14</xdr:row>
      <xdr:rowOff>83820</xdr:rowOff>
    </xdr:from>
    <xdr:ext cx="6294120" cy="563880"/>
    <xdr:sp macro="" textlink="">
      <xdr:nvSpPr>
        <xdr:cNvPr id="13" name="TextBox 12">
          <a:extLst>
            <a:ext uri="{FF2B5EF4-FFF2-40B4-BE49-F238E27FC236}">
              <a16:creationId xmlns:a16="http://schemas.microsoft.com/office/drawing/2014/main" id="{0935AA5E-4979-8F02-6FD3-9DAABD2246DA}"/>
            </a:ext>
          </a:extLst>
        </xdr:cNvPr>
        <xdr:cNvSpPr txBox="1"/>
      </xdr:nvSpPr>
      <xdr:spPr>
        <a:xfrm>
          <a:off x="1722120" y="2651760"/>
          <a:ext cx="6294120" cy="563880"/>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a:solidFill>
                <a:schemeClr val="bg1"/>
              </a:solidFill>
              <a:latin typeface="Blackadder ITC" panose="04020505051007020D02" pitchFamily="82" charset="0"/>
            </a:rPr>
            <a:t>Year- Sum of Total sales per Region &amp;</a:t>
          </a:r>
          <a:r>
            <a:rPr lang="en-IN" sz="2800" baseline="0">
              <a:solidFill>
                <a:schemeClr val="bg1"/>
              </a:solidFill>
              <a:latin typeface="Blackadder ITC" panose="04020505051007020D02" pitchFamily="82" charset="0"/>
            </a:rPr>
            <a:t> Global</a:t>
          </a:r>
          <a:endParaRPr lang="en-IN" sz="2800">
            <a:solidFill>
              <a:schemeClr val="bg1"/>
            </a:solidFill>
            <a:latin typeface="Blackadder ITC" panose="04020505051007020D02" pitchFamily="82" charset="0"/>
          </a:endParaRPr>
        </a:p>
      </xdr:txBody>
    </xdr:sp>
    <xdr:clientData/>
  </xdr:oneCellAnchor>
  <xdr:oneCellAnchor>
    <xdr:from>
      <xdr:col>14</xdr:col>
      <xdr:colOff>144780</xdr:colOff>
      <xdr:row>14</xdr:row>
      <xdr:rowOff>0</xdr:rowOff>
    </xdr:from>
    <xdr:ext cx="6134100" cy="670560"/>
    <xdr:sp macro="" textlink="">
      <xdr:nvSpPr>
        <xdr:cNvPr id="15" name="TextBox 14">
          <a:extLst>
            <a:ext uri="{FF2B5EF4-FFF2-40B4-BE49-F238E27FC236}">
              <a16:creationId xmlns:a16="http://schemas.microsoft.com/office/drawing/2014/main" id="{A7A5E35A-83CA-42A8-B834-80816F2F5999}"/>
            </a:ext>
          </a:extLst>
        </xdr:cNvPr>
        <xdr:cNvSpPr txBox="1"/>
      </xdr:nvSpPr>
      <xdr:spPr>
        <a:xfrm>
          <a:off x="9128760" y="2567940"/>
          <a:ext cx="6134100" cy="670560"/>
        </a:xfrm>
        <a:prstGeom prst="rect">
          <a:avLst/>
        </a:prstGeom>
        <a:solidFill>
          <a:schemeClr val="bg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a:solidFill>
                <a:schemeClr val="bg1"/>
              </a:solidFill>
              <a:latin typeface="Blackadder ITC" panose="04020505051007020D02" pitchFamily="82" charset="0"/>
            </a:rPr>
            <a:t>Total</a:t>
          </a:r>
          <a:r>
            <a:rPr lang="en-IN" sz="2800" baseline="0">
              <a:solidFill>
                <a:schemeClr val="bg1"/>
              </a:solidFill>
              <a:latin typeface="Blackadder ITC" panose="04020505051007020D02" pitchFamily="82" charset="0"/>
            </a:rPr>
            <a:t> sales of gaming Genres</a:t>
          </a:r>
          <a:endParaRPr lang="en-IN" sz="2800">
            <a:solidFill>
              <a:schemeClr val="bg1"/>
            </a:solidFill>
            <a:latin typeface="Blackadder ITC" panose="04020505051007020D02" pitchFamily="82" charset="0"/>
          </a:endParaRPr>
        </a:p>
      </xdr:txBody>
    </xdr:sp>
    <xdr:clientData/>
  </xdr:oneCellAnchor>
  <xdr:twoCellAnchor editAs="oneCell">
    <xdr:from>
      <xdr:col>11</xdr:col>
      <xdr:colOff>228600</xdr:colOff>
      <xdr:row>17</xdr:row>
      <xdr:rowOff>60960</xdr:rowOff>
    </xdr:from>
    <xdr:to>
      <xdr:col>13</xdr:col>
      <xdr:colOff>99060</xdr:colOff>
      <xdr:row>34</xdr:row>
      <xdr:rowOff>0</xdr:rowOff>
    </xdr:to>
    <mc:AlternateContent xmlns:mc="http://schemas.openxmlformats.org/markup-compatibility/2006" xmlns:a14="http://schemas.microsoft.com/office/drawing/2010/main">
      <mc:Choice Requires="a14">
        <xdr:graphicFrame macro="">
          <xdr:nvGraphicFramePr>
            <xdr:cNvPr id="16" name="Publisher">
              <a:extLst>
                <a:ext uri="{FF2B5EF4-FFF2-40B4-BE49-F238E27FC236}">
                  <a16:creationId xmlns:a16="http://schemas.microsoft.com/office/drawing/2014/main" id="{32589D96-E2BF-7ECC-4BF9-FC91551C7901}"/>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9067800" y="3573780"/>
              <a:ext cx="1531620" cy="30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129540</xdr:colOff>
      <xdr:row>36</xdr:row>
      <xdr:rowOff>60960</xdr:rowOff>
    </xdr:from>
    <xdr:to>
      <xdr:col>9</xdr:col>
      <xdr:colOff>457200</xdr:colOff>
      <xdr:row>62</xdr:row>
      <xdr:rowOff>137160</xdr:rowOff>
    </xdr:to>
    <xdr:sp macro="" textlink="">
      <xdr:nvSpPr>
        <xdr:cNvPr id="4" name="Rectangle: Rounded Corners 3">
          <a:extLst>
            <a:ext uri="{FF2B5EF4-FFF2-40B4-BE49-F238E27FC236}">
              <a16:creationId xmlns:a16="http://schemas.microsoft.com/office/drawing/2014/main" id="{CCFF6C64-91A5-4DD3-A361-B5A899360BE5}"/>
            </a:ext>
          </a:extLst>
        </xdr:cNvPr>
        <xdr:cNvSpPr/>
      </xdr:nvSpPr>
      <xdr:spPr>
        <a:xfrm>
          <a:off x="1348740" y="7048500"/>
          <a:ext cx="7498080" cy="48310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53340</xdr:colOff>
      <xdr:row>37</xdr:row>
      <xdr:rowOff>22860</xdr:rowOff>
    </xdr:from>
    <xdr:ext cx="6598920" cy="647700"/>
    <xdr:sp macro="" textlink="">
      <xdr:nvSpPr>
        <xdr:cNvPr id="7" name="TextBox 6">
          <a:extLst>
            <a:ext uri="{FF2B5EF4-FFF2-40B4-BE49-F238E27FC236}">
              <a16:creationId xmlns:a16="http://schemas.microsoft.com/office/drawing/2014/main" id="{CBD09A08-05A7-4452-9922-3DFE3D4CBC45}"/>
            </a:ext>
          </a:extLst>
        </xdr:cNvPr>
        <xdr:cNvSpPr txBox="1"/>
      </xdr:nvSpPr>
      <xdr:spPr>
        <a:xfrm>
          <a:off x="1882140" y="7193280"/>
          <a:ext cx="6598920" cy="647700"/>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a:solidFill>
                <a:schemeClr val="bg1"/>
              </a:solidFill>
              <a:latin typeface="Blackadder ITC" panose="04020505051007020D02" pitchFamily="82" charset="0"/>
            </a:rPr>
            <a:t>Total</a:t>
          </a:r>
          <a:r>
            <a:rPr lang="en-IN" sz="2800" baseline="0">
              <a:solidFill>
                <a:schemeClr val="bg1"/>
              </a:solidFill>
              <a:latin typeface="Blackadder ITC" panose="04020505051007020D02" pitchFamily="82" charset="0"/>
            </a:rPr>
            <a:t> Sales of  Genre &amp; Publisher</a:t>
          </a:r>
          <a:endParaRPr lang="en-IN" sz="2800">
            <a:solidFill>
              <a:schemeClr val="bg1"/>
            </a:solidFill>
            <a:latin typeface="Blackadder ITC" panose="04020505051007020D02" pitchFamily="82" charset="0"/>
          </a:endParaRPr>
        </a:p>
      </xdr:txBody>
    </xdr:sp>
    <xdr:clientData/>
  </xdr:oneCellAnchor>
  <xdr:twoCellAnchor>
    <xdr:from>
      <xdr:col>11</xdr:col>
      <xdr:colOff>205740</xdr:colOff>
      <xdr:row>40</xdr:row>
      <xdr:rowOff>68580</xdr:rowOff>
    </xdr:from>
    <xdr:to>
      <xdr:col>14</xdr:col>
      <xdr:colOff>944880</xdr:colOff>
      <xdr:row>62</xdr:row>
      <xdr:rowOff>53340</xdr:rowOff>
    </xdr:to>
    <xdr:sp macro="" textlink="">
      <xdr:nvSpPr>
        <xdr:cNvPr id="17" name="Rectangle: Rounded Corners 16">
          <a:extLst>
            <a:ext uri="{FF2B5EF4-FFF2-40B4-BE49-F238E27FC236}">
              <a16:creationId xmlns:a16="http://schemas.microsoft.com/office/drawing/2014/main" id="{F6FA0E5E-8099-40C0-9F54-2CADF3CF44D7}"/>
            </a:ext>
          </a:extLst>
        </xdr:cNvPr>
        <xdr:cNvSpPr/>
      </xdr:nvSpPr>
      <xdr:spPr>
        <a:xfrm>
          <a:off x="9814560" y="7787640"/>
          <a:ext cx="3276600" cy="400812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11</xdr:col>
      <xdr:colOff>381000</xdr:colOff>
      <xdr:row>41</xdr:row>
      <xdr:rowOff>15240</xdr:rowOff>
    </xdr:from>
    <xdr:ext cx="2926080" cy="952500"/>
    <xdr:sp macro="" textlink="">
      <xdr:nvSpPr>
        <xdr:cNvPr id="19" name="TextBox 18">
          <a:extLst>
            <a:ext uri="{FF2B5EF4-FFF2-40B4-BE49-F238E27FC236}">
              <a16:creationId xmlns:a16="http://schemas.microsoft.com/office/drawing/2014/main" id="{60512ED0-5429-4AF9-BB09-1AB94F7509BB}"/>
            </a:ext>
          </a:extLst>
        </xdr:cNvPr>
        <xdr:cNvSpPr txBox="1"/>
      </xdr:nvSpPr>
      <xdr:spPr>
        <a:xfrm>
          <a:off x="9989820" y="7917180"/>
          <a:ext cx="2926080" cy="95250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a:solidFill>
                <a:schemeClr val="bg1"/>
              </a:solidFill>
              <a:latin typeface="Blackadder ITC" panose="04020505051007020D02" pitchFamily="82" charset="0"/>
            </a:rPr>
            <a:t>Top</a:t>
          </a:r>
          <a:r>
            <a:rPr lang="en-IN" sz="2400" baseline="0">
              <a:solidFill>
                <a:schemeClr val="bg1"/>
              </a:solidFill>
              <a:latin typeface="Blackadder ITC" panose="04020505051007020D02" pitchFamily="82" charset="0"/>
            </a:rPr>
            <a:t> 10 Genre with Global Sales</a:t>
          </a:r>
          <a:endParaRPr lang="en-IN" sz="2400">
            <a:solidFill>
              <a:schemeClr val="bg1"/>
            </a:solidFill>
            <a:latin typeface="Blackadder ITC" panose="04020505051007020D02" pitchFamily="82" charset="0"/>
          </a:endParaRPr>
        </a:p>
      </xdr:txBody>
    </xdr:sp>
    <xdr:clientData/>
  </xdr:oneCellAnchor>
  <xdr:twoCellAnchor>
    <xdr:from>
      <xdr:col>15</xdr:col>
      <xdr:colOff>556260</xdr:colOff>
      <xdr:row>40</xdr:row>
      <xdr:rowOff>99060</xdr:rowOff>
    </xdr:from>
    <xdr:to>
      <xdr:col>19</xdr:col>
      <xdr:colOff>198120</xdr:colOff>
      <xdr:row>63</xdr:row>
      <xdr:rowOff>22860</xdr:rowOff>
    </xdr:to>
    <xdr:sp macro="" textlink="">
      <xdr:nvSpPr>
        <xdr:cNvPr id="21" name="Rectangle: Rounded Corners 20">
          <a:extLst>
            <a:ext uri="{FF2B5EF4-FFF2-40B4-BE49-F238E27FC236}">
              <a16:creationId xmlns:a16="http://schemas.microsoft.com/office/drawing/2014/main" id="{237222E7-A5FB-4424-9F5A-D3E84A9A4FB0}"/>
            </a:ext>
          </a:extLst>
        </xdr:cNvPr>
        <xdr:cNvSpPr/>
      </xdr:nvSpPr>
      <xdr:spPr>
        <a:xfrm>
          <a:off x="13754100" y="7818120"/>
          <a:ext cx="4084320" cy="41300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15</xdr:col>
      <xdr:colOff>1127760</xdr:colOff>
      <xdr:row>41</xdr:row>
      <xdr:rowOff>121920</xdr:rowOff>
    </xdr:from>
    <xdr:ext cx="4404360" cy="579120"/>
    <xdr:sp macro="" textlink="">
      <xdr:nvSpPr>
        <xdr:cNvPr id="23" name="TextBox 22">
          <a:extLst>
            <a:ext uri="{FF2B5EF4-FFF2-40B4-BE49-F238E27FC236}">
              <a16:creationId xmlns:a16="http://schemas.microsoft.com/office/drawing/2014/main" id="{5DBD7B40-40A4-4DAA-BD47-5771BDE18CD6}"/>
            </a:ext>
          </a:extLst>
        </xdr:cNvPr>
        <xdr:cNvSpPr txBox="1"/>
      </xdr:nvSpPr>
      <xdr:spPr>
        <a:xfrm>
          <a:off x="14325600" y="8023860"/>
          <a:ext cx="4404360" cy="579120"/>
        </a:xfrm>
        <a:prstGeom prst="rect">
          <a:avLst/>
        </a:prstGeom>
        <a:solidFill>
          <a:schemeClr val="accent1">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a:solidFill>
                <a:schemeClr val="bg1"/>
              </a:solidFill>
              <a:latin typeface="Blackadder ITC" panose="04020505051007020D02" pitchFamily="82" charset="0"/>
            </a:rPr>
            <a:t>Top</a:t>
          </a:r>
          <a:r>
            <a:rPr lang="en-IN" sz="2400" baseline="0">
              <a:solidFill>
                <a:schemeClr val="bg1"/>
              </a:solidFill>
              <a:latin typeface="Blackadder ITC" panose="04020505051007020D02" pitchFamily="82" charset="0"/>
            </a:rPr>
            <a:t> 10 Publishers with Global Sales</a:t>
          </a:r>
          <a:endParaRPr lang="en-IN" sz="2400">
            <a:solidFill>
              <a:schemeClr val="bg1"/>
            </a:solidFill>
            <a:latin typeface="Blackadder ITC" panose="04020505051007020D02" pitchFamily="82" charset="0"/>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167640</xdr:colOff>
      <xdr:row>42</xdr:row>
      <xdr:rowOff>83820</xdr:rowOff>
    </xdr:from>
    <xdr:to>
      <xdr:col>16</xdr:col>
      <xdr:colOff>68580</xdr:colOff>
      <xdr:row>73</xdr:row>
      <xdr:rowOff>137160</xdr:rowOff>
    </xdr:to>
    <xdr:sp macro="" textlink="">
      <xdr:nvSpPr>
        <xdr:cNvPr id="25" name="Thought Bubble: Cloud 24">
          <a:extLst>
            <a:ext uri="{FF2B5EF4-FFF2-40B4-BE49-F238E27FC236}">
              <a16:creationId xmlns:a16="http://schemas.microsoft.com/office/drawing/2014/main" id="{77BEBBA9-5B23-CADF-FE92-BFFFFFC2F0A6}"/>
            </a:ext>
          </a:extLst>
        </xdr:cNvPr>
        <xdr:cNvSpPr/>
      </xdr:nvSpPr>
      <xdr:spPr>
        <a:xfrm>
          <a:off x="167640" y="7764780"/>
          <a:ext cx="9906000" cy="5722620"/>
        </a:xfrm>
        <a:prstGeom prst="cloudCallou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000">
              <a:latin typeface="Brush Script MT" panose="03060802040406070304" pitchFamily="66" charset="0"/>
            </a:rPr>
            <a:t>Year</a:t>
          </a:r>
          <a:r>
            <a:rPr lang="en-IN" sz="4000" baseline="0">
              <a:latin typeface="Brush Script MT" panose="03060802040406070304" pitchFamily="66" charset="0"/>
            </a:rPr>
            <a:t> wise Region &amp; Global Sales</a:t>
          </a:r>
          <a:endParaRPr lang="en-IN" sz="4000">
            <a:latin typeface="Brush Script MT" panose="03060802040406070304" pitchFamily="66" charset="0"/>
          </a:endParaRPr>
        </a:p>
      </xdr:txBody>
    </xdr:sp>
    <xdr:clientData/>
  </xdr:twoCellAnchor>
  <xdr:twoCellAnchor>
    <xdr:from>
      <xdr:col>3</xdr:col>
      <xdr:colOff>822960</xdr:colOff>
      <xdr:row>16</xdr:row>
      <xdr:rowOff>114300</xdr:rowOff>
    </xdr:from>
    <xdr:to>
      <xdr:col>14</xdr:col>
      <xdr:colOff>68580</xdr:colOff>
      <xdr:row>37</xdr:row>
      <xdr:rowOff>30480</xdr:rowOff>
    </xdr:to>
    <xdr:sp macro="" textlink="">
      <xdr:nvSpPr>
        <xdr:cNvPr id="11" name="Rectangle: Rounded Corners 10">
          <a:extLst>
            <a:ext uri="{FF2B5EF4-FFF2-40B4-BE49-F238E27FC236}">
              <a16:creationId xmlns:a16="http://schemas.microsoft.com/office/drawing/2014/main" id="{27607DDD-EA7A-9376-9904-A5AE76524E3D}"/>
            </a:ext>
          </a:extLst>
        </xdr:cNvPr>
        <xdr:cNvSpPr/>
      </xdr:nvSpPr>
      <xdr:spPr>
        <a:xfrm>
          <a:off x="2651760" y="3040380"/>
          <a:ext cx="6202680" cy="375666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000">
              <a:latin typeface="French Script MT" panose="03020402040607040605" pitchFamily="66" charset="0"/>
            </a:rPr>
            <a:t>Global</a:t>
          </a:r>
          <a:r>
            <a:rPr lang="en-IN" sz="4000" baseline="0">
              <a:latin typeface="French Script MT" panose="03020402040607040605" pitchFamily="66" charset="0"/>
            </a:rPr>
            <a:t> Sales per Year</a:t>
          </a:r>
          <a:endParaRPr lang="en-IN" sz="4000">
            <a:latin typeface="French Script MT" panose="03020402040607040605" pitchFamily="66" charset="0"/>
          </a:endParaRPr>
        </a:p>
      </xdr:txBody>
    </xdr:sp>
    <xdr:clientData/>
  </xdr:twoCellAnchor>
  <xdr:twoCellAnchor>
    <xdr:from>
      <xdr:col>2</xdr:col>
      <xdr:colOff>457200</xdr:colOff>
      <xdr:row>3</xdr:row>
      <xdr:rowOff>45720</xdr:rowOff>
    </xdr:from>
    <xdr:to>
      <xdr:col>28</xdr:col>
      <xdr:colOff>289560</xdr:colOff>
      <xdr:row>11</xdr:row>
      <xdr:rowOff>175260</xdr:rowOff>
    </xdr:to>
    <xdr:sp macro="" textlink="">
      <xdr:nvSpPr>
        <xdr:cNvPr id="2" name="Scroll: Vertical 1">
          <a:extLst>
            <a:ext uri="{FF2B5EF4-FFF2-40B4-BE49-F238E27FC236}">
              <a16:creationId xmlns:a16="http://schemas.microsoft.com/office/drawing/2014/main" id="{6F10C278-8964-AF89-43E4-CA41047AC510}"/>
            </a:ext>
          </a:extLst>
        </xdr:cNvPr>
        <xdr:cNvSpPr/>
      </xdr:nvSpPr>
      <xdr:spPr>
        <a:xfrm>
          <a:off x="1676400" y="594360"/>
          <a:ext cx="15681960" cy="1592580"/>
        </a:xfrm>
        <a:prstGeom prst="verticalScroll">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solidFill>
                <a:schemeClr val="bg1"/>
              </a:solidFill>
              <a:latin typeface="Snap ITC" panose="04040A07060A02020202" pitchFamily="82" charset="0"/>
            </a:rPr>
            <a:t>Data Visualization on Vedio</a:t>
          </a:r>
          <a:r>
            <a:rPr lang="en-IN" sz="4000" baseline="0">
              <a:solidFill>
                <a:schemeClr val="bg1"/>
              </a:solidFill>
              <a:latin typeface="Snap ITC" panose="04040A07060A02020202" pitchFamily="82" charset="0"/>
            </a:rPr>
            <a:t> GameSales</a:t>
          </a:r>
          <a:endParaRPr lang="en-IN" sz="4000">
            <a:solidFill>
              <a:schemeClr val="bg1"/>
            </a:solidFill>
            <a:latin typeface="Snap ITC" panose="04040A07060A02020202" pitchFamily="82" charset="0"/>
          </a:endParaRPr>
        </a:p>
      </xdr:txBody>
    </xdr:sp>
    <xdr:clientData/>
  </xdr:twoCellAnchor>
  <xdr:twoCellAnchor editAs="oneCell">
    <xdr:from>
      <xdr:col>3</xdr:col>
      <xdr:colOff>480060</xdr:colOff>
      <xdr:row>5</xdr:row>
      <xdr:rowOff>68580</xdr:rowOff>
    </xdr:from>
    <xdr:to>
      <xdr:col>4</xdr:col>
      <xdr:colOff>533400</xdr:colOff>
      <xdr:row>10</xdr:row>
      <xdr:rowOff>68580</xdr:rowOff>
    </xdr:to>
    <xdr:pic>
      <xdr:nvPicPr>
        <xdr:cNvPr id="4" name="Graphic 3" descr="Game controller">
          <a:extLst>
            <a:ext uri="{FF2B5EF4-FFF2-40B4-BE49-F238E27FC236}">
              <a16:creationId xmlns:a16="http://schemas.microsoft.com/office/drawing/2014/main" id="{EFD447E2-9A12-DEBE-F50B-2D47115ACE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08860" y="982980"/>
          <a:ext cx="914400" cy="914400"/>
        </a:xfrm>
        <a:prstGeom prst="rect">
          <a:avLst/>
        </a:prstGeom>
      </xdr:spPr>
    </xdr:pic>
    <xdr:clientData/>
  </xdr:twoCellAnchor>
  <xdr:twoCellAnchor editAs="oneCell">
    <xdr:from>
      <xdr:col>25</xdr:col>
      <xdr:colOff>492900</xdr:colOff>
      <xdr:row>5</xdr:row>
      <xdr:rowOff>20460</xdr:rowOff>
    </xdr:from>
    <xdr:to>
      <xdr:col>27</xdr:col>
      <xdr:colOff>188100</xdr:colOff>
      <xdr:row>10</xdr:row>
      <xdr:rowOff>20460</xdr:rowOff>
    </xdr:to>
    <xdr:pic>
      <xdr:nvPicPr>
        <xdr:cNvPr id="6" name="Graphic 5" descr="Chess pieces">
          <a:extLst>
            <a:ext uri="{FF2B5EF4-FFF2-40B4-BE49-F238E27FC236}">
              <a16:creationId xmlns:a16="http://schemas.microsoft.com/office/drawing/2014/main" id="{29082ABB-D2C3-7785-B34B-B57AAC148E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732900" y="934860"/>
          <a:ext cx="914400" cy="914400"/>
        </a:xfrm>
        <a:prstGeom prst="rect">
          <a:avLst/>
        </a:prstGeom>
      </xdr:spPr>
    </xdr:pic>
    <xdr:clientData/>
  </xdr:twoCellAnchor>
  <xdr:twoCellAnchor>
    <xdr:from>
      <xdr:col>5</xdr:col>
      <xdr:colOff>259080</xdr:colOff>
      <xdr:row>21</xdr:row>
      <xdr:rowOff>129540</xdr:rowOff>
    </xdr:from>
    <xdr:to>
      <xdr:col>12</xdr:col>
      <xdr:colOff>563880</xdr:colOff>
      <xdr:row>36</xdr:row>
      <xdr:rowOff>129540</xdr:rowOff>
    </xdr:to>
    <xdr:graphicFrame macro="">
      <xdr:nvGraphicFramePr>
        <xdr:cNvPr id="10" name="Chart 9">
          <a:extLst>
            <a:ext uri="{FF2B5EF4-FFF2-40B4-BE49-F238E27FC236}">
              <a16:creationId xmlns:a16="http://schemas.microsoft.com/office/drawing/2014/main" id="{1F9255D0-0E93-4D3B-A66D-CEF8F440D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83820</xdr:colOff>
      <xdr:row>17</xdr:row>
      <xdr:rowOff>15240</xdr:rowOff>
    </xdr:from>
    <xdr:to>
      <xdr:col>13</xdr:col>
      <xdr:colOff>388620</xdr:colOff>
      <xdr:row>21</xdr:row>
      <xdr:rowOff>121920</xdr:rowOff>
    </xdr:to>
    <xdr:pic>
      <xdr:nvPicPr>
        <xdr:cNvPr id="13" name="Graphic 12" descr="Globe">
          <a:extLst>
            <a:ext uri="{FF2B5EF4-FFF2-40B4-BE49-F238E27FC236}">
              <a16:creationId xmlns:a16="http://schemas.microsoft.com/office/drawing/2014/main" id="{EC135205-A62D-0548-4D40-C2833CD4B14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650480" y="3124200"/>
          <a:ext cx="914400" cy="838200"/>
        </a:xfrm>
        <a:prstGeom prst="rect">
          <a:avLst/>
        </a:prstGeom>
      </xdr:spPr>
    </xdr:pic>
    <xdr:clientData/>
  </xdr:twoCellAnchor>
  <xdr:twoCellAnchor editAs="oneCell">
    <xdr:from>
      <xdr:col>4</xdr:col>
      <xdr:colOff>236220</xdr:colOff>
      <xdr:row>16</xdr:row>
      <xdr:rowOff>152400</xdr:rowOff>
    </xdr:from>
    <xdr:to>
      <xdr:col>5</xdr:col>
      <xdr:colOff>541020</xdr:colOff>
      <xdr:row>21</xdr:row>
      <xdr:rowOff>152400</xdr:rowOff>
    </xdr:to>
    <xdr:pic>
      <xdr:nvPicPr>
        <xdr:cNvPr id="15" name="Graphic 14" descr="Earth globe Africa and Europe">
          <a:extLst>
            <a:ext uri="{FF2B5EF4-FFF2-40B4-BE49-F238E27FC236}">
              <a16:creationId xmlns:a16="http://schemas.microsoft.com/office/drawing/2014/main" id="{ECD56D71-799B-487D-75DA-2E1708C51BF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926080" y="3078480"/>
          <a:ext cx="914400" cy="914400"/>
        </a:xfrm>
        <a:prstGeom prst="rect">
          <a:avLst/>
        </a:prstGeom>
      </xdr:spPr>
    </xdr:pic>
    <xdr:clientData/>
  </xdr:twoCellAnchor>
  <xdr:twoCellAnchor>
    <xdr:from>
      <xdr:col>16</xdr:col>
      <xdr:colOff>373380</xdr:colOff>
      <xdr:row>16</xdr:row>
      <xdr:rowOff>38100</xdr:rowOff>
    </xdr:from>
    <xdr:to>
      <xdr:col>26</xdr:col>
      <xdr:colOff>480060</xdr:colOff>
      <xdr:row>36</xdr:row>
      <xdr:rowOff>137160</xdr:rowOff>
    </xdr:to>
    <xdr:sp macro="" textlink="">
      <xdr:nvSpPr>
        <xdr:cNvPr id="17" name="Rectangle: Rounded Corners 16">
          <a:extLst>
            <a:ext uri="{FF2B5EF4-FFF2-40B4-BE49-F238E27FC236}">
              <a16:creationId xmlns:a16="http://schemas.microsoft.com/office/drawing/2014/main" id="{78A1A6A0-7B5A-4BF0-87DD-499F55A019B8}"/>
            </a:ext>
          </a:extLst>
        </xdr:cNvPr>
        <xdr:cNvSpPr/>
      </xdr:nvSpPr>
      <xdr:spPr>
        <a:xfrm>
          <a:off x="10378440" y="2964180"/>
          <a:ext cx="6202680" cy="375666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000" baseline="0">
              <a:solidFill>
                <a:schemeClr val="tx2"/>
              </a:solidFill>
              <a:latin typeface="French Script MT" panose="03020402040607040605" pitchFamily="66" charset="0"/>
            </a:rPr>
            <a:t>Genre per Count of Game</a:t>
          </a:r>
          <a:endParaRPr lang="en-IN" sz="4000">
            <a:solidFill>
              <a:schemeClr val="tx2"/>
            </a:solidFill>
            <a:latin typeface="French Script MT" panose="03020402040607040605" pitchFamily="66" charset="0"/>
          </a:endParaRPr>
        </a:p>
      </xdr:txBody>
    </xdr:sp>
    <xdr:clientData/>
  </xdr:twoCellAnchor>
  <xdr:twoCellAnchor>
    <xdr:from>
      <xdr:col>17</xdr:col>
      <xdr:colOff>556260</xdr:colOff>
      <xdr:row>21</xdr:row>
      <xdr:rowOff>7620</xdr:rowOff>
    </xdr:from>
    <xdr:to>
      <xdr:col>25</xdr:col>
      <xdr:colOff>251460</xdr:colOff>
      <xdr:row>36</xdr:row>
      <xdr:rowOff>7620</xdr:rowOff>
    </xdr:to>
    <xdr:graphicFrame macro="">
      <xdr:nvGraphicFramePr>
        <xdr:cNvPr id="19" name="Chart 18">
          <a:extLst>
            <a:ext uri="{FF2B5EF4-FFF2-40B4-BE49-F238E27FC236}">
              <a16:creationId xmlns:a16="http://schemas.microsoft.com/office/drawing/2014/main" id="{B46B5A5C-D373-445F-AA13-8F37C1C49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259080</xdr:colOff>
      <xdr:row>52</xdr:row>
      <xdr:rowOff>152400</xdr:rowOff>
    </xdr:from>
    <xdr:to>
      <xdr:col>9</xdr:col>
      <xdr:colOff>312420</xdr:colOff>
      <xdr:row>67</xdr:row>
      <xdr:rowOff>152400</xdr:rowOff>
    </xdr:to>
    <xdr:graphicFrame macro="">
      <xdr:nvGraphicFramePr>
        <xdr:cNvPr id="21" name="Chart 20">
          <a:extLst>
            <a:ext uri="{FF2B5EF4-FFF2-40B4-BE49-F238E27FC236}">
              <a16:creationId xmlns:a16="http://schemas.microsoft.com/office/drawing/2014/main" id="{E6263A4B-651F-491E-8758-69D4CFA9E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10</xdr:col>
      <xdr:colOff>0</xdr:colOff>
      <xdr:row>53</xdr:row>
      <xdr:rowOff>30480</xdr:rowOff>
    </xdr:from>
    <xdr:to>
      <xdr:col>13</xdr:col>
      <xdr:colOff>0</xdr:colOff>
      <xdr:row>66</xdr:row>
      <xdr:rowOff>120015</xdr:rowOff>
    </xdr:to>
    <mc:AlternateContent xmlns:mc="http://schemas.openxmlformats.org/markup-compatibility/2006" xmlns:a14="http://schemas.microsoft.com/office/drawing/2010/main">
      <mc:Choice Requires="a14">
        <xdr:graphicFrame macro="">
          <xdr:nvGraphicFramePr>
            <xdr:cNvPr id="27" name="Genre">
              <a:extLst>
                <a:ext uri="{FF2B5EF4-FFF2-40B4-BE49-F238E27FC236}">
                  <a16:creationId xmlns:a16="http://schemas.microsoft.com/office/drawing/2014/main" id="{BFFF8BC2-027C-423F-B32C-C93FB0FD9214}"/>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6347460" y="9723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160020</xdr:colOff>
      <xdr:row>42</xdr:row>
      <xdr:rowOff>22860</xdr:rowOff>
    </xdr:from>
    <xdr:to>
      <xdr:col>29</xdr:col>
      <xdr:colOff>601980</xdr:colOff>
      <xdr:row>69</xdr:row>
      <xdr:rowOff>160020</xdr:rowOff>
    </xdr:to>
    <xdr:sp macro="" textlink="">
      <xdr:nvSpPr>
        <xdr:cNvPr id="32" name="Rectangle: Diagonal Corners Snipped 31">
          <a:extLst>
            <a:ext uri="{FF2B5EF4-FFF2-40B4-BE49-F238E27FC236}">
              <a16:creationId xmlns:a16="http://schemas.microsoft.com/office/drawing/2014/main" id="{9FA490B3-1E72-0D1A-CFFF-03BAE3D0F55F}"/>
            </a:ext>
          </a:extLst>
        </xdr:cNvPr>
        <xdr:cNvSpPr/>
      </xdr:nvSpPr>
      <xdr:spPr>
        <a:xfrm>
          <a:off x="10774680" y="7703820"/>
          <a:ext cx="7757160" cy="5074920"/>
        </a:xfrm>
        <a:prstGeom prst="snip2Diag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20</xdr:col>
      <xdr:colOff>358140</xdr:colOff>
      <xdr:row>42</xdr:row>
      <xdr:rowOff>76200</xdr:rowOff>
    </xdr:from>
    <xdr:to>
      <xdr:col>26</xdr:col>
      <xdr:colOff>121920</xdr:colOff>
      <xdr:row>52</xdr:row>
      <xdr:rowOff>171450</xdr:rowOff>
    </xdr:to>
    <xdr:pic>
      <xdr:nvPicPr>
        <xdr:cNvPr id="34" name="Picture 33">
          <a:extLst>
            <a:ext uri="{FF2B5EF4-FFF2-40B4-BE49-F238E27FC236}">
              <a16:creationId xmlns:a16="http://schemas.microsoft.com/office/drawing/2014/main" id="{3F4BFD16-94ED-E9B1-D1B1-A3FC3159FA5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12801600" y="7757160"/>
          <a:ext cx="3421380" cy="1924050"/>
        </a:xfrm>
        <a:prstGeom prst="rect">
          <a:avLst/>
        </a:prstGeom>
      </xdr:spPr>
    </xdr:pic>
    <xdr:clientData/>
  </xdr:twoCellAnchor>
  <xdr:oneCellAnchor>
    <xdr:from>
      <xdr:col>18</xdr:col>
      <xdr:colOff>15240</xdr:colOff>
      <xdr:row>63</xdr:row>
      <xdr:rowOff>79107</xdr:rowOff>
    </xdr:from>
    <xdr:ext cx="3002280" cy="150288"/>
    <xdr:sp macro="" textlink="">
      <xdr:nvSpPr>
        <xdr:cNvPr id="35" name="TextBox 34">
          <a:extLst>
            <a:ext uri="{FF2B5EF4-FFF2-40B4-BE49-F238E27FC236}">
              <a16:creationId xmlns:a16="http://schemas.microsoft.com/office/drawing/2014/main" id="{81DB2EAD-6C21-990E-C48C-EB0A59AF8561}"/>
            </a:ext>
          </a:extLst>
        </xdr:cNvPr>
        <xdr:cNvSpPr txBox="1"/>
      </xdr:nvSpPr>
      <xdr:spPr>
        <a:xfrm>
          <a:off x="11239500" y="11600547"/>
          <a:ext cx="3002280" cy="150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twoCellAnchor editAs="oneCell">
    <xdr:from>
      <xdr:col>24</xdr:col>
      <xdr:colOff>525780</xdr:colOff>
      <xdr:row>54</xdr:row>
      <xdr:rowOff>129540</xdr:rowOff>
    </xdr:from>
    <xdr:to>
      <xdr:col>27</xdr:col>
      <xdr:colOff>525780</xdr:colOff>
      <xdr:row>68</xdr:row>
      <xdr:rowOff>36195</xdr:rowOff>
    </xdr:to>
    <mc:AlternateContent xmlns:mc="http://schemas.openxmlformats.org/markup-compatibility/2006" xmlns:a14="http://schemas.microsoft.com/office/drawing/2010/main">
      <mc:Choice Requires="a14">
        <xdr:graphicFrame macro="">
          <xdr:nvGraphicFramePr>
            <xdr:cNvPr id="37" name="Genre 1">
              <a:extLst>
                <a:ext uri="{FF2B5EF4-FFF2-40B4-BE49-F238E27FC236}">
                  <a16:creationId xmlns:a16="http://schemas.microsoft.com/office/drawing/2014/main" id="{284AA250-22E2-4D21-A65C-B1F4B994CDFE}"/>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5407640" y="10005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xdr:colOff>
      <xdr:row>54</xdr:row>
      <xdr:rowOff>160020</xdr:rowOff>
    </xdr:from>
    <xdr:to>
      <xdr:col>23</xdr:col>
      <xdr:colOff>15240</xdr:colOff>
      <xdr:row>68</xdr:row>
      <xdr:rowOff>66675</xdr:rowOff>
    </xdr:to>
    <mc:AlternateContent xmlns:mc="http://schemas.openxmlformats.org/markup-compatibility/2006" xmlns:a14="http://schemas.microsoft.com/office/drawing/2010/main">
      <mc:Choice Requires="a14">
        <xdr:graphicFrame macro="">
          <xdr:nvGraphicFramePr>
            <xdr:cNvPr id="39" name="Publisher 1">
              <a:extLst>
                <a:ext uri="{FF2B5EF4-FFF2-40B4-BE49-F238E27FC236}">
                  <a16:creationId xmlns:a16="http://schemas.microsoft.com/office/drawing/2014/main" id="{C1C0E773-5225-447C-8E29-11B717023767}"/>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12458700" y="10035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68580</xdr:colOff>
      <xdr:row>43</xdr:row>
      <xdr:rowOff>121920</xdr:rowOff>
    </xdr:from>
    <xdr:to>
      <xdr:col>19</xdr:col>
      <xdr:colOff>373380</xdr:colOff>
      <xdr:row>48</xdr:row>
      <xdr:rowOff>121920</xdr:rowOff>
    </xdr:to>
    <xdr:pic>
      <xdr:nvPicPr>
        <xdr:cNvPr id="41" name="Graphic 40" descr="Target">
          <a:extLst>
            <a:ext uri="{FF2B5EF4-FFF2-40B4-BE49-F238E27FC236}">
              <a16:creationId xmlns:a16="http://schemas.microsoft.com/office/drawing/2014/main" id="{5D41832B-2EC7-E74A-B863-077EF408B36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1292840" y="7985760"/>
          <a:ext cx="914400" cy="914400"/>
        </a:xfrm>
        <a:prstGeom prst="rect">
          <a:avLst/>
        </a:prstGeom>
      </xdr:spPr>
    </xdr:pic>
    <xdr:clientData/>
  </xdr:twoCellAnchor>
  <xdr:twoCellAnchor editAs="oneCell">
    <xdr:from>
      <xdr:col>27</xdr:col>
      <xdr:colOff>388620</xdr:colOff>
      <xdr:row>44</xdr:row>
      <xdr:rowOff>38100</xdr:rowOff>
    </xdr:from>
    <xdr:to>
      <xdr:col>29</xdr:col>
      <xdr:colOff>83820</xdr:colOff>
      <xdr:row>49</xdr:row>
      <xdr:rowOff>38100</xdr:rowOff>
    </xdr:to>
    <xdr:pic>
      <xdr:nvPicPr>
        <xdr:cNvPr id="43" name="Graphic 42" descr="Dice">
          <a:extLst>
            <a:ext uri="{FF2B5EF4-FFF2-40B4-BE49-F238E27FC236}">
              <a16:creationId xmlns:a16="http://schemas.microsoft.com/office/drawing/2014/main" id="{807EF434-5DA1-B578-0AB2-F831996BA43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7099280" y="808482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RNIMA" refreshedDate="45230.73953564815" createdVersion="8" refreshedVersion="8" minRefreshableVersion="3" recordCount="1000" xr:uid="{3327960D-488E-4F21-9522-E147104318C4}">
  <cacheSource type="worksheet">
    <worksheetSource name="supermarket_sales___Sheet1__1"/>
  </cacheSource>
  <cacheFields count="19">
    <cacheField name="Invoice ID" numFmtId="0">
      <sharedItems count="1000">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sharedItems>
    </cacheField>
    <cacheField name="Branch" numFmtId="0">
      <sharedItems count="3">
        <s v="A"/>
        <s v="C"/>
        <s v="B"/>
      </sharedItems>
    </cacheField>
    <cacheField name="City" numFmtId="0">
      <sharedItems count="3">
        <s v="Yangon"/>
        <s v="Naypyitaw"/>
        <s v="Mandalay"/>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ount="10">
        <n v="7"/>
        <n v="5"/>
        <n v="8"/>
        <n v="6"/>
        <n v="10"/>
        <n v="2"/>
        <n v="3"/>
        <n v="4"/>
        <n v="1"/>
        <n v="9"/>
      </sharedItems>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12-04T00:00:00" count="89">
        <d v="2019-05-01T00:00:00"/>
        <d v="2019-08-03T00:00:00"/>
        <d v="2019-03-03T00:00:00"/>
        <d v="2019-01-27T00:00:00"/>
        <d v="2019-08-02T00:00:00"/>
        <d v="2019-03-25T00:00:00"/>
        <d v="2019-02-25T00:00:00"/>
        <d v="2019-02-24T00:00:00"/>
        <d v="2019-10-01T00:00:00"/>
        <d v="2019-02-20T00:00:00"/>
        <d v="2019-06-02T00:00:00"/>
        <d v="2019-09-03T00:00:00"/>
        <d v="2019-12-02T00:00:00"/>
        <d v="2019-07-02T00:00:00"/>
        <d v="2019-03-29T00:00:00"/>
        <d v="2019-01-15T00:00:00"/>
        <d v="2019-11-03T00:00:00"/>
        <d v="2019-01-01T00:00:00"/>
        <d v="2019-01-21T00:00:00"/>
        <d v="2019-05-03T00:00:00"/>
        <d v="2019-03-15T00:00:00"/>
        <d v="2019-02-17T00:00:00"/>
        <d v="2019-02-03T00:00:00"/>
        <d v="2019-03-22T00:00:00"/>
        <d v="2019-10-03T00:00:00"/>
        <d v="2019-01-25T00:00:00"/>
        <d v="2019-01-28T00:00:00"/>
        <d v="2019-07-01T00:00:00"/>
        <d v="2019-03-23T00:00:00"/>
        <d v="2019-01-17T00:00:00"/>
        <d v="2019-02-02T00:00:00"/>
        <d v="2019-04-03T00:00:00"/>
        <d v="2019-03-16T00:00:00"/>
        <d v="2019-02-27T00:00:00"/>
        <d v="2019-10-02T00:00:00"/>
        <d v="2019-03-19T00:00:00"/>
        <d v="2019-03-02T00:00:00"/>
        <d v="2019-07-03T00:00:00"/>
        <d v="2019-02-28T00:00:00"/>
        <d v="2019-03-27T00:00:00"/>
        <d v="2019-01-20T00:00:00"/>
        <d v="2019-12-03T00:00:00"/>
        <d v="2019-02-15T00:00:00"/>
        <d v="2019-06-03T00:00:00"/>
        <d v="2019-02-14T00:00:00"/>
        <d v="2019-03-13T00:00:00"/>
        <d v="2019-01-24T00:00:00"/>
        <d v="2019-06-01T00:00:00"/>
        <d v="2019-11-02T00:00:00"/>
        <d v="2019-01-22T00:00:00"/>
        <d v="2019-01-13T00:00:00"/>
        <d v="2019-09-01T00:00:00"/>
        <d v="2019-12-01T00:00:00"/>
        <d v="2019-01-26T00:00:00"/>
        <d v="2019-01-23T00:00:00"/>
        <d v="2019-02-23T00:00:00"/>
        <d v="2019-02-01T00:00:00"/>
        <d v="2019-09-02T00:00:00"/>
        <d v="2019-03-26T00:00:00"/>
        <d v="2019-01-03T00:00:00"/>
        <d v="2019-01-02T00:00:00"/>
        <d v="2019-03-28T00:00:00"/>
        <d v="2019-03-24T00:00:00"/>
        <d v="2019-05-02T00:00:00"/>
        <d v="2019-01-19T00:00:00"/>
        <d v="2019-01-16T00:00:00"/>
        <d v="2019-08-01T00:00:00"/>
        <d v="2019-02-18T00:00:00"/>
        <d v="2019-01-18T00:00:00"/>
        <d v="2019-02-16T00:00:00"/>
        <d v="2019-02-22T00:00:00"/>
        <d v="2019-01-29T00:00:00"/>
        <d v="2019-04-01T00:00:00"/>
        <d v="2019-03-30T00:00:00"/>
        <d v="2019-01-30T00:00:00"/>
        <d v="2019-03-01T00:00:00"/>
        <d v="2019-03-21T00:00:00"/>
        <d v="2019-02-13T00:00:00"/>
        <d v="2019-01-14T00:00:00"/>
        <d v="2019-03-18T00:00:00"/>
        <d v="2019-03-20T00:00:00"/>
        <d v="2019-02-21T00:00:00"/>
        <d v="2019-01-31T00:00:00"/>
        <d v="2019-11-01T00:00:00"/>
        <d v="2019-02-26T00:00:00"/>
        <d v="2019-03-17T00:00:00"/>
        <d v="2019-03-14T00:00:00"/>
        <d v="2019-04-02T00:00:00"/>
        <d v="2019-02-19T00:00:00"/>
      </sharedItems>
      <fieldGroup par="18"/>
    </cacheField>
    <cacheField name="Time" numFmtId="22">
      <sharedItems containsSemiMixedTypes="0" containsNonDate="0" containsDate="1" containsString="0" minDate="1899-12-30T10:00:00" maxDate="1899-12-30T20:59:00"/>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ount="61">
        <n v="9.1"/>
        <n v="9.6"/>
        <n v="7.4"/>
        <n v="8.4"/>
        <n v="5.3"/>
        <n v="4.0999999999999996"/>
        <n v="5.8"/>
        <n v="8"/>
        <n v="7.2"/>
        <n v="5.9"/>
        <n v="4.5"/>
        <n v="6.8"/>
        <n v="7.1"/>
        <n v="8.1999999999999993"/>
        <n v="5.7"/>
        <n v="4.5999999999999996"/>
        <n v="6.9"/>
        <n v="8.6"/>
        <n v="4.4000000000000004"/>
        <n v="4.8"/>
        <n v="5.0999999999999996"/>
        <n v="9.9"/>
        <n v="6"/>
        <n v="8.5"/>
        <n v="6.7"/>
        <n v="7.7"/>
        <n v="7.5"/>
        <n v="7"/>
        <n v="4.7"/>
        <n v="7.6"/>
        <n v="7.9"/>
        <n v="6.3"/>
        <n v="5.6"/>
        <n v="9.5"/>
        <n v="8.1"/>
        <n v="6.5"/>
        <n v="6.1"/>
        <n v="6.6"/>
        <n v="5.4"/>
        <n v="9.3000000000000007"/>
        <n v="10"/>
        <n v="6.4"/>
        <n v="4.3"/>
        <n v="4"/>
        <n v="8.6999999999999993"/>
        <n v="9.4"/>
        <n v="5.5"/>
        <n v="8.3000000000000007"/>
        <n v="7.3"/>
        <n v="4.9000000000000004"/>
        <n v="4.2"/>
        <n v="9.1999999999999993"/>
        <n v="7.8"/>
        <n v="5.2"/>
        <n v="9"/>
        <n v="8.8000000000000007"/>
        <n v="6.2"/>
        <n v="9.8000000000000007"/>
        <n v="9.6999999999999993"/>
        <n v="5"/>
        <n v="8.9"/>
      </sharedItems>
    </cacheField>
    <cacheField name="Days (Date)" numFmtId="0" databaseField="0">
      <fieldGroup base="10">
        <rangePr groupBy="days" startDate="2019-01-01T00:00:00" endDate="2019-12-04T00:00:00"/>
        <groupItems count="368">
          <s v="&lt;01-01-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4-12-2019"/>
        </groupItems>
      </fieldGroup>
    </cacheField>
    <cacheField name="Months (Date)" numFmtId="0" databaseField="0">
      <fieldGroup base="10">
        <rangePr groupBy="months" startDate="2019-01-01T00:00:00" endDate="2019-12-04T00:00:00"/>
        <groupItems count="14">
          <s v="&lt;01-01-2019"/>
          <s v="Jan"/>
          <s v="Feb"/>
          <s v="Mar"/>
          <s v="Apr"/>
          <s v="May"/>
          <s v="Jun"/>
          <s v="Jul"/>
          <s v="Aug"/>
          <s v="Sep"/>
          <s v="Oct"/>
          <s v="Nov"/>
          <s v="Dec"/>
          <s v="&gt;04-12-2019"/>
        </groupItems>
      </fieldGroup>
    </cacheField>
  </cacheFields>
  <extLst>
    <ext xmlns:x14="http://schemas.microsoft.com/office/spreadsheetml/2009/9/main" uri="{725AE2AE-9491-48be-B2B4-4EB974FC3084}">
      <x14:pivotCacheDefinition pivotCacheId="2569537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RNIMA" refreshedDate="45232.741797685187" createdVersion="8" refreshedVersion="8" minRefreshableVersion="3" recordCount="1034" xr:uid="{EDD921F5-5956-41B5-BBE8-7004127AE4EF}">
  <cacheSource type="worksheet">
    <worksheetSource name="PS4_GamesSales"/>
  </cacheSource>
  <cacheFields count="9">
    <cacheField name="Game" numFmtId="0">
      <sharedItems count="1031">
        <s v="#killallzombies"/>
        <s v=".hack//G.U. Last Recode"/>
        <s v="7 Days to Die"/>
        <s v="A Boy and His Blob"/>
        <s v="A Way Out"/>
        <s v="Aaru's Awakening"/>
        <s v="Aban Hawkins &amp; the 1001 Spikes"/>
        <s v="ABZU"/>
        <s v="Accel World vs. Sword Art Online: Millennium Twilight"/>
        <s v="Ace Combat 7: Skies Unknown"/>
        <s v="Adr1ft"/>
        <s v="Adventure Time: Finn &amp; Jake Investigations"/>
        <s v="Aegis of Earth: Protonovus Assault"/>
        <s v="AereA"/>
        <s v="Afro Samurai 2"/>
        <s v="Agatha Christie: The ABC Murders"/>
        <s v="Agatha Christie's The ABC Murders"/>
        <s v="Agents of Mayhem"/>
        <s v="Air Conflicts: Pacific Carriers"/>
        <s v="Air Conflicts: Secret Wars"/>
        <s v="AirMech Arena"/>
        <s v="Airship Q"/>
        <s v="Akiba's Beat"/>
        <s v="Akiba's Trip 2"/>
        <s v="Akiba's Trip 2+A"/>
        <s v="Alekhine's Gun"/>
        <s v="Alien: Isolation"/>
        <s v="Alienation"/>
        <s v="Alone With You"/>
        <s v="America's Greatest Game Shows: Wheel of Fortune &amp; Jeopardy!"/>
        <s v="Amplitude (2016)"/>
        <s v="Ancients of Ooga - The Forgotten Chapters"/>
        <s v="Angry Birds: Star Wars"/>
        <s v="Anima - Gate of Memories"/>
        <s v="Anomaly 2"/>
        <s v="Another World"/>
        <s v="Anthem"/>
        <s v="Ao no Kanata no Four Rhythm"/>
        <s v="Ape Escape 2"/>
        <s v="Apotheon"/>
        <s v="Aragami"/>
        <s v="Arcania: Gothic 4"/>
        <s v="ARK: Survival Evolved"/>
        <s v="ArmaGallant: Decks of Destiny"/>
        <s v="Armello"/>
        <s v="Armikrog"/>
        <s v="Arslan: The Warriors of Legend"/>
        <s v="Assassin's Creed Chronicles"/>
        <s v="Assassin's Creed Chronicles: China"/>
        <s v="Assassin's Creed Chronicles: India"/>
        <s v="Assassin's Creed Chronicles: Russia"/>
        <s v="Assassin's Creed Freedom Cry"/>
        <s v="Assassin's Creed IV: Black Flag"/>
        <s v="Assassin's Creed Origins"/>
        <s v="Assassin's Creed Syndicate"/>
        <s v="Assassin's Creed The Ezio Collection"/>
        <s v="Assassin's Creed: Unity"/>
        <s v="Assassin's Creed: Victory"/>
        <s v="Assault Suit Leynos"/>
        <s v="Assetto Corsa"/>
        <s v="Atari Flashback Classics: Volume 1"/>
        <s v="Atari Flashback Classics: Volume 2"/>
        <s v="Atelier Firis: The Alchemist of the Mysterious Journey"/>
        <s v="Atelier Liddy and Soeur: Alchemists of the Mysterious Painting"/>
        <s v="Atelier Sophie"/>
        <s v="Atelier Sophie: The Alchemist of the Mysterious Book"/>
        <s v="Attack on Titan (KOEI)"/>
        <s v="Attack on Titan 2"/>
        <s v="ATV Drift &amp; Tricks"/>
        <s v="ATV Renegades"/>
        <s v="Aven Colony"/>
        <s v="Awesomenauts"/>
        <s v="Axiom Verge"/>
        <s v="Aztez"/>
        <s v="Back to the Future: The Game"/>
        <s v="Backgammon Blitz"/>
        <s v="BADLAND"/>
        <s v="Baja: Edge of Control HD"/>
        <s v="Basement Crawl"/>
        <s v="Batman: A Telltale Game Series"/>
        <s v="Batman: Arkham Knight"/>
        <s v="Batman: Arkham VR"/>
        <s v="Batman: Return to Arkham"/>
        <s v="Batman: The Enemy Within"/>
        <s v="Battle Chasers: Nightwar"/>
        <s v="Battle Chef Brigade"/>
        <s v="Battle Garegga Rev.2016"/>
        <s v="Battle Worlds: Kronos"/>
        <s v="Battleborn"/>
        <s v="Battlefield 1"/>
        <s v="Battlefield 4"/>
        <s v="Battlefield: Hardline"/>
        <s v="Battlezone"/>
        <s v="Bee Tap Extreme"/>
        <s v="Ben 10 (2017)"/>
        <s v="Berserk and the Band of the Hawk"/>
        <s v="Berserk Musou"/>
        <s v="Beyond Eyes"/>
        <s v="Big Buck Hunter Arcade"/>
        <s v="Biomutant"/>
        <s v="BioShock The Collection"/>
        <s v="Birthdays the Beginning"/>
        <s v="Black Mirror"/>
        <s v="Black Rose Valkyrie"/>
        <s v="Blackguards 2"/>
        <s v="Blacklight: Retribution"/>
        <s v="Blade Arcus from Shining EX"/>
        <s v="Bladestorm: Nightmare"/>
        <s v="Bladestorm: The Hundred Years' War"/>
        <s v="Blast 'Em Bunnies"/>
        <s v="BlazBlue Central Fiction"/>
        <s v="BlazBlue: Chrono Phantasma Extend"/>
        <s v="Blood Bowl 2"/>
        <s v="Bloodborne"/>
        <s v="Bloodborne: Complete Edition"/>
        <s v="Blue EstateÊ"/>
        <s v="Blue Reflection: Maboroshi ni Mau - Shoujo no Ken"/>
        <s v="Bombshell"/>
        <s v="Borderlands: The Handsome Collection"/>
        <s v="Bound By Flame"/>
        <s v="Bravo Team VR"/>
        <s v="Broforce"/>
        <s v="Broken Age"/>
        <s v="Broken Sword 5: The Serpent's Curse"/>
        <s v="Brothers in Arms: Furious 4"/>
        <s v="Brothers: A Tale of Two Sons"/>
        <s v="Bubsy: The Woolies Strike Back"/>
        <s v="Bulletstorm: Full Clip Edition"/>
        <s v="Call of Duty: Advanced Warfare"/>
        <s v="Call of Duty: Black Ops 3"/>
        <s v="Call of Duty: Ghosts"/>
        <s v="Call of Duty: Infinite Warfare"/>
        <s v="Call of Duty: Modern Warfare Remastered"/>
        <s v="Call of Duty: WWII"/>
        <s v="Carmageddon: Max Damage"/>
        <s v="Carmageddon: Reincarnation"/>
        <s v="Cars 3: Driven to Win"/>
        <s v="Cartoon Network Battle Crashers"/>
        <s v="Cel Damage"/>
        <s v="Chaos on Deponia"/>
        <s v="Chaos;Child"/>
        <s v="Chaos;Child: Love Chu Chu!!"/>
        <s v="Chariot"/>
        <s v="Chasm"/>
        <s v="Child of Light"/>
        <s v="Cities: Skylines"/>
        <s v="Citizens of Earth"/>
        <s v="City Shrouded in Shadow"/>
        <s v="ClaDun Sengoku"/>
        <s v="Code Vein"/>
        <s v="Constructor HD"/>
        <s v="Contrast"/>
        <s v="Costume Quest 2"/>
        <s v="CounterSpy"/>
        <s v="Coven and Labyrinth of Refrain"/>
        <s v="Crash Bandicoot N. Sane Trilogy"/>
        <s v="Crimsonland"/>
        <s v="Cross Reverie"/>
        <s v="Crows: Burning Edge"/>
        <s v="Cult County"/>
        <s v="Cyberpunk 2077"/>
        <s v="Danganronpa 1o2 Reload"/>
        <s v="Danganronpa Another Episode: Ultra Despair Girls"/>
        <s v="Darius Burst: Chronicle Saviours"/>
        <s v="Dark Cloud 2"/>
        <s v="Dark Souls II"/>
        <s v="Dark Souls III"/>
        <s v="Darkest Dungeon"/>
        <s v="Darksiders II"/>
        <s v="Darksiders III"/>
        <s v="Darksiders: Warmastered Edition"/>
        <s v="Date-A-Live Twin Edition: Rio Reincarnation"/>
        <s v="Daylight"/>
        <s v="Days Gone"/>
        <s v="DC Universe Online"/>
        <s v="de Blob"/>
        <s v="Dead Alliance"/>
        <s v="Dead by Daylight"/>
        <s v="Dead Island 2"/>
        <s v="Dead Island Definitive Collection"/>
        <s v="Dead or Alive 5"/>
        <s v="Dead or Alive Xtreme 3: Fortune"/>
        <s v="Dead Rising"/>
        <s v="Dead Rising 2"/>
        <s v="Dead Rising 4"/>
        <s v="Deadpool"/>
        <s v="Dear Esther"/>
        <s v="Deception IV: Blood Ties"/>
        <s v="Deception IV: The Nightmare Princess"/>
        <s v="deep down (Working Title)"/>
        <s v="Deer Hunter Reloaded"/>
        <s v="Defense Grid 2"/>
        <s v="Deformers"/>
        <s v="De-formers"/>
        <s v="Demon Gaze 2"/>
        <s v="Dengeki Bunko: Fighting Climax Ignition"/>
        <s v="Destiny"/>
        <s v="Destiny 2"/>
        <s v="Destiny: The Collection"/>
        <s v="Destiny: The Taken King"/>
        <s v="Detroit: Become Human"/>
        <s v="Deus Ex: Mankind Divided"/>
        <s v="Devil May Cry 4"/>
        <s v="Diablo III"/>
        <s v="Digimon Story: Cyber Sleuth"/>
        <s v="Digimon Story: Cyber Sleuth - Hacker's Memory"/>
        <s v="Digimon World: Next Order"/>
        <s v="Dino Dini's Kick Off Revival"/>
        <s v="DiRT 4"/>
        <s v="DiRT Rally"/>
        <s v="Disgaea 5: Alliance of Vengeance"/>
        <s v="Dishonored"/>
        <s v="Dishonored 2"/>
        <s v="Dishonored: Death of the Outsider"/>
        <s v="Disney Infinity 2.0: Marvel Super Heroes"/>
        <s v="Disney Infinity 3.0"/>
        <s v="Dissidia Final Fantasy NT"/>
        <s v="Divekick"/>
        <s v="Divinity: Original Sin"/>
        <s v="DJ Max Respect"/>
        <s v="DmC: Devil May Cry"/>
        <s v="Doki-Doki Universe"/>
        <s v="Don Bradman Cricket 14"/>
        <s v="Don Bradman Cricket 17"/>
        <s v="Don't Starve"/>
        <s v="Doom (2016)"/>
        <s v="DOOM VFR"/>
        <s v="Dragon Age III: Inquisition"/>
        <s v="Dragon Ball Fighter Z"/>
        <s v="Dragon Ball: XenoVerse"/>
        <s v="Dragon Ball: Xenoverse 2"/>
        <s v="Dragon Quest Builders: Revive Alefgard"/>
        <s v="Dragon Quest Heroes II: Twin Kings and the Prophecy's End"/>
        <s v="Dragon Quest Heroes: The World's Tree Woe and the Blight Below"/>
        <s v="Dragon Quest X: All in One Package"/>
        <s v="Dragon Quest XI"/>
        <s v="Dragon's Dogma"/>
        <s v="Dragon's Dogma Online"/>
        <s v="Dragon's Dogma Online: Season 2"/>
        <s v="Dragon's Dogma Online: Season 3"/>
        <s v="Drawn to Death"/>
        <s v="Drifter: A Space Trading Game"/>
        <s v="DriveClub"/>
        <s v="DriveClub VR"/>
        <s v="Duke Nukem 3D: 20th Anniversary World Tour"/>
        <s v="Dungeon Defenders II"/>
        <s v="Dungeons 2"/>
        <s v="Dungeons 3"/>
        <s v="Dust: An Elysian Tail"/>
        <s v="Dying Light"/>
        <s v="Dynasty Warriors 8: Empires"/>
        <s v="Dynasty Warriors 8: Xtreme Legends"/>
        <s v="Dynasty Warriors: Eiketsuden"/>
        <s v="EA Sports PGA Tour"/>
        <s v="EA Sports UFC"/>
        <s v="EA Sports UFC 2"/>
        <s v="EA Sports UFC 3"/>
        <s v="Eagle Flight"/>
        <s v="Earth Defense Force 2025.1: The Shadow of New Despair"/>
        <s v="Earth Defense Force 4.1: The Shadow of New Despair"/>
        <s v="EarthNight"/>
        <s v="Earth's Dawn"/>
        <s v="Elex"/>
        <s v="Elite: Dangerous"/>
        <s v="Enter the Gungeon"/>
        <s v="Entwined"/>
        <s v="Ether One"/>
        <s v="EVE: Valkyrie"/>
        <s v="EverQuest Next"/>
        <s v="Everybody's Golf"/>
        <s v="Everybody's Gone to the Rapture"/>
        <s v="Evolve"/>
        <s v="Exist Archive: The Other Side of the Sky"/>
        <s v="Extinction"/>
        <s v="F1 2015"/>
        <s v="F1 2016 (Codemasters)"/>
        <s v="F1 2017"/>
        <s v="Fairy Fencer F: Advent Dark Force"/>
        <s v="Fallen Legion"/>
        <s v="Fallen Legion: Flames of Rebellion"/>
        <s v="Falling Skies: The GameÊ"/>
        <s v="Fallout 4"/>
        <s v="Far Cry 4"/>
        <s v="Far Cry 5"/>
        <s v="Far Cry: Primal"/>
        <s v="Farming 2017 - The Simulation"/>
        <s v="Farming Simulator 17"/>
        <s v="Farming Simulator 2015"/>
        <s v="Farpoint"/>
        <s v="Fat Princess Adventures"/>
        <s v="Fate/Extella: The Umbral Star"/>
        <s v="Fe"/>
        <s v="Fenix Rage"/>
        <s v="Fez"/>
        <s v="FIFA 15"/>
        <s v="FIFA 16"/>
        <s v="FIFA 17"/>
        <s v="FIFA 18"/>
        <s v="FIFA Soccer 14"/>
        <s v="Final Fantasy (PS4)"/>
        <s v="Final Fantasy Type-0"/>
        <s v="Final Fantasy VII Remake"/>
        <s v="Final Fantasy X/X-2 HD Remaster"/>
        <s v="Final Fantasy XII: The Zodiac Age"/>
        <s v="Final Fantasy XIV Online Complete Edition"/>
        <s v="Final Fantasy XIV: A Realm Reborn"/>
        <s v="Final Fantasy XIV: Heavensward"/>
        <s v="Final Fantasy XIV: Stormblood"/>
        <s v="Final Fantasy XV"/>
        <s v="Firewatch"/>
        <s v="FlatOut 4: Total Insanity"/>
        <s v="flower"/>
        <s v="For Honor"/>
        <s v="forma.8"/>
        <s v="Fortnite"/>
        <s v="Fortune Street: Dragon Quest &amp; Final Fantasy 30th Anniversary"/>
        <s v="Friday the 13th: The Game"/>
        <s v="Fushigi no Chronicle: Furikaerimasen Katsu Madewa"/>
        <s v="Gal Gun: Double Peace"/>
        <s v="Galak-Z"/>
        <s v="Game 4"/>
        <s v="Game of Thrones (Telltale)"/>
        <s v="Genkai Tokki: Castle Panzers"/>
        <s v="Geometry Wars 3: Dimensions"/>
        <s v="Geometry Wars 3: Dimensions Evolved"/>
        <s v="Get Even"/>
        <s v="Ghostbusters (2016)"/>
        <s v="Ginger: Beyond the Crystal"/>
        <s v="God Eater 2: Rage Burst"/>
        <s v="God Eater Off Shot: Fujiki Kota-hen Twin Pack &amp; Animation Vol.6"/>
        <s v="God Eater Off Shot: Lindow-hen Twin Pack &amp; Animation Vol. 2"/>
        <s v="God Eater Off Shot: Soma Shikkuzaru-hen Twin Pack &amp; Animation Vol.4"/>
        <s v="God Eater Off Shot: Tachibana Sakuya-hen Twin Pack &amp; Animation Vol.7"/>
        <s v="God Eater Off Shot:Shiou-hen Twin Pack &amp; Animation Vol.5"/>
        <s v="God Eater Resurrection"/>
        <s v="God of War (PS4)"/>
        <s v="God of War III"/>
        <s v="God Wars: Beyond Time"/>
        <s v="God Wars: Future Past"/>
        <s v="Godzilla (2014)"/>
        <s v="Godzilla (2015)"/>
        <s v="Golf Club 2"/>
        <s v="Gone HomeÊ"/>
        <s v="Gran Turismo 7"/>
        <s v="Gran Turismo HD Concept"/>
        <s v="Gran Turismo Sport"/>
        <s v="Grand Ages: Medieval"/>
        <s v="Grand Kingdom"/>
        <s v="Grand Theft Auto V"/>
        <s v="Gravity Rush 2"/>
        <s v="Gravity Rush Remastered"/>
        <s v="Grow Home"/>
        <s v="Guacamelee!"/>
        <s v="Guardian Knight"/>
        <s v="Guilty Gear Xrd REV 2"/>
        <s v="Guilty Gear Xrd -Revelator-"/>
        <s v="Guilty Gear Xrd: Sign"/>
        <s v="Guitar Hero Live"/>
        <s v="Gundam Breaker 3"/>
        <s v="Gundam Versus"/>
        <s v="H1Z1"/>
        <s v="Hakoniwa Company Works"/>
        <s v="Handball 16"/>
        <s v="Hardware: Rivals"/>
        <s v="Has-Been Heroes"/>
        <s v="Hasbro Family Fun Pack"/>
        <s v="Hasbro Family Fun Pack Conquest Edition"/>
        <s v="Hatsune Miku: Project Diva Future Tone"/>
        <s v="Hatsune Miku: Project Diva X"/>
        <s v="Heavy Rain"/>
        <s v="Hellblade"/>
        <s v="Helldivers"/>
        <s v="Hellraid"/>
        <s v="Here They Lie"/>
        <s v="H-Hour: World's Elite"/>
        <s v="Hidden Agenda"/>
        <s v="Hitman (2016)"/>
        <s v="Hitman GO"/>
        <s v="Hohokum"/>
        <s v="Hokuto ga Gotoku"/>
        <s v="Hollowpoint"/>
        <s v="Home - a Unique Horror Adventure"/>
        <s v="Homefront: The Revolution"/>
        <s v="Horizon: Zero Dawn"/>
        <s v="Hotline Miami"/>
        <s v="Hotline Miami 2: Wrong Number"/>
        <s v="Human Element"/>
        <s v="Hunger"/>
        <s v="Hunting Simulator"/>
        <s v="Hustle Kings VR"/>
        <s v="Hyper Light Drifter"/>
        <s v="Hyperdimension Neptunia Victory II"/>
        <s v="I Am Bread"/>
        <s v="Ikenie to Yuki no Setsuna"/>
        <s v="In Space We Brawl"/>
        <s v="Industry Giant II"/>
        <s v="Infamous: First Light"/>
        <s v="inFAMOUS: Second Son"/>
        <s v="Injustice 2"/>
        <s v="Injustice: Gods Among Us"/>
        <s v="Inside"/>
        <s v="INSIDE / LIMBO Double Pack"/>
        <s v="Inside My Radio"/>
        <s v="Invokers Tournament"/>
        <s v="Iron Harvest"/>
        <s v="Ironclad Tactics"/>
        <s v="Iwaihime: Matsuri"/>
        <s v="J Stars Victory Vs."/>
        <s v="Jikkyou Powerful Pro Baseball 2016"/>
        <s v="Jikkyou Powerful Pro Baseball Success Special"/>
        <s v="Job Simulator"/>
        <s v="JoJo's Bizarre Adventure: Eyes of Heaven"/>
        <s v="Just Cause 3"/>
        <s v="Just Dance 2014"/>
        <s v="Just Dance 2015"/>
        <s v="Just Dance 2016"/>
        <s v="Just Dance 2017"/>
        <s v="Just Dance 2018"/>
        <s v="Just Sing"/>
        <s v="Kamen Rider: Battride War Genesis"/>
        <s v="KickBeat"/>
        <s v="Kill Strain"/>
        <s v="Killing Bites"/>
        <s v="Killing Floor 2Ê"/>
        <s v="Killzone: Shadow Fall"/>
        <s v="Kingdom Come: Deliverance"/>
        <s v="Kingdom Hearts 1.5 + 2.5 Remix"/>
        <s v="Kingdom Hearts HD 2.8 Final Chapter Prologue"/>
        <s v="Kingdom Hearts HD I.5 + II.5 ReMIX"/>
        <s v="Kingdom Hearts III"/>
        <s v="Kingdom Under Fire II"/>
        <s v="King's Quest I: Quest for the Crown (VGA Version)"/>
        <s v="King's Quest: The Complete Collection"/>
        <s v="Knack"/>
        <s v="Knack 2"/>
        <s v="Knowledge is Power"/>
        <s v="Kodoku"/>
        <s v="Koihime Enbu"/>
        <s v="Kono Subarashii Sekai ni Shukufuku o! Kono Yokubukai Game ni Shinpan o!"/>
        <s v="Konoyo no Hate de Koi o Utau Shoujo: Yu-No"/>
        <s v="Krinkle Krusher"/>
        <s v="Kung Fu Panda: Showdown of Legendary Legends"/>
        <s v="L.A. Noire"/>
        <s v="Ladybug Puzzle"/>
        <s v="Lara Croft and the Temple of Osiris"/>
        <s v="Le Tour de France 2017"/>
        <s v="Legend of Kay"/>
        <s v="Legend of Kay Anniversary"/>
        <s v="Legend of Raven"/>
        <s v="Lego Batman 3: Beyond Gotham"/>
        <s v="LEGO City Undercover"/>
        <s v="LEGO Dimensions"/>
        <s v="LEGO Harry Potter Collection"/>
        <s v="LEGO Jurassic World"/>
        <s v="Lego Marvel Super Heroes"/>
        <s v="LEGO Marvel Super Heroes 2"/>
        <s v="LEGO Marvel's Avengers"/>
        <s v="Lego Star Wars: The Force Awakens"/>
        <s v="LEGO The Hobbit"/>
        <s v="LEGO Worlds"/>
        <s v="Let It Die"/>
        <s v="Let's Sing 2016"/>
        <s v="Life is Strange"/>
        <s v="Lily Bergamo"/>
        <s v="Little Nightmares"/>
        <s v="LittleBigPlanet 3"/>
        <s v="Loading Human"/>
        <s v="Loadout"/>
        <s v="Lock's Quest"/>
        <s v="LocoRoco Remastered"/>
        <s v="Lords of the Fallen"/>
        <s v="Lost Sphear"/>
        <s v="Lumo"/>
        <s v="Mad Max (2013)"/>
        <s v="Madden NFL 15"/>
        <s v="Madden NFL 16"/>
        <s v="Madden NFL 17"/>
        <s v="Madden NFL 18"/>
        <s v="Madden NFL 25"/>
        <s v="Mafia III"/>
        <s v="Magic Duels: Origin"/>
        <s v="Magicka 2"/>
        <s v="Maniac Mansion: Day of the Tentacle"/>
        <s v="Mark McMorris Infinite Air"/>
        <s v="Marvel Pinball: Epic Collection Volume 1"/>
        <s v="Marvel vs. Capcom: Infinite"/>
        <s v="Marvel's Guardians of the Galaxy: The Telltale Series"/>
        <s v="Mass Effect: Andromeda"/>
        <s v="MechRunner"/>
        <s v="Mega Man Legacy Collection"/>
        <s v="Mega Man Legacy Collection 2"/>
        <s v="Megadimension Neptunia VIIR"/>
        <s v="Mercenary Kings"/>
        <s v="Metal Gear Solid V: The Definitive Experience"/>
        <s v="Metal Gear Solid V: The Phantom Pain"/>
        <s v="Metal Gear Solid: Ground Zeroes"/>
        <s v="Metal Gear Survive"/>
        <s v="Metal Slug 3"/>
        <s v="METRO 2033"/>
        <s v="Metro Exodus"/>
        <s v="Micro Machines: World Series"/>
        <s v="Middle-Earth: Shadow of Mordor"/>
        <s v="Middle-Earth: Shadow of War"/>
        <s v="Mighty No. 9"/>
        <s v="MineCraft"/>
        <s v="Minecraft: Story Mode"/>
        <s v="Minecraft: Story Mode - Season Two"/>
        <s v="Mirror's Edge 2"/>
        <s v="MLB 14 The Show"/>
        <s v="MLB 15: The Show"/>
        <s v="MLB 16: The Show"/>
        <s v="MLB The Show 17"/>
        <s v="MLB The Show 18"/>
        <s v="Monochroma"/>
        <s v="Monster Energy Supercross - The Official Videogame"/>
        <s v="Monster Hunter Frontier Z: Beginner's Package"/>
        <s v="Monster Hunter: World"/>
        <s v="Monster Jam: Crush It"/>
        <s v="Moon Hunters"/>
        <s v="Moons Of Madness"/>
        <s v="Mortal Kombat X"/>
        <s v="Moto Racer 4"/>
        <s v="MotoGP 14Ê"/>
        <s v="MotoGP 15"/>
        <s v="MotoGP 17"/>
        <s v="Mount &amp; Blade: Warband"/>
        <s v="MouseCraft"/>
        <s v="Murasaki Baby"/>
        <s v="Murdered: Soul Suspect"/>
        <s v="Muse: Together Is the New Alone"/>
        <s v="Musou Stars"/>
        <s v="MX vs ATV Supercross Encore 2017 Track Edition"/>
        <s v="MX vs. ATV Supercross Encore"/>
        <s v="MXGP 2"/>
        <s v="MXGP 3: The Official Motocross Videogame"/>
        <s v="Naruto Shippuden Ultimate Ninja Storm 4: Road to Boruto"/>
        <s v="Naruto Shippuden: Ultimate Ninja Storm 4"/>
        <s v="Naruto Shippuden: Ultimate Ninja Storm Legacy"/>
        <s v="Naruto to Boruto: Shinobi Striker"/>
        <s v="NASCAR Heat 2"/>
        <s v="NASCAR Heat Evolution"/>
        <s v="Natsuiro High School: Seishun Hakusho"/>
        <s v="Natural Doctrine"/>
        <s v="NBA 2K14"/>
        <s v="NBA 2K15"/>
        <s v="NBA 2K16"/>
        <s v="NBA 2K17"/>
        <s v="NBA 2K18"/>
        <s v="NBA Live 14"/>
        <s v="NBA Live 15"/>
        <s v="NBA Live 16"/>
        <s v="NBA Live 18"/>
        <s v="Need for Speed (2015)"/>
        <s v="Need for Speed Rivals"/>
        <s v="Need for Speed: Payback"/>
        <s v="Never Alone"/>
        <s v="New Danganronpa V3: Minna no Koroshiai Shin Gakki"/>
        <s v="New Game! The Challenge Stage!"/>
        <s v="NHL 15"/>
        <s v="NHL 16"/>
        <s v="NHL 17"/>
        <s v="NHL 18"/>
        <s v="Ni no Kuni II: Revenant Kingdom"/>
        <s v="Nidhogg"/>
        <s v="NieR Automata"/>
        <s v="Night in the Woods"/>
        <s v="Nights of Azure"/>
        <s v="Nights of Azure 2"/>
        <s v="Ni-Oh"/>
        <s v="Nitroplus Blasterz: Heroines Infinite Duel"/>
        <s v="No Heroes Allowed! VR"/>
        <s v="No Man's Sky"/>
        <s v="Nobunaga no Yabou: Souzou"/>
        <s v="Nobunaga's Ambition: Creation"/>
        <s v="Nobunaga's Ambition: Sphere of Influence - Sengoku Risshiden"/>
        <s v="Not a Hero"/>
        <s v="Occultic;Nine"/>
        <s v="Oceanhorn: Monster of Uncharted Seas"/>
        <s v="Octodad: Dadliest Catch"/>
        <s v="Oddworld: Abe's Oddysee New N' Tasty!"/>
        <s v="Odin Sphere: Leifthrasir"/>
        <s v="Okami"/>
        <s v="OlliOlli"/>
        <s v="OlliOlli 2: Welcome to Olliwood"/>
        <s v="OlliOlli: Epic Combo Edition"/>
        <s v="Omega Labyrinth Z"/>
        <s v="Omega Quintet"/>
        <s v="One Piece: Burning Blood"/>
        <s v="One Piece: Pirate Warriors 3"/>
        <s v="One Piece: Unlimited World Red"/>
        <s v="One Way Trip"/>
        <s v="Onechanbara Z2: Chaos"/>
        <s v="Onigiri"/>
        <s v="OniKira: Demon Killer"/>
        <s v="Outcast: Second Contact"/>
        <s v="Outlast"/>
        <s v="Outlast Trinity"/>
        <s v="Overcooked"/>
        <s v="Overlord: Fellowship of Evil"/>
        <s v="Overwatch"/>
        <s v="Pac-Man Championship Edition 2 + Arcade Game Series"/>
        <s v="Paragon"/>
        <s v="PaRappa the Rapper Remastered"/>
        <s v="Patapon Remastered"/>
        <s v="Pathologic"/>
        <s v="Pavilion"/>
        <s v="Payday 2"/>
        <s v="Peggle 2"/>
        <s v="Persona 5"/>
        <s v="Phantasy Star Online 2 Episode 4: Deluxe Package"/>
        <s v="Pharaonic"/>
        <s v="Pier Solar and the Great Architects"/>
        <s v="Piggy Adventure"/>
        <s v="Pillars of Eternity"/>
        <s v="Pinball Arcade"/>
        <s v="PIX the CAT"/>
        <s v="PixelJunk Shooter"/>
        <s v="PixelJunk Shooter 2"/>
        <s v="PlanetSide 2"/>
        <s v="Plants vs Zombies: Garden Warfare"/>
        <s v="Plants vs. Zombies: Garden Warfare 2"/>
        <s v="PlayStation VR Worlds"/>
        <s v="Pneuma: Breath of Life"/>
        <s v="Portal Knights"/>
        <s v="Prey (2017)"/>
        <s v="Primal Carnage: Extinction"/>
        <s v="Primal Carnage: Genesis"/>
        <s v="Prison Architect"/>
        <s v="Pro Cycling Manager 2016"/>
        <s v="Pro Evolution Soccer 2015"/>
        <s v="Pro Evolution Soccer 2016"/>
        <s v="Pro Evolution Soccer 2017"/>
        <s v="Pro Evolution Soccer 2018"/>
        <s v="Professional Farmer 2016"/>
        <s v="Professional Lumberjack 2016"/>
        <s v="Project CARS"/>
        <s v="Project CARS 2"/>
        <s v="Project Nimbus: Code Mirai"/>
        <s v="Project Phoenix"/>
        <s v="Project Setsuna"/>
        <s v="Prototype: Biohazard Bundle"/>
        <s v="Psychonauts"/>
        <s v="Psycho-Pass: Mandatory Happiness"/>
        <s v="Punch Line"/>
        <s v="Pure Chess"/>
        <s v="Pure Farming 2018"/>
        <s v="Pure PoolÊ"/>
        <s v="Putty Squad"/>
        <s v="Puyo Puyo Tetris"/>
        <s v="Q*bert: Rebooted"/>
        <s v="Quantic Dream Collection"/>
        <s v="Qurare: Magic Library"/>
        <s v="R.B.I. Baseball 14"/>
        <s v="R.B.I. Baseball 15"/>
        <s v="R.B.I. Baseball 2016"/>
        <s v="R.B.I. Baseball 2017"/>
        <s v="Rabbids Invasion: The Interactive TV Show"/>
        <s v="Rack N Ruin"/>
        <s v="Radial G Racing Revolved"/>
        <s v="Raid: World War II"/>
        <s v="Raiden V"/>
        <s v="Rainbow Moon"/>
        <s v="Rapala Fishing Pro Series"/>
        <s v="Ratchet &amp; Clank (2016)"/>
        <s v="Raven's Cry"/>
        <s v="Rayman Legends"/>
        <s v="Ray's the Dead"/>
        <s v="Razor Global Domination Pro TourÊ"/>
        <s v="Re:Zero - Kara Hajimeru Isekai Seikatsu - Death or Kiss"/>
        <s v="Read Only Memories"/>
        <s v="Ready to Run"/>
        <s v="Real Farm"/>
        <s v="Rebel Galaxy"/>
        <s v="Red Dead Redemption 2"/>
        <s v="Red Goddess"/>
        <s v="Redout"/>
        <s v="RepKiss"/>
        <s v="Republique"/>
        <s v="Resident Evil 4 HD"/>
        <s v="Resident Evil 5"/>
        <s v="Resident Evil 5 HD"/>
        <s v="Resident Evil 6"/>
        <s v="Resident Evil VII: Biohazard"/>
        <s v="Resident Evil Zero"/>
        <s v="Resident Evil: Revelations"/>
        <s v="Resident Evil: Revelations 2"/>
        <s v="Resident Evil: Umbrella Corps"/>
        <s v="Resident Evil: Value Pack"/>
        <s v="RESOGUN"/>
        <s v="Reus"/>
        <s v="Ride"/>
        <s v="Ride 2"/>
        <s v="RIGS: Mechanized Combat League"/>
        <s v="Rime"/>
        <s v="Rise of the Tomb Raider"/>
        <s v="Risen 3 Enhanced Edition"/>
        <s v="Risen 3: Titan Lords"/>
        <s v="Road Not Taken"/>
        <s v="Road Rage"/>
        <s v="Robinson: The Journey"/>
        <s v="Rock Band 4"/>
        <s v="Rock of Ages II: Bigger and Boulder"/>
        <s v="Rocket League"/>
        <s v="Rocketbirds 2: Evolution"/>
        <s v="Rocksmith 2014"/>
        <s v="Rocksmith 2014 Edition Remastered"/>
        <s v="Rogue Legacy"/>
        <s v="Rogue Trooper: Redux"/>
        <s v="Rollers of the Realm"/>
        <s v="Romance of the Three Kingdoms 13"/>
        <s v="Romance of the Three Kingdoms 13 with Power-Up Kit"/>
        <s v="Root Letter"/>
        <s v="Rory McIlroy PGA Tour"/>
        <s v="Rugby 15"/>
        <s v="Rugby 18"/>
        <s v="Rugby Challenge 3"/>
        <s v="Rugby League Live 3"/>
        <s v="Rugby League Live 4"/>
        <s v="Rugby World Cup 2015"/>
        <s v="Saint Seiya: Soldiers' Soul"/>
        <s v="Saints Row IV"/>
        <s v="Saints Row: Gat out of Hell"/>
        <s v="Sakuna: Of Rice and Ruin"/>
        <s v="Salt and Sanctuary"/>
        <s v="Samurai Warriors 4"/>
        <s v="Samurai Warriors 4: Empires"/>
        <s v="Samurai Warriors 4-II"/>
        <s v="Samurai Warriors: Sanada Maru"/>
        <s v="SD Gundam G Generation Genesis"/>
        <s v="Secret of Mana"/>
        <s v="Secret Ponchos"/>
        <s v="Sengoku Basara 4: Sumeragi"/>
        <s v="Sengoku Basara: Sanada Yukimura-Den"/>
        <s v="Senran Kagura: Estival Versus"/>
        <s v="Senran Kagura: Peach Beach Splash"/>
        <s v="SG/ZH: School Girl/Zombie Hunter"/>
        <s v="Shadow of the Beast (PS4)"/>
        <s v="Shadow of the Colossus"/>
        <s v="Shadow Tactics: Blades of the Shogun"/>
        <s v="Shadow Warrior (2013)"/>
        <s v="Shakedown Hawaii"/>
        <s v="Shantae: Half-Genie Hero"/>
        <s v="Shaq-Fu: A Legend Reborn"/>
        <s v="Sherlock Holmes: Crimes &amp; Punishments"/>
        <s v="Sherlock Holmes: The Devil's Daughter"/>
        <s v="Shiftlings"/>
        <s v="Shin Hayarigami 2"/>
        <s v="Shiness: The Lightning Kingdom"/>
        <s v="Shovel Knight"/>
        <s v="Silent Hills"/>
        <s v="Sine Mora"/>
        <s v="Singstar Celebration"/>
        <s v="Singstar: Ultimate Party"/>
        <s v="Skullgirls"/>
        <s v="Skullgirls: 2nd Encore"/>
        <s v="Skylanders Imaginators"/>
        <s v="Skylanders SWAP Force"/>
        <s v="Skylanders: SuperChargers"/>
        <s v="Skylanders: Trap Team"/>
        <s v="Skytorn"/>
        <s v="Sleeping Dogs"/>
        <s v="Slender: The Arrival"/>
        <s v="Sniper Elite 3"/>
        <s v="Sniper Elite 4"/>
        <s v="Sniper: Ghost Warrior 3"/>
        <s v="Soma"/>
        <s v="SOMA (2015)"/>
        <s v="Song of the Deep"/>
        <s v="Sonic Forces"/>
        <s v="Sonic Mania"/>
        <s v="Soul Saga"/>
        <s v="Sound Shapes"/>
        <s v="Source"/>
        <s v="South Park: The Fractured But Whole"/>
        <s v="Space Hulk: Deathwing"/>
        <s v="Sparkle 2"/>
        <s v="Spider-Man (PS4)"/>
        <s v="Spintires: MudRunner"/>
        <s v="SPORTSFRIENDS"/>
        <s v="Star Ocean 5: Integrity and Faithlessness"/>
        <s v="Star Ocean: Till The End of Time"/>
        <s v="Star Trek Bridge Crew VR"/>
        <s v="Star Wars Battlefront 2015"/>
        <s v="Star Wars Battlefront II (2017)"/>
        <s v="Starblood Arena VR"/>
        <s v="Stardew Valley"/>
        <s v="Starwhal: Just the Tip"/>
        <s v="Stealth Inc."/>
        <s v="SteamWorld Collection"/>
        <s v="SteamWorld Dig: A Fistful of Dirt"/>
        <s v="Steep"/>
        <s v="Steins;Gate 0"/>
        <s v="Stick It to the Man"/>
        <s v="Street Fighter V"/>
        <s v="Strider (2014)"/>
        <s v="Strike Suit Zero"/>
        <s v="Styx: Shards of Darknes"/>
        <s v="Sudden Strike 4"/>
        <s v="Summer Lesson: Miyamoto Hikari Collection"/>
        <s v="Summon Night 6: Lost Borders"/>
        <s v="Super Dungeon Bros"/>
        <s v="Super Meat Boy"/>
        <s v="Super Motherload"/>
        <s v="Super Robot Wars OG: The Moon Dwellers"/>
        <s v="Super Robot Wars V"/>
        <s v="Super Stardust Ultra VR"/>
        <s v="Superbeat: Xonic"/>
        <s v="Switch Galaxy Ultra"/>
        <s v="Sword Art Online: Fatal Bullet"/>
        <s v="Sword Art Online: Game Director's Edition"/>
        <s v="Sword Art Online: Hollow Fragment"/>
        <s v="Sword Art Online: Hollow Realization"/>
        <s v="Sword Art Online: Lost Song"/>
        <s v="Syberia III"/>
        <s v="SŽbastien Loeb Rally Evo"/>
        <s v="Tachyon Project"/>
        <s v="Tadeo Jones y el manuscrito perdido"/>
        <s v="Taiko no Tatsujin: Drum Session!"/>
        <s v="Tales from the Borderlands"/>
        <s v="Tales of Berseria"/>
        <s v="Tales of Zestiria"/>
        <s v="Tearaway Unfolded"/>
        <s v="Teenage Mutant Ninja Turtles: Mutants in Manhattan"/>
        <s v="Tekken 7"/>
        <s v="Tembo the Badass Elephant"/>
        <s v="Terraria"/>
        <s v="Teslagrad"/>
        <s v="Tetris UltimateÊ"/>
        <s v="That's You"/>
        <s v="The Amazing Spider-Man 2"/>
        <s v="The Amazing Spider-Man 2 (2014)"/>
        <s v="The Assembly"/>
        <s v="The Banner Saga"/>
        <s v="The Banner Saga 2"/>
        <s v="The Binding of Isaac"/>
        <s v="The Binding of Isaac: Rebirth"/>
        <s v="The Book of Unwritten Tales 2"/>
        <s v="The Chainsaw Incident"/>
        <s v="The Crew"/>
        <s v="The Crew 2"/>
        <s v="The Crew: Wild Run"/>
        <s v="The Dwarves"/>
        <s v="The Elder Scrolls Online"/>
        <s v="The Elder Scrolls Online: Morrowind"/>
        <s v="The Elder Scrolls V: Skyrim"/>
        <s v="The Elder Scrolls V: Skyrim PSVR"/>
        <s v="The Escapists"/>
        <s v="The Escapists 2"/>
        <s v="The Escapists: The Walking Dead"/>
        <s v="The Evil Within"/>
        <s v="The Evil Within II"/>
        <s v="The Forest"/>
        <s v="The Girl and the Robot"/>
        <s v="The Golf Club"/>
        <s v="The Heavy Rain and Beyond: Two Souls Collection"/>
        <s v="The Idolmaster: Platinum Stars"/>
        <s v="The Inner World: The Last Wind Monk"/>
        <s v="The Inpatient"/>
        <s v="The Invisible Hours"/>
        <s v="The King of Fighters 2000"/>
        <s v="The King of Fighters XIV"/>
        <s v="The Last Guardian"/>
        <s v="The Last of Us"/>
        <s v="The Last of Us: Part II"/>
        <s v="The Last Tinker: City of Colors"/>
        <s v="The Legend of Heroes: Trails of Cold Steel III"/>
        <s v="The Legend of Korra (2014)"/>
        <s v="The LEGO Movie Videogame"/>
        <s v="The Lego Ninjago Movie Videogame"/>
        <s v="The London Heist"/>
        <s v="The Lost Child"/>
        <s v="The Mummy Demastered"/>
        <s v="The Order: 1886"/>
        <s v="The Peanuts Movie: Snoopy's Grand Adventure"/>
        <s v="The Pillars of the Earth"/>
        <s v="The Sexy Brutale"/>
        <s v="The Silver Case"/>
        <s v="The Sims 4"/>
        <s v="The Surge"/>
        <s v="The Swapper"/>
        <s v="The Talos Principle"/>
        <s v="The Technomancer"/>
        <s v="The Tomorrow Children"/>
        <s v="The Town of Light"/>
        <s v="The Unfinished Swan"/>
        <s v="The Vanishing of Ethan CarterÊ"/>
        <s v="The Walking Dead - The Telltale Series: A New Frontier"/>
        <s v="The Walking Dead: A Telltale Games Series"/>
        <s v="The Walking Dead: A Telltale Series Collection"/>
        <s v="The Walking Dead: Michonne"/>
        <s v="The Walking Dead: Season Three"/>
        <s v="The Walking Dead: Season Two"/>
        <s v="The Witch and the Hundred Knight"/>
        <s v="The Witch and the Hundred Knights 2"/>
        <s v="The Witcher 3: Wild Hunt"/>
        <s v="The Witness"/>
        <s v="The Wolf Among Us"/>
        <s v="theHunter: Call of the Wild"/>
        <s v="There Came an Echo"/>
        <s v="Thief 4"/>
        <s v="This Is The Police"/>
        <s v="This War of Mine"/>
        <s v="Tiny Brains"/>
        <s v="Tiny Troopers Joint Ops"/>
        <s v="Titan Souls"/>
        <s v="Titanfall 2"/>
        <s v="Toki Tori 2+"/>
        <s v="Tokyo Twilight Ghost Hunters Daybreak: Special Gigs"/>
        <s v="Tokyo Xanadu eX+"/>
        <s v="Tom Clancy's Ghost Recon Wildlands"/>
        <s v="Tom Clancy's Rainbow Six: Siege"/>
        <s v="Tom Clancy's The Division"/>
        <s v="Tomb Raider (2013)"/>
        <s v="Tony Hawk's Pro Skater 5"/>
        <s v="Toren"/>
        <s v="Torment: Tides of Numenera"/>
        <s v="Touhou Genso Rondo: Bullet Ballet"/>
        <s v="Touhou Genso Wanderer"/>
        <s v="Touhou Kobuto V: Burst Battle"/>
        <s v="Touhou Shinhiroku: Urban Legend in Limbo"/>
        <s v="Toukiden 2"/>
        <s v="Toukiden Kiwami"/>
        <s v="Toukiden: The Age of Demons"/>
        <s v="Tour de France 2014"/>
        <s v="TowerFall"/>
        <s v="Toy Soldiers: War Chest"/>
        <s v="TrackMania Turbo"/>
        <s v="Transformer: Rise of the Dark Spark"/>
        <s v="Transformers: Devastation"/>
        <s v="Trans-Galactic Tournament"/>
        <s v="Transistor"/>
        <s v="Trials Fusion"/>
        <s v="Tricky Towers"/>
        <s v="Troll and I"/>
        <s v="Tropico 5"/>
        <s v="Tsuihou Senkyo"/>
        <s v="Tumblestone"/>
        <s v="Two Brothers"/>
        <s v="Ubusuna"/>
        <s v="UEFA Euro 2016"/>
        <s v="Ultimate Marvel vs. Capcom 3"/>
        <s v="Ultra Street Fighter IV"/>
        <s v="Unbox: Newbie's Adventure"/>
        <s v="Uncharted (PS4)"/>
        <s v="Uncharted 2: Among Thieves"/>
        <s v="Uncharted 3: Drake's Deception"/>
        <s v="Uncharted Waters Online: Gran Atlas"/>
        <s v="Uncharted: Drake's Fortune"/>
        <s v="Uncharted: The Lost Legacy"/>
        <s v="Uncharted: The Nathan Drake Collection"/>
        <s v="Under Night In-Birth Exe:Latest"/>
        <s v="Unmechanical"/>
        <s v="Unravel"/>
        <s v="Until Dawn"/>
        <s v="Until Dawn: Rush of Blood"/>
        <s v="Utawarerumono: Futari no Hakuoro"/>
        <s v="Utawarerumono: Itsuwari no Kamen"/>
        <s v="Valentino Rossi: The Game"/>
        <s v="Valhalla Hills"/>
        <s v="Valiant Hearts: The Great War"/>
        <s v="Valkyria Chronicles"/>
        <s v="Valkyria: Azure Revolution"/>
        <s v="Vampyr"/>
        <s v="Velocity 2X"/>
        <s v="Vikings: Wolves of Midgard"/>
        <s v="VizionEck"/>
        <s v="Volume"/>
        <s v="VR Karts"/>
        <s v="Wander"/>
        <s v="War Thunder"/>
        <s v="Warframe"/>
        <s v="Warhammer: The End Times - Vermintide"/>
        <s v="Warriors Orochi 3"/>
        <s v="Wasteland 2"/>
        <s v="Watch Dogs"/>
        <s v="Watch Dogs 2"/>
        <s v="Wattam"/>
        <s v="We Happy Few"/>
        <s v="We Sing (2016)"/>
        <s v="Werewolves vs Vampires"/>
        <s v="Werewolves Within"/>
        <s v="What Remains of Edith Finch"/>
        <s v="White Day"/>
        <s v="Whore of the Orient"/>
        <s v="Wild"/>
        <s v="Winning Post 8 2016"/>
        <s v="Winning Post 8 2017"/>
        <s v="WipEout Omega Collection"/>
        <s v="Without Memory"/>
        <s v="Woah Dave!"/>
        <s v="Wolfenstein II: The New Colossus"/>
        <s v="Wolfenstein The Two Pack"/>
        <s v="Wolfenstein: The New Order"/>
        <s v="Wolfenstein: The Old Blood"/>
        <s v="Wonder Boy: The Dragon's Trap (Remake)"/>
        <s v="WonderFlick"/>
        <s v="Woodcutter Simulator 2016"/>
        <s v="Woolfe: The Red Hood Diaries"/>
        <s v="World of Final Fantasy"/>
        <s v="World Soccer Winning Eleven 2015"/>
        <s v="World to the West"/>
        <s v="Worms Battlegrounds"/>
        <s v="Worms: WMD"/>
        <s v="WRC 5: FIA World Rally Championship"/>
        <s v="WRC 6"/>
        <s v="WRC 7"/>
        <s v="WWE 2K15"/>
        <s v="WWE 2K16"/>
        <s v="WWE 2K17"/>
        <s v="WWE 2K18"/>
        <s v="XCOM 2"/>
        <s v="XING: The Land Beyond"/>
        <s v="Yahari Game Demo Ore no Seishun Love-Kome wa Machigatteiru. &amp; Zoku: Oatome Set"/>
        <s v="Yaiba: Ninja Gaiden Z"/>
        <s v="Yakuza 6"/>
        <s v="Yakuza Kiwami"/>
        <s v="Yakuza Kiwami 2"/>
        <s v="Yakuza Zero: The Place of Oath"/>
        <s v="Yakuza: Ishin"/>
        <s v="Yomawari: Midnight Shadows"/>
        <s v="Yonder: The Cloud Catcher Chronicles"/>
        <s v="Yonmegami Online: Cyber Dimension Neptune"/>
        <s v="Yooka-Laylee"/>
        <s v="Yoru no Nai Kuni"/>
        <s v="Ys VIII: Lacrimosa of Dana"/>
        <s v="Zero Escape The Nonary Games"/>
        <s v="Zero Escape: Zero Time Dilemma"/>
        <s v="Ziggurat"/>
        <s v="Zombie Army Trilogy"/>
        <s v="Zombie Vikings"/>
        <s v="ZombiU"/>
      </sharedItems>
    </cacheField>
    <cacheField name="Year" numFmtId="0">
      <sharedItems containsString="0" containsBlank="1" containsNumber="1" containsInteger="1" minValue="2013" maxValue="2020" count="9">
        <m/>
        <n v="2017"/>
        <n v="2016"/>
        <n v="2018"/>
        <n v="2019"/>
        <n v="2015"/>
        <n v="2014"/>
        <n v="2013"/>
        <n v="2020"/>
      </sharedItems>
    </cacheField>
    <cacheField name="Genre" numFmtId="0">
      <sharedItems count="17">
        <s v="Action"/>
        <s v="Role-Playing"/>
        <s v="Platform"/>
        <s v="Misc"/>
        <s v="Adventure"/>
        <s v="Shooter"/>
        <s v="Simulation"/>
        <s v="Puzzle"/>
        <s v="Visual Novel"/>
        <s v="Strategy"/>
        <s v="Action-Adventure"/>
        <s v="Racing"/>
        <s v="Fighting"/>
        <s v="Sports"/>
        <s v="MMO"/>
        <s v="Music"/>
        <s v="Party"/>
      </sharedItems>
    </cacheField>
    <cacheField name="Publisher" numFmtId="0">
      <sharedItems count="153">
        <s v=""/>
        <s v="Namco Bandai Games"/>
        <s v="Telltale Games"/>
        <s v="Electronic Arts"/>
        <s v="505 Games"/>
        <s v="Bandai Namco Games"/>
        <s v="Little Orbit"/>
        <s v="PQube"/>
        <s v="Soedesco"/>
        <s v="Versus Evil"/>
        <s v="Microids"/>
        <s v="Deep Silver"/>
        <s v="Kalypso Media"/>
        <s v="Nighthawk Interactive"/>
        <s v="Cygames"/>
        <s v="Acquire"/>
        <s v="Maximum Games"/>
        <s v="Sega"/>
        <s v="Ubisoft"/>
        <s v="Koch Media"/>
        <s v="Activision"/>
        <s v="Avanquest"/>
        <s v="Sprite"/>
        <s v="Nordic Games"/>
        <s v="Studio Wildcard"/>
        <s v="League of Geeks"/>
        <s v="Tecmo Koei"/>
        <s v="Rising Star Games"/>
        <s v="Atari"/>
        <s v="Gust"/>
        <s v="Koei Tecmo"/>
        <s v="Funbox Media"/>
        <s v="Sold Out"/>
        <s v="DTP Entertainment"/>
        <s v="Badland Studio"/>
        <s v="THQ Nordic"/>
        <s v="Warner Bros. Interactive"/>
        <s v="Warner Bros. Interactive Entertainment"/>
        <s v="M2"/>
        <s v="2K Games"/>
        <s v="Sony Interactive Entertainment"/>
        <s v="Outright Games"/>
        <s v="GameMill Entertainment"/>
        <s v="NIS America"/>
        <s v="Idea Factory International"/>
        <s v="Perfect World Entertainment"/>
        <s v="BioWare"/>
        <s v="Focus Home Interactive"/>
        <s v="Sony Computer Entertainment"/>
        <s v="3D Realms"/>
        <s v="Revolution Software"/>
        <s v="Accolade"/>
        <s v="Gearbox Software"/>
        <s v="Stainless Games"/>
        <s v="Daedalic Entertainment"/>
        <s v="5pb"/>
        <s v="Bandai Namco Entertainment"/>
        <s v="System 3"/>
        <s v="Compulsion Games"/>
        <s v="Nippon Ichi Software"/>
        <s v="Sinxsoft"/>
        <s v="Renegade Kid"/>
        <s v="CD Projekt Red Studio"/>
        <s v="Kadokawa Games"/>
        <s v="Merge Games"/>
        <s v="Compile Heart"/>
        <s v="Sony Online Entertainment"/>
        <s v="Capcom"/>
        <s v="Ready at Dawn"/>
        <s v="Square Enix"/>
        <s v="Blizzard Entertainment"/>
        <s v="Codemasters"/>
        <s v="Bethesda Softworks"/>
        <s v="Disney Interactive Studios"/>
        <s v="Arc System Works"/>
        <s v="Tru Blu Entertainment"/>
        <s v="EA Sports"/>
        <s v="D3Publisher"/>
        <s v="Frontier Developments"/>
        <s v="Aksys Games"/>
        <s v="UIG Entertainment"/>
        <s v="Bigben Interactive"/>
        <s v="Gun Media"/>
        <s v="Spike Chunsoft"/>
        <s v="Unknown"/>
        <s v="Rockstar Games"/>
        <s v="GameTrust"/>
        <s v="Active Gaming Media"/>
        <s v="Konami Digital Entertainment"/>
        <s v="Tripwire Interactive"/>
        <s v="Yeti"/>
        <s v="GungHo"/>
        <s v="Ravenscourt"/>
        <s v="Mojang"/>
        <s v="Nowhere Studios"/>
        <s v="Milestone S.r.l."/>
        <s v="GameMill"/>
        <s v="Taleworlds"/>
        <s v="Milestone"/>
        <s v="Dusenberry Martin Racing"/>
        <s v="2K Sports"/>
        <s v="Marvelous Interactive"/>
        <s v="Hello Games"/>
        <s v="Ice-pick Lodge"/>
        <s v="Paradox InteractiveÊ"/>
        <s v="FarSight Studios"/>
        <s v="Introversion Software"/>
        <s v="Techland"/>
        <s v="Triniti Interactive"/>
        <s v="MLB.com"/>
        <s v="Tammeka Games"/>
        <s v="UFO Interactive"/>
        <s v="TopWare Interactive"/>
        <s v="Double Damage Games"/>
        <s v="Entergram"/>
        <s v="Gunho Online Entertainment"/>
        <s v="Milestone S.r.l"/>
        <s v="Grey Box"/>
        <s v="Harmonix Music Systems"/>
        <s v="Rebellion"/>
        <s v="Alternative Software"/>
        <s v="Big Ben Interactive"/>
        <s v="Devolver Digital"/>
        <s v="Xseed Games"/>
        <s v="Wired Productions"/>
        <s v="Yacht Club Games"/>
        <s v="Rebellion Developments"/>
        <s v="City Interactive"/>
        <s v="Frictional Games"/>
        <s v="Insomniac Games"/>
        <s v="Gaijinworks"/>
        <s v="Team Meat"/>
        <s v="PM Studios"/>
        <s v="Rain Games"/>
        <s v="Nicalis"/>
        <s v="Team17 Software"/>
        <s v="Endnight Games LtdÊ"/>
        <s v="Nihon Falcom Corporation"/>
        <s v="The Astronauts"/>
        <s v="Thekla, Inc."/>
        <s v="Astragon"/>
        <s v="Two Tribes"/>
        <s v="Mediascape"/>
        <s v="Atlus"/>
        <s v="Futurlab 1"/>
        <s v="Perp Games"/>
        <s v="Wander MMO"/>
        <s v="DMM Games"/>
        <s v="Games Workshop"/>
        <s v="Level 5"/>
        <s v="Team17 Digital Ltd"/>
        <s v="Take-Two Interactive"/>
        <s v="CokeM Interactive"/>
      </sharedItems>
    </cacheField>
    <cacheField name="North America" numFmtId="0">
      <sharedItems containsSemiMixedTypes="0" containsString="0" containsNumber="1" minValue="0" maxValue="6.18"/>
    </cacheField>
    <cacheField name="Europe" numFmtId="0">
      <sharedItems containsSemiMixedTypes="0" containsString="0" containsNumber="1" minValue="0" maxValue="9.7100000000000009"/>
    </cacheField>
    <cacheField name="Japan" numFmtId="0">
      <sharedItems containsSemiMixedTypes="0" containsString="0" containsNumber="1" minValue="0" maxValue="2.17"/>
    </cacheField>
    <cacheField name="Rest of World" numFmtId="0">
      <sharedItems containsSemiMixedTypes="0" containsString="0" containsNumber="1" minValue="0" maxValue="3.02"/>
    </cacheField>
    <cacheField name="Global" numFmtId="0">
      <sharedItems containsSemiMixedTypes="0" containsString="0" containsNumber="1" minValue="0" maxValue="19.39"/>
    </cacheField>
  </cacheFields>
  <extLst>
    <ext xmlns:x14="http://schemas.microsoft.com/office/spreadsheetml/2009/9/main" uri="{725AE2AE-9491-48be-B2B4-4EB974FC3084}">
      <x14:pivotCacheDefinition pivotCacheId="19291288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n v="74.69"/>
    <x v="0"/>
    <n v="26.141500000000001"/>
    <n v="548.97149999999999"/>
    <x v="0"/>
    <d v="1899-12-30T13:08:00"/>
    <x v="0"/>
    <n v="522.83000000000004"/>
    <n v="4.7619047620000003"/>
    <n v="26.141500000000001"/>
    <x v="0"/>
  </r>
  <r>
    <x v="1"/>
    <x v="1"/>
    <x v="1"/>
    <x v="1"/>
    <x v="0"/>
    <x v="1"/>
    <n v="15.28"/>
    <x v="1"/>
    <n v="3.82"/>
    <n v="80.22"/>
    <x v="1"/>
    <d v="1899-12-30T10:29:00"/>
    <x v="1"/>
    <n v="76.400000000000006"/>
    <n v="4.7619047620000003"/>
    <n v="3.82"/>
    <x v="1"/>
  </r>
  <r>
    <x v="2"/>
    <x v="0"/>
    <x v="0"/>
    <x v="1"/>
    <x v="1"/>
    <x v="2"/>
    <n v="46.33"/>
    <x v="0"/>
    <n v="16.215499999999999"/>
    <n v="340.52550000000002"/>
    <x v="2"/>
    <d v="1899-12-30T13:23:00"/>
    <x v="2"/>
    <n v="324.31"/>
    <n v="4.7619047620000003"/>
    <n v="16.215499999999999"/>
    <x v="2"/>
  </r>
  <r>
    <x v="3"/>
    <x v="0"/>
    <x v="0"/>
    <x v="0"/>
    <x v="1"/>
    <x v="0"/>
    <n v="58.22"/>
    <x v="2"/>
    <n v="23.288"/>
    <n v="489.048"/>
    <x v="3"/>
    <d v="1899-12-30T20:33:00"/>
    <x v="0"/>
    <n v="465.76"/>
    <n v="4.7619047620000003"/>
    <n v="23.288"/>
    <x v="3"/>
  </r>
  <r>
    <x v="4"/>
    <x v="0"/>
    <x v="0"/>
    <x v="1"/>
    <x v="1"/>
    <x v="3"/>
    <n v="86.31"/>
    <x v="0"/>
    <n v="30.208500000000001"/>
    <n v="634.37850000000003"/>
    <x v="4"/>
    <d v="1899-12-30T10:37:00"/>
    <x v="0"/>
    <n v="604.16999999999996"/>
    <n v="4.7619047620000003"/>
    <n v="30.208500000000001"/>
    <x v="4"/>
  </r>
  <r>
    <x v="5"/>
    <x v="1"/>
    <x v="1"/>
    <x v="1"/>
    <x v="1"/>
    <x v="1"/>
    <n v="85.39"/>
    <x v="0"/>
    <n v="29.886500000000002"/>
    <n v="627.61649999999997"/>
    <x v="5"/>
    <d v="1899-12-30T18:30:00"/>
    <x v="0"/>
    <n v="597.73"/>
    <n v="4.7619047620000003"/>
    <n v="29.886500000000002"/>
    <x v="5"/>
  </r>
  <r>
    <x v="6"/>
    <x v="0"/>
    <x v="0"/>
    <x v="0"/>
    <x v="0"/>
    <x v="1"/>
    <n v="68.84"/>
    <x v="3"/>
    <n v="20.652000000000001"/>
    <n v="433.69200000000001"/>
    <x v="6"/>
    <d v="1899-12-30T14:36:00"/>
    <x v="0"/>
    <n v="413.04"/>
    <n v="4.7619047620000003"/>
    <n v="20.652000000000001"/>
    <x v="6"/>
  </r>
  <r>
    <x v="7"/>
    <x v="1"/>
    <x v="1"/>
    <x v="1"/>
    <x v="0"/>
    <x v="2"/>
    <n v="73.56"/>
    <x v="4"/>
    <n v="36.78"/>
    <n v="772.38"/>
    <x v="7"/>
    <d v="1899-12-30T11:38:00"/>
    <x v="0"/>
    <n v="735.6"/>
    <n v="4.7619047620000003"/>
    <n v="36.78"/>
    <x v="7"/>
  </r>
  <r>
    <x v="8"/>
    <x v="0"/>
    <x v="0"/>
    <x v="0"/>
    <x v="0"/>
    <x v="0"/>
    <n v="36.26"/>
    <x v="5"/>
    <n v="3.6259999999999999"/>
    <n v="76.146000000000001"/>
    <x v="8"/>
    <d v="1899-12-30T17:15:00"/>
    <x v="2"/>
    <n v="72.52"/>
    <n v="4.7619047620000003"/>
    <n v="3.6259999999999999"/>
    <x v="8"/>
  </r>
  <r>
    <x v="9"/>
    <x v="2"/>
    <x v="2"/>
    <x v="0"/>
    <x v="0"/>
    <x v="4"/>
    <n v="54.84"/>
    <x v="6"/>
    <n v="8.2260000000000009"/>
    <n v="172.74600000000001"/>
    <x v="9"/>
    <d v="1899-12-30T13:27:00"/>
    <x v="2"/>
    <n v="164.52"/>
    <n v="4.7619047620000003"/>
    <n v="8.2260000000000009"/>
    <x v="9"/>
  </r>
  <r>
    <x v="10"/>
    <x v="2"/>
    <x v="2"/>
    <x v="0"/>
    <x v="0"/>
    <x v="5"/>
    <n v="14.48"/>
    <x v="7"/>
    <n v="2.8959999999999999"/>
    <n v="60.816000000000003"/>
    <x v="10"/>
    <d v="1899-12-30T18:07:00"/>
    <x v="0"/>
    <n v="57.92"/>
    <n v="4.7619047620000003"/>
    <n v="2.8959999999999999"/>
    <x v="10"/>
  </r>
  <r>
    <x v="11"/>
    <x v="2"/>
    <x v="2"/>
    <x v="0"/>
    <x v="1"/>
    <x v="1"/>
    <n v="25.51"/>
    <x v="7"/>
    <n v="5.1020000000000003"/>
    <n v="107.142"/>
    <x v="11"/>
    <d v="1899-12-30T17:03:00"/>
    <x v="1"/>
    <n v="102.04"/>
    <n v="4.7619047620000003"/>
    <n v="5.1020000000000003"/>
    <x v="11"/>
  </r>
  <r>
    <x v="12"/>
    <x v="0"/>
    <x v="0"/>
    <x v="1"/>
    <x v="0"/>
    <x v="1"/>
    <n v="46.95"/>
    <x v="1"/>
    <n v="11.737500000000001"/>
    <n v="246.48750000000001"/>
    <x v="12"/>
    <d v="1899-12-30T10:25:00"/>
    <x v="0"/>
    <n v="234.75"/>
    <n v="4.7619047620000003"/>
    <n v="11.737500000000001"/>
    <x v="12"/>
  </r>
  <r>
    <x v="13"/>
    <x v="0"/>
    <x v="0"/>
    <x v="1"/>
    <x v="1"/>
    <x v="4"/>
    <n v="43.19"/>
    <x v="4"/>
    <n v="21.594999999999999"/>
    <n v="453.495"/>
    <x v="13"/>
    <d v="1899-12-30T16:48:00"/>
    <x v="0"/>
    <n v="431.9"/>
    <n v="4.7619047620000003"/>
    <n v="21.594999999999999"/>
    <x v="13"/>
  </r>
  <r>
    <x v="14"/>
    <x v="0"/>
    <x v="0"/>
    <x v="1"/>
    <x v="0"/>
    <x v="0"/>
    <n v="71.38"/>
    <x v="4"/>
    <n v="35.69"/>
    <n v="749.49"/>
    <x v="14"/>
    <d v="1899-12-30T19:21:00"/>
    <x v="1"/>
    <n v="713.8"/>
    <n v="4.7619047620000003"/>
    <n v="35.69"/>
    <x v="14"/>
  </r>
  <r>
    <x v="15"/>
    <x v="2"/>
    <x v="2"/>
    <x v="0"/>
    <x v="0"/>
    <x v="3"/>
    <n v="93.72"/>
    <x v="3"/>
    <n v="28.116"/>
    <n v="590.43600000000004"/>
    <x v="15"/>
    <d v="1899-12-30T16:19:00"/>
    <x v="1"/>
    <n v="562.32000000000005"/>
    <n v="4.7619047620000003"/>
    <n v="28.116"/>
    <x v="10"/>
  </r>
  <r>
    <x v="16"/>
    <x v="0"/>
    <x v="0"/>
    <x v="0"/>
    <x v="0"/>
    <x v="0"/>
    <n v="68.930000000000007"/>
    <x v="0"/>
    <n v="24.125499999999999"/>
    <n v="506.63549999999998"/>
    <x v="16"/>
    <d v="1899-12-30T11:03:00"/>
    <x v="2"/>
    <n v="482.51"/>
    <n v="4.7619047620000003"/>
    <n v="24.125499999999999"/>
    <x v="15"/>
  </r>
  <r>
    <x v="17"/>
    <x v="0"/>
    <x v="0"/>
    <x v="1"/>
    <x v="1"/>
    <x v="3"/>
    <n v="72.61"/>
    <x v="3"/>
    <n v="21.783000000000001"/>
    <n v="457.44299999999998"/>
    <x v="17"/>
    <d v="1899-12-30T10:39:00"/>
    <x v="2"/>
    <n v="435.66"/>
    <n v="4.7619047620000003"/>
    <n v="21.783000000000001"/>
    <x v="16"/>
  </r>
  <r>
    <x v="18"/>
    <x v="0"/>
    <x v="0"/>
    <x v="1"/>
    <x v="1"/>
    <x v="4"/>
    <n v="54.67"/>
    <x v="6"/>
    <n v="8.2004999999999999"/>
    <n v="172.2105"/>
    <x v="18"/>
    <d v="1899-12-30T18:00:00"/>
    <x v="2"/>
    <n v="164.01"/>
    <n v="4.7619047620000003"/>
    <n v="8.2004999999999999"/>
    <x v="17"/>
  </r>
  <r>
    <x v="19"/>
    <x v="2"/>
    <x v="2"/>
    <x v="1"/>
    <x v="0"/>
    <x v="2"/>
    <n v="40.299999999999997"/>
    <x v="5"/>
    <n v="4.03"/>
    <n v="84.63"/>
    <x v="16"/>
    <d v="1899-12-30T15:30:00"/>
    <x v="0"/>
    <n v="80.599999999999994"/>
    <n v="4.7619047620000003"/>
    <n v="4.03"/>
    <x v="18"/>
  </r>
  <r>
    <x v="20"/>
    <x v="1"/>
    <x v="1"/>
    <x v="0"/>
    <x v="1"/>
    <x v="1"/>
    <n v="86.04"/>
    <x v="1"/>
    <n v="21.51"/>
    <n v="451.71"/>
    <x v="6"/>
    <d v="1899-12-30T11:24:00"/>
    <x v="0"/>
    <n v="430.2"/>
    <n v="4.7619047620000003"/>
    <n v="21.51"/>
    <x v="19"/>
  </r>
  <r>
    <x v="21"/>
    <x v="2"/>
    <x v="2"/>
    <x v="1"/>
    <x v="1"/>
    <x v="0"/>
    <n v="87.98"/>
    <x v="6"/>
    <n v="13.196999999999999"/>
    <n v="277.137"/>
    <x v="19"/>
    <d v="1899-12-30T10:40:00"/>
    <x v="0"/>
    <n v="263.94"/>
    <n v="4.7619047620000003"/>
    <n v="13.196999999999999"/>
    <x v="20"/>
  </r>
  <r>
    <x v="22"/>
    <x v="2"/>
    <x v="2"/>
    <x v="1"/>
    <x v="1"/>
    <x v="2"/>
    <n v="33.200000000000003"/>
    <x v="5"/>
    <n v="3.32"/>
    <n v="69.72"/>
    <x v="20"/>
    <d v="1899-12-30T12:20:00"/>
    <x v="2"/>
    <n v="66.400000000000006"/>
    <n v="4.7619047620000003"/>
    <n v="3.32"/>
    <x v="18"/>
  </r>
  <r>
    <x v="23"/>
    <x v="0"/>
    <x v="0"/>
    <x v="1"/>
    <x v="1"/>
    <x v="1"/>
    <n v="34.56"/>
    <x v="1"/>
    <n v="8.64"/>
    <n v="181.44"/>
    <x v="21"/>
    <d v="1899-12-30T11:15:00"/>
    <x v="0"/>
    <n v="172.8"/>
    <n v="4.7619047620000003"/>
    <n v="8.64"/>
    <x v="21"/>
  </r>
  <r>
    <x v="24"/>
    <x v="0"/>
    <x v="0"/>
    <x v="0"/>
    <x v="1"/>
    <x v="3"/>
    <n v="88.63"/>
    <x v="6"/>
    <n v="13.294499999999999"/>
    <n v="279.18450000000001"/>
    <x v="22"/>
    <d v="1899-12-30T17:36:00"/>
    <x v="0"/>
    <n v="265.89"/>
    <n v="4.7619047620000003"/>
    <n v="13.294499999999999"/>
    <x v="22"/>
  </r>
  <r>
    <x v="25"/>
    <x v="0"/>
    <x v="0"/>
    <x v="0"/>
    <x v="0"/>
    <x v="2"/>
    <n v="52.59"/>
    <x v="2"/>
    <n v="21.036000000000001"/>
    <n v="441.75599999999997"/>
    <x v="23"/>
    <d v="1899-12-30T19:20:00"/>
    <x v="2"/>
    <n v="420.72"/>
    <n v="4.7619047620000003"/>
    <n v="21.036000000000001"/>
    <x v="23"/>
  </r>
  <r>
    <x v="26"/>
    <x v="2"/>
    <x v="2"/>
    <x v="1"/>
    <x v="1"/>
    <x v="5"/>
    <n v="33.520000000000003"/>
    <x v="8"/>
    <n v="1.6759999999999999"/>
    <n v="35.195999999999998"/>
    <x v="4"/>
    <d v="1899-12-30T15:31:00"/>
    <x v="1"/>
    <n v="33.520000000000003"/>
    <n v="4.7619047620000003"/>
    <n v="1.6759999999999999"/>
    <x v="24"/>
  </r>
  <r>
    <x v="27"/>
    <x v="0"/>
    <x v="0"/>
    <x v="1"/>
    <x v="0"/>
    <x v="5"/>
    <n v="87.67"/>
    <x v="5"/>
    <n v="8.7669999999999995"/>
    <n v="184.107"/>
    <x v="24"/>
    <d v="1899-12-30T12:17:00"/>
    <x v="2"/>
    <n v="175.34"/>
    <n v="4.7619047620000003"/>
    <n v="8.7669999999999995"/>
    <x v="25"/>
  </r>
  <r>
    <x v="28"/>
    <x v="2"/>
    <x v="2"/>
    <x v="1"/>
    <x v="0"/>
    <x v="4"/>
    <n v="88.36"/>
    <x v="1"/>
    <n v="22.09"/>
    <n v="463.89"/>
    <x v="25"/>
    <d v="1899-12-30T19:48:00"/>
    <x v="1"/>
    <n v="441.8"/>
    <n v="4.7619047620000003"/>
    <n v="22.09"/>
    <x v="1"/>
  </r>
  <r>
    <x v="29"/>
    <x v="0"/>
    <x v="0"/>
    <x v="1"/>
    <x v="1"/>
    <x v="0"/>
    <n v="24.89"/>
    <x v="9"/>
    <n v="11.2005"/>
    <n v="235.2105"/>
    <x v="20"/>
    <d v="1899-12-30T15:36:00"/>
    <x v="1"/>
    <n v="224.01"/>
    <n v="4.7619047620000003"/>
    <n v="11.2005"/>
    <x v="2"/>
  </r>
  <r>
    <x v="30"/>
    <x v="2"/>
    <x v="2"/>
    <x v="1"/>
    <x v="1"/>
    <x v="5"/>
    <n v="94.13"/>
    <x v="1"/>
    <n v="23.532499999999999"/>
    <n v="494.1825"/>
    <x v="6"/>
    <d v="1899-12-30T19:39:00"/>
    <x v="2"/>
    <n v="470.65"/>
    <n v="4.7619047620000003"/>
    <n v="23.532499999999999"/>
    <x v="19"/>
  </r>
  <r>
    <x v="31"/>
    <x v="2"/>
    <x v="2"/>
    <x v="0"/>
    <x v="1"/>
    <x v="3"/>
    <n v="78.069999999999993"/>
    <x v="9"/>
    <n v="35.131500000000003"/>
    <n v="737.76149999999996"/>
    <x v="26"/>
    <d v="1899-12-30T12:43:00"/>
    <x v="1"/>
    <n v="702.63"/>
    <n v="4.7619047620000003"/>
    <n v="35.131500000000003"/>
    <x v="10"/>
  </r>
  <r>
    <x v="32"/>
    <x v="2"/>
    <x v="2"/>
    <x v="1"/>
    <x v="1"/>
    <x v="3"/>
    <n v="83.78"/>
    <x v="2"/>
    <n v="33.512"/>
    <n v="703.75199999999995"/>
    <x v="8"/>
    <d v="1899-12-30T14:49:00"/>
    <x v="1"/>
    <n v="670.24"/>
    <n v="4.7619047620000003"/>
    <n v="33.512"/>
    <x v="20"/>
  </r>
  <r>
    <x v="33"/>
    <x v="0"/>
    <x v="0"/>
    <x v="1"/>
    <x v="1"/>
    <x v="0"/>
    <n v="96.58"/>
    <x v="5"/>
    <n v="9.6579999999999995"/>
    <n v="202.81800000000001"/>
    <x v="20"/>
    <d v="1899-12-30T10:12:00"/>
    <x v="2"/>
    <n v="193.16"/>
    <n v="4.7619047620000003"/>
    <n v="9.6579999999999995"/>
    <x v="20"/>
  </r>
  <r>
    <x v="34"/>
    <x v="1"/>
    <x v="1"/>
    <x v="0"/>
    <x v="0"/>
    <x v="4"/>
    <n v="99.42"/>
    <x v="7"/>
    <n v="19.884"/>
    <n v="417.56400000000002"/>
    <x v="10"/>
    <d v="1899-12-30T10:42:00"/>
    <x v="0"/>
    <n v="397.68"/>
    <n v="4.7619047620000003"/>
    <n v="19.884"/>
    <x v="26"/>
  </r>
  <r>
    <x v="35"/>
    <x v="1"/>
    <x v="1"/>
    <x v="0"/>
    <x v="0"/>
    <x v="3"/>
    <n v="68.12"/>
    <x v="8"/>
    <n v="3.4060000000000001"/>
    <n v="71.525999999999996"/>
    <x v="27"/>
    <d v="1899-12-30T12:28:00"/>
    <x v="0"/>
    <n v="68.12"/>
    <n v="4.7619047620000003"/>
    <n v="3.4060000000000001"/>
    <x v="11"/>
  </r>
  <r>
    <x v="36"/>
    <x v="0"/>
    <x v="0"/>
    <x v="0"/>
    <x v="1"/>
    <x v="3"/>
    <n v="62.62"/>
    <x v="1"/>
    <n v="15.654999999999999"/>
    <n v="328.755"/>
    <x v="24"/>
    <d v="1899-12-30T19:15:00"/>
    <x v="0"/>
    <n v="313.10000000000002"/>
    <n v="4.7619047620000003"/>
    <n v="15.654999999999999"/>
    <x v="27"/>
  </r>
  <r>
    <x v="37"/>
    <x v="0"/>
    <x v="0"/>
    <x v="1"/>
    <x v="0"/>
    <x v="1"/>
    <n v="60.88"/>
    <x v="9"/>
    <n v="27.396000000000001"/>
    <n v="575.31600000000003"/>
    <x v="15"/>
    <d v="1899-12-30T17:17:00"/>
    <x v="0"/>
    <n v="547.91999999999996"/>
    <n v="4.7619047620000003"/>
    <n v="27.396000000000001"/>
    <x v="28"/>
  </r>
  <r>
    <x v="38"/>
    <x v="1"/>
    <x v="1"/>
    <x v="1"/>
    <x v="0"/>
    <x v="0"/>
    <n v="54.92"/>
    <x v="2"/>
    <n v="21.968"/>
    <n v="461.32799999999997"/>
    <x v="28"/>
    <d v="1899-12-30T13:24:00"/>
    <x v="0"/>
    <n v="439.36"/>
    <n v="4.7619047620000003"/>
    <n v="21.968"/>
    <x v="29"/>
  </r>
  <r>
    <x v="39"/>
    <x v="2"/>
    <x v="2"/>
    <x v="0"/>
    <x v="1"/>
    <x v="2"/>
    <n v="30.12"/>
    <x v="2"/>
    <n v="12.048"/>
    <n v="253.00800000000001"/>
    <x v="2"/>
    <d v="1899-12-30T13:01:00"/>
    <x v="1"/>
    <n v="240.96"/>
    <n v="4.7619047620000003"/>
    <n v="12.048"/>
    <x v="25"/>
  </r>
  <r>
    <x v="40"/>
    <x v="2"/>
    <x v="2"/>
    <x v="0"/>
    <x v="0"/>
    <x v="2"/>
    <n v="86.72"/>
    <x v="8"/>
    <n v="4.3360000000000003"/>
    <n v="91.055999999999997"/>
    <x v="29"/>
    <d v="1899-12-30T18:45:00"/>
    <x v="0"/>
    <n v="86.72"/>
    <n v="4.7619047620000003"/>
    <n v="4.3360000000000003"/>
    <x v="30"/>
  </r>
  <r>
    <x v="41"/>
    <x v="1"/>
    <x v="1"/>
    <x v="0"/>
    <x v="1"/>
    <x v="2"/>
    <n v="56.11"/>
    <x v="5"/>
    <n v="5.6109999999999998"/>
    <n v="117.831"/>
    <x v="30"/>
    <d v="1899-12-30T10:11:00"/>
    <x v="1"/>
    <n v="112.22"/>
    <n v="4.7619047620000003"/>
    <n v="5.6109999999999998"/>
    <x v="31"/>
  </r>
  <r>
    <x v="42"/>
    <x v="2"/>
    <x v="2"/>
    <x v="0"/>
    <x v="0"/>
    <x v="3"/>
    <n v="69.12"/>
    <x v="3"/>
    <n v="20.736000000000001"/>
    <n v="435.45600000000002"/>
    <x v="4"/>
    <d v="1899-12-30T13:03:00"/>
    <x v="1"/>
    <n v="414.72"/>
    <n v="4.7619047620000003"/>
    <n v="20.736000000000001"/>
    <x v="32"/>
  </r>
  <r>
    <x v="43"/>
    <x v="1"/>
    <x v="1"/>
    <x v="0"/>
    <x v="0"/>
    <x v="4"/>
    <n v="98.7"/>
    <x v="2"/>
    <n v="39.479999999999997"/>
    <n v="829.08"/>
    <x v="31"/>
    <d v="1899-12-30T20:39:00"/>
    <x v="1"/>
    <n v="789.6"/>
    <n v="4.7619047620000003"/>
    <n v="39.479999999999997"/>
    <x v="29"/>
  </r>
  <r>
    <x v="44"/>
    <x v="1"/>
    <x v="1"/>
    <x v="0"/>
    <x v="1"/>
    <x v="0"/>
    <n v="15.37"/>
    <x v="5"/>
    <n v="1.5369999999999999"/>
    <n v="32.277000000000001"/>
    <x v="32"/>
    <d v="1899-12-30T19:47:00"/>
    <x v="1"/>
    <n v="30.74"/>
    <n v="4.7619047620000003"/>
    <n v="1.5369999999999999"/>
    <x v="8"/>
  </r>
  <r>
    <x v="45"/>
    <x v="2"/>
    <x v="2"/>
    <x v="0"/>
    <x v="0"/>
    <x v="1"/>
    <n v="93.96"/>
    <x v="7"/>
    <n v="18.792000000000002"/>
    <n v="394.63200000000001"/>
    <x v="11"/>
    <d v="1899-12-30T18:00:00"/>
    <x v="1"/>
    <n v="375.84"/>
    <n v="4.7619047620000003"/>
    <n v="18.792000000000002"/>
    <x v="33"/>
  </r>
  <r>
    <x v="46"/>
    <x v="2"/>
    <x v="2"/>
    <x v="0"/>
    <x v="1"/>
    <x v="0"/>
    <n v="56.69"/>
    <x v="9"/>
    <n v="25.5105"/>
    <n v="535.72050000000002"/>
    <x v="33"/>
    <d v="1899-12-30T17:24:00"/>
    <x v="2"/>
    <n v="510.21"/>
    <n v="4.7619047620000003"/>
    <n v="25.5105"/>
    <x v="3"/>
  </r>
  <r>
    <x v="47"/>
    <x v="2"/>
    <x v="2"/>
    <x v="0"/>
    <x v="0"/>
    <x v="4"/>
    <n v="20.010000000000002"/>
    <x v="9"/>
    <n v="9.0045000000000002"/>
    <n v="189.09450000000001"/>
    <x v="10"/>
    <d v="1899-12-30T15:47:00"/>
    <x v="0"/>
    <n v="180.09"/>
    <n v="4.7619047620000003"/>
    <n v="9.0045000000000002"/>
    <x v="5"/>
  </r>
  <r>
    <x v="48"/>
    <x v="2"/>
    <x v="2"/>
    <x v="0"/>
    <x v="1"/>
    <x v="1"/>
    <n v="18.93"/>
    <x v="3"/>
    <n v="5.6790000000000003"/>
    <n v="119.259"/>
    <x v="34"/>
    <d v="1899-12-30T12:45:00"/>
    <x v="2"/>
    <n v="113.58"/>
    <n v="4.7619047620000003"/>
    <n v="5.6790000000000003"/>
    <x v="34"/>
  </r>
  <r>
    <x v="49"/>
    <x v="1"/>
    <x v="1"/>
    <x v="0"/>
    <x v="0"/>
    <x v="5"/>
    <n v="82.63"/>
    <x v="4"/>
    <n v="41.314999999999998"/>
    <n v="867.61500000000001"/>
    <x v="35"/>
    <d v="1899-12-30T17:08:00"/>
    <x v="0"/>
    <n v="826.3"/>
    <n v="4.7619047620000003"/>
    <n v="41.314999999999998"/>
    <x v="30"/>
  </r>
  <r>
    <x v="50"/>
    <x v="1"/>
    <x v="1"/>
    <x v="0"/>
    <x v="1"/>
    <x v="4"/>
    <n v="91.4"/>
    <x v="0"/>
    <n v="31.99"/>
    <n v="671.79"/>
    <x v="36"/>
    <d v="1899-12-30T10:19:00"/>
    <x v="1"/>
    <n v="639.79999999999995"/>
    <n v="4.7619047620000003"/>
    <n v="31.99"/>
    <x v="33"/>
  </r>
  <r>
    <x v="51"/>
    <x v="0"/>
    <x v="0"/>
    <x v="0"/>
    <x v="0"/>
    <x v="4"/>
    <n v="44.59"/>
    <x v="1"/>
    <n v="11.147500000000001"/>
    <n v="234.0975"/>
    <x v="34"/>
    <d v="1899-12-30T15:10:00"/>
    <x v="1"/>
    <n v="222.95"/>
    <n v="4.7619047620000003"/>
    <n v="11.147500000000001"/>
    <x v="23"/>
  </r>
  <r>
    <x v="52"/>
    <x v="2"/>
    <x v="2"/>
    <x v="0"/>
    <x v="0"/>
    <x v="5"/>
    <n v="17.87"/>
    <x v="7"/>
    <n v="3.5739999999999998"/>
    <n v="75.054000000000002"/>
    <x v="23"/>
    <d v="1899-12-30T14:42:00"/>
    <x v="0"/>
    <n v="71.48"/>
    <n v="4.7619047620000003"/>
    <n v="3.5739999999999998"/>
    <x v="35"/>
  </r>
  <r>
    <x v="53"/>
    <x v="1"/>
    <x v="1"/>
    <x v="0"/>
    <x v="1"/>
    <x v="5"/>
    <n v="15.43"/>
    <x v="8"/>
    <n v="0.77149999999999996"/>
    <n v="16.201499999999999"/>
    <x v="25"/>
    <d v="1899-12-30T15:46:00"/>
    <x v="2"/>
    <n v="15.43"/>
    <n v="4.7619047620000003"/>
    <n v="0.77149999999999996"/>
    <x v="36"/>
  </r>
  <r>
    <x v="54"/>
    <x v="2"/>
    <x v="2"/>
    <x v="1"/>
    <x v="1"/>
    <x v="2"/>
    <n v="16.16"/>
    <x v="5"/>
    <n v="1.6160000000000001"/>
    <n v="33.936"/>
    <x v="37"/>
    <d v="1899-12-30T11:49:00"/>
    <x v="0"/>
    <n v="32.32"/>
    <n v="4.7619047620000003"/>
    <n v="1.6160000000000001"/>
    <x v="35"/>
  </r>
  <r>
    <x v="55"/>
    <x v="1"/>
    <x v="1"/>
    <x v="1"/>
    <x v="0"/>
    <x v="1"/>
    <n v="85.98"/>
    <x v="2"/>
    <n v="34.392000000000003"/>
    <n v="722.23199999999997"/>
    <x v="38"/>
    <d v="1899-12-30T19:01:00"/>
    <x v="1"/>
    <n v="687.84"/>
    <n v="4.7619047620000003"/>
    <n v="34.392000000000003"/>
    <x v="13"/>
  </r>
  <r>
    <x v="56"/>
    <x v="0"/>
    <x v="0"/>
    <x v="0"/>
    <x v="1"/>
    <x v="2"/>
    <n v="44.34"/>
    <x v="5"/>
    <n v="4.4340000000000002"/>
    <n v="93.114000000000004"/>
    <x v="39"/>
    <d v="1899-12-30T11:26:00"/>
    <x v="1"/>
    <n v="88.68"/>
    <n v="4.7619047620000003"/>
    <n v="4.4340000000000002"/>
    <x v="6"/>
  </r>
  <r>
    <x v="57"/>
    <x v="0"/>
    <x v="0"/>
    <x v="1"/>
    <x v="1"/>
    <x v="0"/>
    <n v="89.6"/>
    <x v="2"/>
    <n v="35.840000000000003"/>
    <n v="752.64"/>
    <x v="13"/>
    <d v="1899-12-30T11:28:00"/>
    <x v="0"/>
    <n v="716.8"/>
    <n v="4.7619047620000003"/>
    <n v="35.840000000000003"/>
    <x v="37"/>
  </r>
  <r>
    <x v="58"/>
    <x v="0"/>
    <x v="0"/>
    <x v="0"/>
    <x v="0"/>
    <x v="2"/>
    <n v="72.349999999999994"/>
    <x v="4"/>
    <n v="36.174999999999997"/>
    <n v="759.67499999999995"/>
    <x v="40"/>
    <d v="1899-12-30T15:55:00"/>
    <x v="1"/>
    <n v="723.5"/>
    <n v="4.7619047620000003"/>
    <n v="36.174999999999997"/>
    <x v="38"/>
  </r>
  <r>
    <x v="59"/>
    <x v="1"/>
    <x v="1"/>
    <x v="1"/>
    <x v="1"/>
    <x v="1"/>
    <n v="30.61"/>
    <x v="3"/>
    <n v="9.1829999999999998"/>
    <n v="192.84299999999999"/>
    <x v="41"/>
    <d v="1899-12-30T20:36:00"/>
    <x v="1"/>
    <n v="183.66"/>
    <n v="4.7619047620000003"/>
    <n v="9.1829999999999998"/>
    <x v="39"/>
  </r>
  <r>
    <x v="60"/>
    <x v="1"/>
    <x v="1"/>
    <x v="0"/>
    <x v="0"/>
    <x v="3"/>
    <n v="24.74"/>
    <x v="6"/>
    <n v="3.7109999999999999"/>
    <n v="77.930999999999997"/>
    <x v="42"/>
    <d v="1899-12-30T17:47:00"/>
    <x v="2"/>
    <n v="74.22"/>
    <n v="4.7619047620000003"/>
    <n v="3.7109999999999999"/>
    <x v="40"/>
  </r>
  <r>
    <x v="61"/>
    <x v="1"/>
    <x v="1"/>
    <x v="1"/>
    <x v="1"/>
    <x v="2"/>
    <n v="55.73"/>
    <x v="3"/>
    <n v="16.719000000000001"/>
    <n v="351.09899999999999"/>
    <x v="7"/>
    <d v="1899-12-30T10:55:00"/>
    <x v="0"/>
    <n v="334.38"/>
    <n v="4.7619047620000003"/>
    <n v="16.719000000000001"/>
    <x v="27"/>
  </r>
  <r>
    <x v="62"/>
    <x v="2"/>
    <x v="2"/>
    <x v="0"/>
    <x v="0"/>
    <x v="3"/>
    <n v="55.07"/>
    <x v="9"/>
    <n v="24.781500000000001"/>
    <n v="520.41150000000005"/>
    <x v="36"/>
    <d v="1899-12-30T13:40:00"/>
    <x v="0"/>
    <n v="495.63"/>
    <n v="4.7619047620000003"/>
    <n v="24.781500000000001"/>
    <x v="40"/>
  </r>
  <r>
    <x v="63"/>
    <x v="0"/>
    <x v="0"/>
    <x v="0"/>
    <x v="1"/>
    <x v="3"/>
    <n v="15.81"/>
    <x v="4"/>
    <n v="7.9050000000000002"/>
    <n v="166.005"/>
    <x v="43"/>
    <d v="1899-12-30T12:27:00"/>
    <x v="2"/>
    <n v="158.1"/>
    <n v="4.7619047620000003"/>
    <n v="7.9050000000000002"/>
    <x v="17"/>
  </r>
  <r>
    <x v="64"/>
    <x v="2"/>
    <x v="2"/>
    <x v="0"/>
    <x v="1"/>
    <x v="0"/>
    <n v="75.739999999999995"/>
    <x v="7"/>
    <n v="15.148"/>
    <n v="318.108"/>
    <x v="44"/>
    <d v="1899-12-30T14:35:00"/>
    <x v="1"/>
    <n v="302.95999999999998"/>
    <n v="4.7619047620000003"/>
    <n v="15.148"/>
    <x v="29"/>
  </r>
  <r>
    <x v="65"/>
    <x v="0"/>
    <x v="0"/>
    <x v="0"/>
    <x v="1"/>
    <x v="0"/>
    <n v="15.87"/>
    <x v="4"/>
    <n v="7.9349999999999996"/>
    <n v="166.63499999999999"/>
    <x v="45"/>
    <d v="1899-12-30T16:40:00"/>
    <x v="1"/>
    <n v="158.69999999999999"/>
    <n v="4.7619047620000003"/>
    <n v="7.9349999999999996"/>
    <x v="6"/>
  </r>
  <r>
    <x v="66"/>
    <x v="1"/>
    <x v="1"/>
    <x v="1"/>
    <x v="0"/>
    <x v="0"/>
    <n v="33.47"/>
    <x v="5"/>
    <n v="3.347"/>
    <n v="70.287000000000006"/>
    <x v="34"/>
    <d v="1899-12-30T15:43:00"/>
    <x v="0"/>
    <n v="66.94"/>
    <n v="4.7619047620000003"/>
    <n v="3.347"/>
    <x v="24"/>
  </r>
  <r>
    <x v="67"/>
    <x v="2"/>
    <x v="2"/>
    <x v="0"/>
    <x v="0"/>
    <x v="5"/>
    <n v="97.61"/>
    <x v="3"/>
    <n v="29.283000000000001"/>
    <n v="614.94299999999998"/>
    <x v="27"/>
    <d v="1899-12-30T15:01:00"/>
    <x v="0"/>
    <n v="585.66"/>
    <n v="4.7619047620000003"/>
    <n v="29.283000000000001"/>
    <x v="21"/>
  </r>
  <r>
    <x v="68"/>
    <x v="0"/>
    <x v="0"/>
    <x v="1"/>
    <x v="1"/>
    <x v="3"/>
    <n v="78.77"/>
    <x v="4"/>
    <n v="39.384999999999998"/>
    <n v="827.08500000000004"/>
    <x v="46"/>
    <d v="1899-12-30T10:04:00"/>
    <x v="1"/>
    <n v="787.7"/>
    <n v="4.7619047620000003"/>
    <n v="39.384999999999998"/>
    <x v="41"/>
  </r>
  <r>
    <x v="69"/>
    <x v="0"/>
    <x v="0"/>
    <x v="0"/>
    <x v="0"/>
    <x v="0"/>
    <n v="18.329999999999998"/>
    <x v="8"/>
    <n v="0.91649999999999998"/>
    <n v="19.246500000000001"/>
    <x v="30"/>
    <d v="1899-12-30T18:50:00"/>
    <x v="1"/>
    <n v="18.329999999999998"/>
    <n v="4.7619047620000003"/>
    <n v="0.91649999999999998"/>
    <x v="42"/>
  </r>
  <r>
    <x v="70"/>
    <x v="1"/>
    <x v="1"/>
    <x v="1"/>
    <x v="1"/>
    <x v="4"/>
    <n v="89.48"/>
    <x v="4"/>
    <n v="44.74"/>
    <n v="939.54"/>
    <x v="47"/>
    <d v="1899-12-30T12:46:00"/>
    <x v="2"/>
    <n v="894.8"/>
    <n v="4.7619047620000003"/>
    <n v="44.74"/>
    <x v="1"/>
  </r>
  <r>
    <x v="71"/>
    <x v="1"/>
    <x v="1"/>
    <x v="1"/>
    <x v="1"/>
    <x v="5"/>
    <n v="62.12"/>
    <x v="4"/>
    <n v="31.06"/>
    <n v="652.26"/>
    <x v="48"/>
    <d v="1899-12-30T16:19:00"/>
    <x v="1"/>
    <n v="621.20000000000005"/>
    <n v="4.7619047620000003"/>
    <n v="31.06"/>
    <x v="9"/>
  </r>
  <r>
    <x v="72"/>
    <x v="2"/>
    <x v="2"/>
    <x v="0"/>
    <x v="0"/>
    <x v="4"/>
    <n v="48.52"/>
    <x v="6"/>
    <n v="7.2779999999999996"/>
    <n v="152.83799999999999"/>
    <x v="19"/>
    <d v="1899-12-30T18:17:00"/>
    <x v="0"/>
    <n v="145.56"/>
    <n v="4.7619047620000003"/>
    <n v="7.2779999999999996"/>
    <x v="43"/>
  </r>
  <r>
    <x v="73"/>
    <x v="1"/>
    <x v="1"/>
    <x v="1"/>
    <x v="0"/>
    <x v="1"/>
    <n v="75.91"/>
    <x v="3"/>
    <n v="22.773"/>
    <n v="478.233"/>
    <x v="11"/>
    <d v="1899-12-30T18:21:00"/>
    <x v="1"/>
    <n v="455.46"/>
    <n v="4.7619047620000003"/>
    <n v="22.773"/>
    <x v="44"/>
  </r>
  <r>
    <x v="74"/>
    <x v="0"/>
    <x v="0"/>
    <x v="1"/>
    <x v="1"/>
    <x v="2"/>
    <n v="74.67"/>
    <x v="9"/>
    <n v="33.601500000000001"/>
    <n v="705.63149999999996"/>
    <x v="49"/>
    <d v="1899-12-30T10:55:00"/>
    <x v="0"/>
    <n v="672.03"/>
    <n v="4.7619047620000003"/>
    <n v="33.601500000000001"/>
    <x v="45"/>
  </r>
  <r>
    <x v="75"/>
    <x v="1"/>
    <x v="1"/>
    <x v="1"/>
    <x v="0"/>
    <x v="1"/>
    <n v="41.65"/>
    <x v="4"/>
    <n v="20.824999999999999"/>
    <n v="437.32499999999999"/>
    <x v="50"/>
    <d v="1899-12-30T17:04:00"/>
    <x v="2"/>
    <n v="416.5"/>
    <n v="4.7619047620000003"/>
    <n v="20.824999999999999"/>
    <x v="38"/>
  </r>
  <r>
    <x v="76"/>
    <x v="1"/>
    <x v="1"/>
    <x v="0"/>
    <x v="1"/>
    <x v="5"/>
    <n v="49.04"/>
    <x v="9"/>
    <n v="22.068000000000001"/>
    <n v="463.428"/>
    <x v="51"/>
    <d v="1899-12-30T14:20:00"/>
    <x v="2"/>
    <n v="441.36"/>
    <n v="4.7619047620000003"/>
    <n v="22.068000000000001"/>
    <x v="17"/>
  </r>
  <r>
    <x v="77"/>
    <x v="0"/>
    <x v="0"/>
    <x v="0"/>
    <x v="0"/>
    <x v="5"/>
    <n v="20.010000000000002"/>
    <x v="9"/>
    <n v="9.0045000000000002"/>
    <n v="189.09450000000001"/>
    <x v="52"/>
    <d v="1899-12-30T15:48:00"/>
    <x v="2"/>
    <n v="180.09"/>
    <n v="4.7619047620000003"/>
    <n v="9.0045000000000002"/>
    <x v="14"/>
  </r>
  <r>
    <x v="78"/>
    <x v="1"/>
    <x v="1"/>
    <x v="0"/>
    <x v="0"/>
    <x v="4"/>
    <n v="78.31"/>
    <x v="4"/>
    <n v="39.155000000000001"/>
    <n v="822.255"/>
    <x v="19"/>
    <d v="1899-12-30T16:24:00"/>
    <x v="0"/>
    <n v="783.1"/>
    <n v="4.7619047620000003"/>
    <n v="39.155000000000001"/>
    <x v="37"/>
  </r>
  <r>
    <x v="79"/>
    <x v="1"/>
    <x v="1"/>
    <x v="1"/>
    <x v="0"/>
    <x v="0"/>
    <n v="20.38"/>
    <x v="1"/>
    <n v="5.0949999999999998"/>
    <n v="106.995"/>
    <x v="49"/>
    <d v="1899-12-30T18:56:00"/>
    <x v="1"/>
    <n v="101.9"/>
    <n v="4.7619047620000003"/>
    <n v="5.0949999999999998"/>
    <x v="22"/>
  </r>
  <r>
    <x v="80"/>
    <x v="1"/>
    <x v="1"/>
    <x v="1"/>
    <x v="0"/>
    <x v="0"/>
    <n v="99.19"/>
    <x v="3"/>
    <n v="29.757000000000001"/>
    <n v="624.89700000000005"/>
    <x v="18"/>
    <d v="1899-12-30T14:42:00"/>
    <x v="2"/>
    <n v="595.14"/>
    <n v="4.7619047620000003"/>
    <n v="29.757000000000001"/>
    <x v="46"/>
  </r>
  <r>
    <x v="81"/>
    <x v="2"/>
    <x v="2"/>
    <x v="1"/>
    <x v="0"/>
    <x v="4"/>
    <n v="96.68"/>
    <x v="6"/>
    <n v="14.502000000000001"/>
    <n v="304.54199999999997"/>
    <x v="53"/>
    <d v="1899-12-30T19:56:00"/>
    <x v="0"/>
    <n v="290.04000000000002"/>
    <n v="4.7619047620000003"/>
    <n v="14.502000000000001"/>
    <x v="41"/>
  </r>
  <r>
    <x v="82"/>
    <x v="1"/>
    <x v="1"/>
    <x v="1"/>
    <x v="1"/>
    <x v="4"/>
    <n v="19.25"/>
    <x v="2"/>
    <n v="7.7"/>
    <n v="161.69999999999999"/>
    <x v="54"/>
    <d v="1899-12-30T18:37:00"/>
    <x v="0"/>
    <n v="154"/>
    <n v="4.7619047620000003"/>
    <n v="7.7"/>
    <x v="37"/>
  </r>
  <r>
    <x v="83"/>
    <x v="1"/>
    <x v="1"/>
    <x v="0"/>
    <x v="0"/>
    <x v="4"/>
    <n v="80.36"/>
    <x v="7"/>
    <n v="16.071999999999999"/>
    <n v="337.512"/>
    <x v="55"/>
    <d v="1899-12-30T18:45:00"/>
    <x v="2"/>
    <n v="321.44"/>
    <n v="4.7619047620000003"/>
    <n v="16.071999999999999"/>
    <x v="47"/>
  </r>
  <r>
    <x v="84"/>
    <x v="1"/>
    <x v="1"/>
    <x v="0"/>
    <x v="1"/>
    <x v="3"/>
    <n v="48.91"/>
    <x v="1"/>
    <n v="12.227499999999999"/>
    <n v="256.77749999999997"/>
    <x v="11"/>
    <d v="1899-12-30T10:17:00"/>
    <x v="1"/>
    <n v="244.55"/>
    <n v="4.7619047620000003"/>
    <n v="12.227499999999999"/>
    <x v="37"/>
  </r>
  <r>
    <x v="85"/>
    <x v="1"/>
    <x v="1"/>
    <x v="1"/>
    <x v="0"/>
    <x v="3"/>
    <n v="83.06"/>
    <x v="0"/>
    <n v="29.071000000000002"/>
    <n v="610.49099999999999"/>
    <x v="19"/>
    <d v="1899-12-30T14:31:00"/>
    <x v="0"/>
    <n v="581.41999999999996"/>
    <n v="4.7619047620000003"/>
    <n v="29.071000000000002"/>
    <x v="43"/>
  </r>
  <r>
    <x v="86"/>
    <x v="1"/>
    <x v="1"/>
    <x v="1"/>
    <x v="1"/>
    <x v="5"/>
    <n v="76.52"/>
    <x v="1"/>
    <n v="19.13"/>
    <n v="401.73"/>
    <x v="5"/>
    <d v="1899-12-30T10:23:00"/>
    <x v="1"/>
    <n v="382.6"/>
    <n v="4.7619047620000003"/>
    <n v="19.13"/>
    <x v="21"/>
  </r>
  <r>
    <x v="87"/>
    <x v="0"/>
    <x v="0"/>
    <x v="0"/>
    <x v="1"/>
    <x v="4"/>
    <n v="49.38"/>
    <x v="0"/>
    <n v="17.283000000000001"/>
    <n v="362.94299999999998"/>
    <x v="39"/>
    <d v="1899-12-30T20:35:00"/>
    <x v="2"/>
    <n v="345.66"/>
    <n v="4.7619047620000003"/>
    <n v="17.283000000000001"/>
    <x v="48"/>
  </r>
  <r>
    <x v="88"/>
    <x v="0"/>
    <x v="0"/>
    <x v="1"/>
    <x v="1"/>
    <x v="3"/>
    <n v="42.47"/>
    <x v="8"/>
    <n v="2.1234999999999999"/>
    <n v="44.593499999999999"/>
    <x v="56"/>
    <d v="1899-12-30T16:57:00"/>
    <x v="1"/>
    <n v="42.47"/>
    <n v="4.7619047620000003"/>
    <n v="2.1234999999999999"/>
    <x v="14"/>
  </r>
  <r>
    <x v="89"/>
    <x v="2"/>
    <x v="2"/>
    <x v="1"/>
    <x v="0"/>
    <x v="0"/>
    <n v="76.989999999999995"/>
    <x v="3"/>
    <n v="23.097000000000001"/>
    <n v="485.03699999999998"/>
    <x v="33"/>
    <d v="1899-12-30T17:55:00"/>
    <x v="1"/>
    <n v="461.94"/>
    <n v="4.7619047620000003"/>
    <n v="23.097000000000001"/>
    <x v="36"/>
  </r>
  <r>
    <x v="90"/>
    <x v="1"/>
    <x v="1"/>
    <x v="0"/>
    <x v="0"/>
    <x v="2"/>
    <n v="47.38"/>
    <x v="7"/>
    <n v="9.4760000000000009"/>
    <n v="198.99600000000001"/>
    <x v="54"/>
    <d v="1899-12-30T10:25:00"/>
    <x v="1"/>
    <n v="189.52"/>
    <n v="4.7619047620000003"/>
    <n v="9.4760000000000009"/>
    <x v="12"/>
  </r>
  <r>
    <x v="91"/>
    <x v="1"/>
    <x v="1"/>
    <x v="1"/>
    <x v="0"/>
    <x v="3"/>
    <n v="44.86"/>
    <x v="4"/>
    <n v="22.43"/>
    <n v="471.03"/>
    <x v="53"/>
    <d v="1899-12-30T19:54:00"/>
    <x v="0"/>
    <n v="448.6"/>
    <n v="4.7619047620000003"/>
    <n v="22.43"/>
    <x v="13"/>
  </r>
  <r>
    <x v="92"/>
    <x v="0"/>
    <x v="0"/>
    <x v="0"/>
    <x v="0"/>
    <x v="3"/>
    <n v="21.98"/>
    <x v="0"/>
    <n v="7.6929999999999996"/>
    <n v="161.553"/>
    <x v="8"/>
    <d v="1899-12-30T16:42:00"/>
    <x v="0"/>
    <n v="153.86000000000001"/>
    <n v="4.7619047620000003"/>
    <n v="7.6929999999999996"/>
    <x v="20"/>
  </r>
  <r>
    <x v="93"/>
    <x v="2"/>
    <x v="2"/>
    <x v="0"/>
    <x v="1"/>
    <x v="0"/>
    <n v="64.36"/>
    <x v="9"/>
    <n v="28.962"/>
    <n v="608.202"/>
    <x v="41"/>
    <d v="1899-12-30T12:09:00"/>
    <x v="2"/>
    <n v="579.24"/>
    <n v="4.7619047620000003"/>
    <n v="28.962"/>
    <x v="17"/>
  </r>
  <r>
    <x v="94"/>
    <x v="1"/>
    <x v="1"/>
    <x v="1"/>
    <x v="1"/>
    <x v="0"/>
    <n v="89.75"/>
    <x v="8"/>
    <n v="4.4874999999999998"/>
    <n v="94.237499999999997"/>
    <x v="10"/>
    <d v="1899-12-30T20:05:00"/>
    <x v="2"/>
    <n v="89.75"/>
    <n v="4.7619047620000003"/>
    <n v="4.4874999999999998"/>
    <x v="37"/>
  </r>
  <r>
    <x v="95"/>
    <x v="0"/>
    <x v="0"/>
    <x v="1"/>
    <x v="1"/>
    <x v="1"/>
    <n v="97.16"/>
    <x v="8"/>
    <n v="4.8579999999999997"/>
    <n v="102.018"/>
    <x v="1"/>
    <d v="1899-12-30T20:38:00"/>
    <x v="0"/>
    <n v="97.16"/>
    <n v="4.7619047620000003"/>
    <n v="4.8579999999999997"/>
    <x v="8"/>
  </r>
  <r>
    <x v="96"/>
    <x v="2"/>
    <x v="2"/>
    <x v="1"/>
    <x v="1"/>
    <x v="0"/>
    <n v="87.87"/>
    <x v="4"/>
    <n v="43.935000000000002"/>
    <n v="922.63499999999999"/>
    <x v="14"/>
    <d v="1899-12-30T10:25:00"/>
    <x v="0"/>
    <n v="878.7"/>
    <n v="4.7619047620000003"/>
    <n v="43.935000000000002"/>
    <x v="20"/>
  </r>
  <r>
    <x v="97"/>
    <x v="1"/>
    <x v="1"/>
    <x v="1"/>
    <x v="0"/>
    <x v="1"/>
    <n v="12.45"/>
    <x v="3"/>
    <n v="3.7349999999999999"/>
    <n v="78.435000000000002"/>
    <x v="57"/>
    <d v="1899-12-30T13:11:00"/>
    <x v="1"/>
    <n v="74.7"/>
    <n v="4.7619047620000003"/>
    <n v="3.7349999999999999"/>
    <x v="5"/>
  </r>
  <r>
    <x v="98"/>
    <x v="0"/>
    <x v="0"/>
    <x v="1"/>
    <x v="1"/>
    <x v="4"/>
    <n v="52.75"/>
    <x v="6"/>
    <n v="7.9124999999999996"/>
    <n v="166.16249999999999"/>
    <x v="28"/>
    <d v="1899-12-30T10:16:00"/>
    <x v="0"/>
    <n v="158.25"/>
    <n v="4.7619047620000003"/>
    <n v="7.9124999999999996"/>
    <x v="39"/>
  </r>
  <r>
    <x v="99"/>
    <x v="2"/>
    <x v="2"/>
    <x v="1"/>
    <x v="1"/>
    <x v="2"/>
    <n v="82.7"/>
    <x v="3"/>
    <n v="24.81"/>
    <n v="521.01"/>
    <x v="19"/>
    <d v="1899-12-30T18:14:00"/>
    <x v="1"/>
    <n v="496.2"/>
    <n v="4.7619047620000003"/>
    <n v="24.81"/>
    <x v="2"/>
  </r>
  <r>
    <x v="100"/>
    <x v="1"/>
    <x v="1"/>
    <x v="0"/>
    <x v="1"/>
    <x v="5"/>
    <n v="48.71"/>
    <x v="8"/>
    <n v="2.4355000000000002"/>
    <n v="51.145499999999998"/>
    <x v="58"/>
    <d v="1899-12-30T19:20:00"/>
    <x v="1"/>
    <n v="48.71"/>
    <n v="4.7619047620000003"/>
    <n v="2.4355000000000002"/>
    <x v="5"/>
  </r>
  <r>
    <x v="101"/>
    <x v="1"/>
    <x v="1"/>
    <x v="1"/>
    <x v="1"/>
    <x v="5"/>
    <n v="78.55"/>
    <x v="9"/>
    <n v="35.347499999999997"/>
    <n v="742.29750000000001"/>
    <x v="59"/>
    <d v="1899-12-30T13:22:00"/>
    <x v="1"/>
    <n v="706.95"/>
    <n v="4.7619047620000003"/>
    <n v="35.347499999999997"/>
    <x v="8"/>
  </r>
  <r>
    <x v="102"/>
    <x v="1"/>
    <x v="1"/>
    <x v="1"/>
    <x v="0"/>
    <x v="1"/>
    <n v="23.07"/>
    <x v="9"/>
    <n v="10.381500000000001"/>
    <n v="218.01150000000001"/>
    <x v="60"/>
    <d v="1899-12-30T11:27:00"/>
    <x v="1"/>
    <n v="207.63"/>
    <n v="4.7619047620000003"/>
    <n v="10.381500000000001"/>
    <x v="49"/>
  </r>
  <r>
    <x v="103"/>
    <x v="0"/>
    <x v="0"/>
    <x v="1"/>
    <x v="1"/>
    <x v="4"/>
    <n v="58.26"/>
    <x v="3"/>
    <n v="17.478000000000002"/>
    <n v="367.03800000000001"/>
    <x v="61"/>
    <d v="1899-12-30T16:44:00"/>
    <x v="1"/>
    <n v="349.56"/>
    <n v="4.7619047620000003"/>
    <n v="17.478000000000002"/>
    <x v="21"/>
  </r>
  <r>
    <x v="104"/>
    <x v="2"/>
    <x v="2"/>
    <x v="1"/>
    <x v="1"/>
    <x v="0"/>
    <n v="30.35"/>
    <x v="0"/>
    <n v="10.6225"/>
    <n v="223.07249999999999"/>
    <x v="35"/>
    <d v="1899-12-30T18:19:00"/>
    <x v="1"/>
    <n v="212.45"/>
    <n v="4.7619047620000003"/>
    <n v="10.6225"/>
    <x v="7"/>
  </r>
  <r>
    <x v="105"/>
    <x v="0"/>
    <x v="0"/>
    <x v="0"/>
    <x v="1"/>
    <x v="1"/>
    <n v="88.67"/>
    <x v="4"/>
    <n v="44.335000000000001"/>
    <n v="931.03499999999997"/>
    <x v="52"/>
    <d v="1899-12-30T14:50:00"/>
    <x v="0"/>
    <n v="886.7"/>
    <n v="4.7619047620000003"/>
    <n v="44.335000000000001"/>
    <x v="48"/>
  </r>
  <r>
    <x v="106"/>
    <x v="1"/>
    <x v="1"/>
    <x v="1"/>
    <x v="1"/>
    <x v="5"/>
    <n v="27.38"/>
    <x v="3"/>
    <n v="8.2140000000000004"/>
    <n v="172.494"/>
    <x v="0"/>
    <d v="1899-12-30T20:54:00"/>
    <x v="2"/>
    <n v="164.28"/>
    <n v="4.7619047620000003"/>
    <n v="8.2140000000000004"/>
    <x v="30"/>
  </r>
  <r>
    <x v="107"/>
    <x v="0"/>
    <x v="0"/>
    <x v="1"/>
    <x v="1"/>
    <x v="3"/>
    <n v="62.13"/>
    <x v="3"/>
    <n v="18.638999999999999"/>
    <n v="391.41899999999998"/>
    <x v="23"/>
    <d v="1899-12-30T20:19:00"/>
    <x v="1"/>
    <n v="372.78"/>
    <n v="4.7619047620000003"/>
    <n v="18.638999999999999"/>
    <x v="2"/>
  </r>
  <r>
    <x v="108"/>
    <x v="1"/>
    <x v="1"/>
    <x v="1"/>
    <x v="0"/>
    <x v="4"/>
    <n v="33.979999999999997"/>
    <x v="9"/>
    <n v="15.291"/>
    <n v="321.11099999999999"/>
    <x v="62"/>
    <d v="1899-12-30T10:43:00"/>
    <x v="1"/>
    <n v="305.82"/>
    <n v="4.7619047620000003"/>
    <n v="15.291"/>
    <x v="50"/>
  </r>
  <r>
    <x v="109"/>
    <x v="1"/>
    <x v="1"/>
    <x v="0"/>
    <x v="1"/>
    <x v="1"/>
    <n v="81.97"/>
    <x v="4"/>
    <n v="40.984999999999999"/>
    <n v="860.68499999999995"/>
    <x v="2"/>
    <d v="1899-12-30T14:30:00"/>
    <x v="1"/>
    <n v="819.7"/>
    <n v="4.7619047620000003"/>
    <n v="40.984999999999999"/>
    <x v="51"/>
  </r>
  <r>
    <x v="110"/>
    <x v="2"/>
    <x v="2"/>
    <x v="0"/>
    <x v="0"/>
    <x v="3"/>
    <n v="16.489999999999998"/>
    <x v="5"/>
    <n v="1.649"/>
    <n v="34.628999999999998"/>
    <x v="63"/>
    <d v="1899-12-30T11:32:00"/>
    <x v="0"/>
    <n v="32.979999999999997"/>
    <n v="4.7619047620000003"/>
    <n v="1.649"/>
    <x v="15"/>
  </r>
  <r>
    <x v="111"/>
    <x v="1"/>
    <x v="1"/>
    <x v="0"/>
    <x v="0"/>
    <x v="0"/>
    <n v="98.21"/>
    <x v="6"/>
    <n v="14.7315"/>
    <n v="309.36149999999998"/>
    <x v="63"/>
    <d v="1899-12-30T10:41:00"/>
    <x v="2"/>
    <n v="294.63"/>
    <n v="4.7619047620000003"/>
    <n v="14.7315"/>
    <x v="52"/>
  </r>
  <r>
    <x v="112"/>
    <x v="2"/>
    <x v="2"/>
    <x v="1"/>
    <x v="0"/>
    <x v="5"/>
    <n v="72.84"/>
    <x v="0"/>
    <n v="25.494"/>
    <n v="535.37400000000002"/>
    <x v="42"/>
    <d v="1899-12-30T12:44:00"/>
    <x v="1"/>
    <n v="509.88"/>
    <n v="4.7619047620000003"/>
    <n v="25.494"/>
    <x v="3"/>
  </r>
  <r>
    <x v="113"/>
    <x v="0"/>
    <x v="0"/>
    <x v="0"/>
    <x v="1"/>
    <x v="2"/>
    <n v="58.07"/>
    <x v="9"/>
    <n v="26.131499999999999"/>
    <n v="548.76149999999996"/>
    <x v="64"/>
    <d v="1899-12-30T20:07:00"/>
    <x v="0"/>
    <n v="522.63"/>
    <n v="4.7619047620000003"/>
    <n v="26.131499999999999"/>
    <x v="42"/>
  </r>
  <r>
    <x v="114"/>
    <x v="1"/>
    <x v="1"/>
    <x v="0"/>
    <x v="0"/>
    <x v="2"/>
    <n v="80.790000000000006"/>
    <x v="9"/>
    <n v="36.355499999999999"/>
    <n v="763.46550000000002"/>
    <x v="60"/>
    <d v="1899-12-30T20:31:00"/>
    <x v="2"/>
    <n v="727.11"/>
    <n v="4.7619047620000003"/>
    <n v="36.355499999999999"/>
    <x v="33"/>
  </r>
  <r>
    <x v="115"/>
    <x v="1"/>
    <x v="1"/>
    <x v="1"/>
    <x v="0"/>
    <x v="5"/>
    <n v="27.02"/>
    <x v="6"/>
    <n v="4.0529999999999999"/>
    <n v="85.113"/>
    <x v="22"/>
    <d v="1899-12-30T13:01:00"/>
    <x v="2"/>
    <n v="81.06"/>
    <n v="4.7619047620000003"/>
    <n v="4.0529999999999999"/>
    <x v="12"/>
  </r>
  <r>
    <x v="116"/>
    <x v="2"/>
    <x v="2"/>
    <x v="0"/>
    <x v="1"/>
    <x v="5"/>
    <n v="21.94"/>
    <x v="1"/>
    <n v="5.4850000000000003"/>
    <n v="115.185"/>
    <x v="19"/>
    <d v="1899-12-30T12:29:00"/>
    <x v="0"/>
    <n v="109.7"/>
    <n v="4.7619047620000003"/>
    <n v="5.4850000000000003"/>
    <x v="4"/>
  </r>
  <r>
    <x v="117"/>
    <x v="2"/>
    <x v="2"/>
    <x v="0"/>
    <x v="1"/>
    <x v="5"/>
    <n v="51.36"/>
    <x v="8"/>
    <n v="2.5680000000000001"/>
    <n v="53.927999999999997"/>
    <x v="65"/>
    <d v="1899-12-30T15:26:00"/>
    <x v="0"/>
    <n v="51.36"/>
    <n v="4.7619047620000003"/>
    <n v="2.5680000000000001"/>
    <x v="53"/>
  </r>
  <r>
    <x v="118"/>
    <x v="0"/>
    <x v="0"/>
    <x v="1"/>
    <x v="0"/>
    <x v="4"/>
    <n v="10.96"/>
    <x v="4"/>
    <n v="5.48"/>
    <n v="115.08"/>
    <x v="30"/>
    <d v="1899-12-30T20:48:00"/>
    <x v="0"/>
    <n v="109.6"/>
    <n v="4.7619047620000003"/>
    <n v="5.48"/>
    <x v="22"/>
  </r>
  <r>
    <x v="119"/>
    <x v="2"/>
    <x v="2"/>
    <x v="1"/>
    <x v="1"/>
    <x v="2"/>
    <n v="53.44"/>
    <x v="5"/>
    <n v="5.3440000000000003"/>
    <n v="112.224"/>
    <x v="40"/>
    <d v="1899-12-30T20:38:00"/>
    <x v="0"/>
    <n v="106.88"/>
    <n v="4.7619047620000003"/>
    <n v="5.3440000000000003"/>
    <x v="5"/>
  </r>
  <r>
    <x v="120"/>
    <x v="0"/>
    <x v="0"/>
    <x v="1"/>
    <x v="0"/>
    <x v="1"/>
    <n v="99.56"/>
    <x v="2"/>
    <n v="39.823999999999998"/>
    <n v="836.30399999999997"/>
    <x v="44"/>
    <d v="1899-12-30T17:03:00"/>
    <x v="2"/>
    <n v="796.48"/>
    <n v="4.7619047620000003"/>
    <n v="39.823999999999998"/>
    <x v="53"/>
  </r>
  <r>
    <x v="121"/>
    <x v="1"/>
    <x v="1"/>
    <x v="0"/>
    <x v="1"/>
    <x v="3"/>
    <n v="57.12"/>
    <x v="0"/>
    <n v="19.992000000000001"/>
    <n v="419.83199999999999"/>
    <x v="52"/>
    <d v="1899-12-30T12:02:00"/>
    <x v="2"/>
    <n v="399.84"/>
    <n v="4.7619047620000003"/>
    <n v="19.992000000000001"/>
    <x v="35"/>
  </r>
  <r>
    <x v="122"/>
    <x v="2"/>
    <x v="2"/>
    <x v="0"/>
    <x v="1"/>
    <x v="3"/>
    <n v="99.96"/>
    <x v="9"/>
    <n v="44.981999999999999"/>
    <n v="944.62199999999996"/>
    <x v="11"/>
    <d v="1899-12-30T17:26:00"/>
    <x v="2"/>
    <n v="899.64"/>
    <n v="4.7619047620000003"/>
    <n v="44.981999999999999"/>
    <x v="50"/>
  </r>
  <r>
    <x v="123"/>
    <x v="1"/>
    <x v="1"/>
    <x v="0"/>
    <x v="1"/>
    <x v="2"/>
    <n v="63.91"/>
    <x v="2"/>
    <n v="25.564"/>
    <n v="536.84400000000005"/>
    <x v="45"/>
    <d v="1899-12-30T19:52:00"/>
    <x v="2"/>
    <n v="511.28"/>
    <n v="4.7619047620000003"/>
    <n v="25.564"/>
    <x v="15"/>
  </r>
  <r>
    <x v="124"/>
    <x v="2"/>
    <x v="2"/>
    <x v="0"/>
    <x v="0"/>
    <x v="5"/>
    <n v="56.47"/>
    <x v="2"/>
    <n v="22.588000000000001"/>
    <n v="474.34800000000001"/>
    <x v="11"/>
    <d v="1899-12-30T14:57:00"/>
    <x v="0"/>
    <n v="451.76"/>
    <n v="4.7619047620000003"/>
    <n v="22.588000000000001"/>
    <x v="48"/>
  </r>
  <r>
    <x v="125"/>
    <x v="0"/>
    <x v="0"/>
    <x v="1"/>
    <x v="0"/>
    <x v="2"/>
    <n v="93.69"/>
    <x v="0"/>
    <n v="32.791499999999999"/>
    <n v="688.62149999999997"/>
    <x v="24"/>
    <d v="1899-12-30T18:44:00"/>
    <x v="2"/>
    <n v="655.83"/>
    <n v="4.7619047620000003"/>
    <n v="32.791499999999999"/>
    <x v="10"/>
  </r>
  <r>
    <x v="126"/>
    <x v="0"/>
    <x v="0"/>
    <x v="1"/>
    <x v="0"/>
    <x v="3"/>
    <n v="32.25"/>
    <x v="1"/>
    <n v="8.0625"/>
    <n v="169.3125"/>
    <x v="3"/>
    <d v="1899-12-30T13:26:00"/>
    <x v="1"/>
    <n v="161.25"/>
    <n v="4.7619047620000003"/>
    <n v="8.0625"/>
    <x v="54"/>
  </r>
  <r>
    <x v="127"/>
    <x v="1"/>
    <x v="1"/>
    <x v="1"/>
    <x v="0"/>
    <x v="5"/>
    <n v="31.73"/>
    <x v="9"/>
    <n v="14.278499999999999"/>
    <n v="299.8485"/>
    <x v="66"/>
    <d v="1899-12-30T16:17:00"/>
    <x v="2"/>
    <n v="285.57"/>
    <n v="4.7619047620000003"/>
    <n v="14.278499999999999"/>
    <x v="9"/>
  </r>
  <r>
    <x v="128"/>
    <x v="1"/>
    <x v="1"/>
    <x v="0"/>
    <x v="0"/>
    <x v="4"/>
    <n v="68.540000000000006"/>
    <x v="2"/>
    <n v="27.416"/>
    <n v="575.73599999999999"/>
    <x v="66"/>
    <d v="1899-12-30T15:57:00"/>
    <x v="0"/>
    <n v="548.32000000000005"/>
    <n v="4.7619047620000003"/>
    <n v="27.416"/>
    <x v="23"/>
  </r>
  <r>
    <x v="129"/>
    <x v="2"/>
    <x v="2"/>
    <x v="1"/>
    <x v="0"/>
    <x v="3"/>
    <n v="90.28"/>
    <x v="9"/>
    <n v="40.625999999999998"/>
    <n v="853.14599999999996"/>
    <x v="4"/>
    <d v="1899-12-30T11:15:00"/>
    <x v="0"/>
    <n v="812.52"/>
    <n v="4.7619047620000003"/>
    <n v="40.625999999999998"/>
    <x v="8"/>
  </r>
  <r>
    <x v="130"/>
    <x v="2"/>
    <x v="2"/>
    <x v="1"/>
    <x v="0"/>
    <x v="5"/>
    <n v="39.619999999999997"/>
    <x v="0"/>
    <n v="13.867000000000001"/>
    <n v="291.20699999999999"/>
    <x v="25"/>
    <d v="1899-12-30T13:18:00"/>
    <x v="1"/>
    <n v="277.33999999999997"/>
    <n v="4.7619047620000003"/>
    <n v="13.867000000000001"/>
    <x v="26"/>
  </r>
  <r>
    <x v="131"/>
    <x v="0"/>
    <x v="0"/>
    <x v="0"/>
    <x v="0"/>
    <x v="3"/>
    <n v="92.13"/>
    <x v="3"/>
    <n v="27.638999999999999"/>
    <n v="580.41899999999998"/>
    <x v="43"/>
    <d v="1899-12-30T20:34:00"/>
    <x v="1"/>
    <n v="552.78"/>
    <n v="4.7619047620000003"/>
    <n v="27.638999999999999"/>
    <x v="47"/>
  </r>
  <r>
    <x v="132"/>
    <x v="2"/>
    <x v="2"/>
    <x v="1"/>
    <x v="0"/>
    <x v="3"/>
    <n v="34.840000000000003"/>
    <x v="7"/>
    <n v="6.968"/>
    <n v="146.328"/>
    <x v="34"/>
    <d v="1899-12-30T18:36:00"/>
    <x v="1"/>
    <n v="139.36000000000001"/>
    <n v="4.7619047620000003"/>
    <n v="6.968"/>
    <x v="2"/>
  </r>
  <r>
    <x v="133"/>
    <x v="2"/>
    <x v="2"/>
    <x v="0"/>
    <x v="1"/>
    <x v="1"/>
    <n v="87.45"/>
    <x v="3"/>
    <n v="26.234999999999999"/>
    <n v="550.93499999999995"/>
    <x v="21"/>
    <d v="1899-12-30T14:40:00"/>
    <x v="2"/>
    <n v="524.70000000000005"/>
    <n v="4.7619047620000003"/>
    <n v="26.234999999999999"/>
    <x v="55"/>
  </r>
  <r>
    <x v="134"/>
    <x v="1"/>
    <x v="1"/>
    <x v="1"/>
    <x v="0"/>
    <x v="0"/>
    <n v="81.3"/>
    <x v="3"/>
    <n v="24.39"/>
    <n v="512.19000000000005"/>
    <x v="1"/>
    <d v="1899-12-30T16:43:00"/>
    <x v="0"/>
    <n v="487.8"/>
    <n v="4.7619047620000003"/>
    <n v="24.39"/>
    <x v="4"/>
  </r>
  <r>
    <x v="135"/>
    <x v="1"/>
    <x v="1"/>
    <x v="1"/>
    <x v="1"/>
    <x v="5"/>
    <n v="90.22"/>
    <x v="6"/>
    <n v="13.532999999999999"/>
    <n v="284.19299999999998"/>
    <x v="67"/>
    <d v="1899-12-30T19:39:00"/>
    <x v="1"/>
    <n v="270.66000000000003"/>
    <n v="4.7619047620000003"/>
    <n v="13.532999999999999"/>
    <x v="56"/>
  </r>
  <r>
    <x v="136"/>
    <x v="0"/>
    <x v="0"/>
    <x v="1"/>
    <x v="0"/>
    <x v="1"/>
    <n v="26.31"/>
    <x v="1"/>
    <n v="6.5774999999999997"/>
    <n v="138.1275"/>
    <x v="68"/>
    <d v="1899-12-30T20:59:00"/>
    <x v="2"/>
    <n v="131.55000000000001"/>
    <n v="4.7619047620000003"/>
    <n v="6.5774999999999997"/>
    <x v="55"/>
  </r>
  <r>
    <x v="137"/>
    <x v="0"/>
    <x v="0"/>
    <x v="0"/>
    <x v="0"/>
    <x v="2"/>
    <n v="34.42"/>
    <x v="3"/>
    <n v="10.326000000000001"/>
    <n v="216.846"/>
    <x v="67"/>
    <d v="1899-12-30T15:39:00"/>
    <x v="1"/>
    <n v="206.52"/>
    <n v="4.7619047620000003"/>
    <n v="10.326000000000001"/>
    <x v="57"/>
  </r>
  <r>
    <x v="138"/>
    <x v="2"/>
    <x v="2"/>
    <x v="1"/>
    <x v="1"/>
    <x v="3"/>
    <n v="51.91"/>
    <x v="4"/>
    <n v="25.954999999999998"/>
    <n v="545.05499999999995"/>
    <x v="69"/>
    <d v="1899-12-30T12:21:00"/>
    <x v="1"/>
    <n v="519.1"/>
    <n v="4.7619047620000003"/>
    <n v="25.954999999999998"/>
    <x v="13"/>
  </r>
  <r>
    <x v="139"/>
    <x v="0"/>
    <x v="0"/>
    <x v="1"/>
    <x v="1"/>
    <x v="3"/>
    <n v="72.5"/>
    <x v="2"/>
    <n v="29"/>
    <n v="609"/>
    <x v="32"/>
    <d v="1899-12-30T19:25:00"/>
    <x v="0"/>
    <n v="580"/>
    <n v="4.7619047620000003"/>
    <n v="29"/>
    <x v="51"/>
  </r>
  <r>
    <x v="140"/>
    <x v="1"/>
    <x v="1"/>
    <x v="0"/>
    <x v="0"/>
    <x v="3"/>
    <n v="89.8"/>
    <x v="4"/>
    <n v="44.9"/>
    <n v="942.9"/>
    <x v="54"/>
    <d v="1899-12-30T13:00:00"/>
    <x v="2"/>
    <n v="898"/>
    <n v="4.7619047620000003"/>
    <n v="44.9"/>
    <x v="38"/>
  </r>
  <r>
    <x v="141"/>
    <x v="1"/>
    <x v="1"/>
    <x v="0"/>
    <x v="1"/>
    <x v="0"/>
    <n v="90.5"/>
    <x v="4"/>
    <n v="45.25"/>
    <n v="950.25"/>
    <x v="25"/>
    <d v="1899-12-30T13:48:00"/>
    <x v="1"/>
    <n v="905"/>
    <n v="4.7619047620000003"/>
    <n v="45.25"/>
    <x v="34"/>
  </r>
  <r>
    <x v="142"/>
    <x v="1"/>
    <x v="1"/>
    <x v="0"/>
    <x v="0"/>
    <x v="0"/>
    <n v="68.599999999999994"/>
    <x v="4"/>
    <n v="34.299999999999997"/>
    <n v="720.3"/>
    <x v="63"/>
    <d v="1899-12-30T19:57:00"/>
    <x v="1"/>
    <n v="686"/>
    <n v="4.7619047620000003"/>
    <n v="34.299999999999997"/>
    <x v="0"/>
  </r>
  <r>
    <x v="143"/>
    <x v="1"/>
    <x v="1"/>
    <x v="0"/>
    <x v="0"/>
    <x v="4"/>
    <n v="30.41"/>
    <x v="8"/>
    <n v="1.5205"/>
    <n v="31.930499999999999"/>
    <x v="70"/>
    <d v="1899-12-30T10:36:00"/>
    <x v="2"/>
    <n v="30.41"/>
    <n v="4.7619047620000003"/>
    <n v="1.5205"/>
    <x v="3"/>
  </r>
  <r>
    <x v="144"/>
    <x v="0"/>
    <x v="0"/>
    <x v="1"/>
    <x v="0"/>
    <x v="2"/>
    <n v="77.95"/>
    <x v="3"/>
    <n v="23.385000000000002"/>
    <n v="491.08499999999998"/>
    <x v="18"/>
    <d v="1899-12-30T16:37:00"/>
    <x v="0"/>
    <n v="467.7"/>
    <n v="4.7619047620000003"/>
    <n v="23.385000000000002"/>
    <x v="7"/>
  </r>
  <r>
    <x v="145"/>
    <x v="1"/>
    <x v="1"/>
    <x v="1"/>
    <x v="0"/>
    <x v="0"/>
    <n v="46.26"/>
    <x v="3"/>
    <n v="13.878"/>
    <n v="291.43799999999999"/>
    <x v="1"/>
    <d v="1899-12-30T17:11:00"/>
    <x v="2"/>
    <n v="277.56"/>
    <n v="4.7619047620000003"/>
    <n v="13.878"/>
    <x v="33"/>
  </r>
  <r>
    <x v="146"/>
    <x v="0"/>
    <x v="0"/>
    <x v="0"/>
    <x v="0"/>
    <x v="5"/>
    <n v="30.14"/>
    <x v="4"/>
    <n v="15.07"/>
    <n v="316.47000000000003"/>
    <x v="34"/>
    <d v="1899-12-30T12:28:00"/>
    <x v="0"/>
    <n v="301.39999999999998"/>
    <n v="4.7619047620000003"/>
    <n v="15.07"/>
    <x v="51"/>
  </r>
  <r>
    <x v="147"/>
    <x v="1"/>
    <x v="1"/>
    <x v="1"/>
    <x v="1"/>
    <x v="0"/>
    <n v="66.14"/>
    <x v="7"/>
    <n v="13.228"/>
    <n v="277.78800000000001"/>
    <x v="35"/>
    <d v="1899-12-30T12:46:00"/>
    <x v="2"/>
    <n v="264.56"/>
    <n v="4.7619047620000003"/>
    <n v="13.228"/>
    <x v="32"/>
  </r>
  <r>
    <x v="148"/>
    <x v="2"/>
    <x v="2"/>
    <x v="0"/>
    <x v="1"/>
    <x v="2"/>
    <n v="71.86"/>
    <x v="2"/>
    <n v="28.744"/>
    <n v="603.62400000000002"/>
    <x v="43"/>
    <d v="1899-12-30T15:07:00"/>
    <x v="2"/>
    <n v="574.88"/>
    <n v="4.7619047620000003"/>
    <n v="28.744"/>
    <x v="56"/>
  </r>
  <r>
    <x v="149"/>
    <x v="0"/>
    <x v="0"/>
    <x v="1"/>
    <x v="1"/>
    <x v="0"/>
    <n v="32.46"/>
    <x v="2"/>
    <n v="12.984"/>
    <n v="272.66399999999999"/>
    <x v="39"/>
    <d v="1899-12-30T13:48:00"/>
    <x v="2"/>
    <n v="259.68"/>
    <n v="4.7619047620000003"/>
    <n v="12.984"/>
    <x v="49"/>
  </r>
  <r>
    <x v="150"/>
    <x v="2"/>
    <x v="2"/>
    <x v="0"/>
    <x v="0"/>
    <x v="5"/>
    <n v="91.54"/>
    <x v="7"/>
    <n v="18.308"/>
    <n v="384.46800000000002"/>
    <x v="28"/>
    <d v="1899-12-30T19:20:00"/>
    <x v="2"/>
    <n v="366.16"/>
    <n v="4.7619047620000003"/>
    <n v="18.308"/>
    <x v="19"/>
  </r>
  <r>
    <x v="151"/>
    <x v="1"/>
    <x v="1"/>
    <x v="0"/>
    <x v="1"/>
    <x v="3"/>
    <n v="34.56"/>
    <x v="0"/>
    <n v="12.096"/>
    <n v="254.01599999999999"/>
    <x v="16"/>
    <d v="1899-12-30T16:07:00"/>
    <x v="2"/>
    <n v="241.92"/>
    <n v="4.7619047620000003"/>
    <n v="12.096"/>
    <x v="48"/>
  </r>
  <r>
    <x v="152"/>
    <x v="0"/>
    <x v="0"/>
    <x v="1"/>
    <x v="1"/>
    <x v="5"/>
    <n v="83.24"/>
    <x v="9"/>
    <n v="37.457999999999998"/>
    <n v="786.61800000000005"/>
    <x v="71"/>
    <d v="1899-12-30T11:56:00"/>
    <x v="2"/>
    <n v="749.16"/>
    <n v="4.7619047620000003"/>
    <n v="37.457999999999998"/>
    <x v="2"/>
  </r>
  <r>
    <x v="153"/>
    <x v="1"/>
    <x v="1"/>
    <x v="1"/>
    <x v="0"/>
    <x v="4"/>
    <n v="16.48"/>
    <x v="3"/>
    <n v="4.944"/>
    <n v="103.824"/>
    <x v="13"/>
    <d v="1899-12-30T18:23:00"/>
    <x v="0"/>
    <n v="98.88"/>
    <n v="4.7619047620000003"/>
    <n v="4.944"/>
    <x v="21"/>
  </r>
  <r>
    <x v="154"/>
    <x v="1"/>
    <x v="1"/>
    <x v="1"/>
    <x v="0"/>
    <x v="3"/>
    <n v="80.97"/>
    <x v="2"/>
    <n v="32.387999999999998"/>
    <n v="680.14800000000002"/>
    <x v="26"/>
    <d v="1899-12-30T13:05:00"/>
    <x v="1"/>
    <n v="647.76"/>
    <n v="4.7619047620000003"/>
    <n v="32.387999999999998"/>
    <x v="39"/>
  </r>
  <r>
    <x v="155"/>
    <x v="0"/>
    <x v="0"/>
    <x v="0"/>
    <x v="1"/>
    <x v="4"/>
    <n v="92.29"/>
    <x v="1"/>
    <n v="23.072500000000002"/>
    <n v="484.52249999999998"/>
    <x v="9"/>
    <d v="1899-12-30T15:55:00"/>
    <x v="2"/>
    <n v="461.45"/>
    <n v="4.7619047620000003"/>
    <n v="23.072500000000002"/>
    <x v="54"/>
  </r>
  <r>
    <x v="156"/>
    <x v="2"/>
    <x v="2"/>
    <x v="0"/>
    <x v="1"/>
    <x v="1"/>
    <n v="72.17"/>
    <x v="8"/>
    <n v="3.6084999999999998"/>
    <n v="75.778499999999994"/>
    <x v="72"/>
    <d v="1899-12-30T19:40:00"/>
    <x v="1"/>
    <n v="72.17"/>
    <n v="4.7619047620000003"/>
    <n v="3.6084999999999998"/>
    <x v="36"/>
  </r>
  <r>
    <x v="157"/>
    <x v="2"/>
    <x v="2"/>
    <x v="1"/>
    <x v="1"/>
    <x v="2"/>
    <n v="50.28"/>
    <x v="1"/>
    <n v="12.57"/>
    <n v="263.97000000000003"/>
    <x v="37"/>
    <d v="1899-12-30T13:58:00"/>
    <x v="0"/>
    <n v="251.4"/>
    <n v="4.7619047620000003"/>
    <n v="12.57"/>
    <x v="58"/>
  </r>
  <r>
    <x v="158"/>
    <x v="2"/>
    <x v="2"/>
    <x v="0"/>
    <x v="1"/>
    <x v="0"/>
    <n v="97.22"/>
    <x v="9"/>
    <n v="43.749000000000002"/>
    <n v="918.72900000000004"/>
    <x v="73"/>
    <d v="1899-12-30T14:43:00"/>
    <x v="0"/>
    <n v="874.98"/>
    <n v="4.7619047620000003"/>
    <n v="43.749000000000002"/>
    <x v="22"/>
  </r>
  <r>
    <x v="159"/>
    <x v="2"/>
    <x v="2"/>
    <x v="1"/>
    <x v="1"/>
    <x v="3"/>
    <n v="93.39"/>
    <x v="3"/>
    <n v="28.016999999999999"/>
    <n v="588.35699999999997"/>
    <x v="39"/>
    <d v="1899-12-30T19:18:00"/>
    <x v="0"/>
    <n v="560.34"/>
    <n v="4.7619047620000003"/>
    <n v="28.016999999999999"/>
    <x v="40"/>
  </r>
  <r>
    <x v="160"/>
    <x v="1"/>
    <x v="1"/>
    <x v="1"/>
    <x v="0"/>
    <x v="4"/>
    <n v="43.18"/>
    <x v="2"/>
    <n v="17.271999999999998"/>
    <n v="362.71199999999999"/>
    <x v="64"/>
    <d v="1899-12-30T19:39:00"/>
    <x v="2"/>
    <n v="345.44"/>
    <n v="4.7619047620000003"/>
    <n v="17.271999999999998"/>
    <x v="47"/>
  </r>
  <r>
    <x v="161"/>
    <x v="0"/>
    <x v="0"/>
    <x v="1"/>
    <x v="1"/>
    <x v="3"/>
    <n v="63.69"/>
    <x v="8"/>
    <n v="3.1844999999999999"/>
    <n v="66.874499999999998"/>
    <x v="6"/>
    <d v="1899-12-30T16:21:00"/>
    <x v="1"/>
    <n v="63.69"/>
    <n v="4.7619047620000003"/>
    <n v="3.1844999999999999"/>
    <x v="22"/>
  </r>
  <r>
    <x v="162"/>
    <x v="0"/>
    <x v="0"/>
    <x v="1"/>
    <x v="1"/>
    <x v="4"/>
    <n v="45.79"/>
    <x v="0"/>
    <n v="16.026499999999999"/>
    <n v="336.55650000000003"/>
    <x v="45"/>
    <d v="1899-12-30T19:44:00"/>
    <x v="2"/>
    <n v="320.52999999999997"/>
    <n v="4.7619047620000003"/>
    <n v="16.026499999999999"/>
    <x v="27"/>
  </r>
  <r>
    <x v="163"/>
    <x v="1"/>
    <x v="1"/>
    <x v="1"/>
    <x v="1"/>
    <x v="3"/>
    <n v="76.400000000000006"/>
    <x v="5"/>
    <n v="7.64"/>
    <n v="160.44"/>
    <x v="74"/>
    <d v="1899-12-30T19:42:00"/>
    <x v="0"/>
    <n v="152.80000000000001"/>
    <n v="4.7619047620000003"/>
    <n v="7.64"/>
    <x v="35"/>
  </r>
  <r>
    <x v="164"/>
    <x v="2"/>
    <x v="2"/>
    <x v="1"/>
    <x v="1"/>
    <x v="4"/>
    <n v="39.9"/>
    <x v="4"/>
    <n v="19.95"/>
    <n v="418.95"/>
    <x v="9"/>
    <d v="1899-12-30T15:24:00"/>
    <x v="2"/>
    <n v="399"/>
    <n v="4.7619047620000003"/>
    <n v="19.95"/>
    <x v="9"/>
  </r>
  <r>
    <x v="165"/>
    <x v="2"/>
    <x v="2"/>
    <x v="0"/>
    <x v="1"/>
    <x v="0"/>
    <n v="42.57"/>
    <x v="2"/>
    <n v="17.027999999999999"/>
    <n v="357.58800000000002"/>
    <x v="6"/>
    <d v="1899-12-30T14:12:00"/>
    <x v="0"/>
    <n v="340.56"/>
    <n v="4.7619047620000003"/>
    <n v="17.027999999999999"/>
    <x v="32"/>
  </r>
  <r>
    <x v="166"/>
    <x v="1"/>
    <x v="1"/>
    <x v="1"/>
    <x v="1"/>
    <x v="2"/>
    <n v="95.58"/>
    <x v="4"/>
    <n v="47.79"/>
    <n v="1003.59"/>
    <x v="65"/>
    <d v="1899-12-30T13:32:00"/>
    <x v="1"/>
    <n v="955.8"/>
    <n v="4.7619047620000003"/>
    <n v="47.79"/>
    <x v="19"/>
  </r>
  <r>
    <x v="167"/>
    <x v="0"/>
    <x v="0"/>
    <x v="1"/>
    <x v="1"/>
    <x v="5"/>
    <n v="98.98"/>
    <x v="4"/>
    <n v="49.49"/>
    <n v="1039.29"/>
    <x v="4"/>
    <d v="1899-12-30T16:20:00"/>
    <x v="2"/>
    <n v="989.8"/>
    <n v="4.7619047620000003"/>
    <n v="49.49"/>
    <x v="44"/>
  </r>
  <r>
    <x v="168"/>
    <x v="0"/>
    <x v="0"/>
    <x v="1"/>
    <x v="1"/>
    <x v="4"/>
    <n v="51.28"/>
    <x v="3"/>
    <n v="15.384"/>
    <n v="323.06400000000002"/>
    <x v="64"/>
    <d v="1899-12-30T16:31:00"/>
    <x v="1"/>
    <n v="307.68"/>
    <n v="4.7619047620000003"/>
    <n v="15.384"/>
    <x v="35"/>
  </r>
  <r>
    <x v="169"/>
    <x v="0"/>
    <x v="0"/>
    <x v="0"/>
    <x v="1"/>
    <x v="3"/>
    <n v="69.52"/>
    <x v="0"/>
    <n v="24.332000000000001"/>
    <n v="510.97199999999998"/>
    <x v="60"/>
    <d v="1899-12-30T15:10:00"/>
    <x v="2"/>
    <n v="486.64"/>
    <n v="4.7619047620000003"/>
    <n v="24.332000000000001"/>
    <x v="23"/>
  </r>
  <r>
    <x v="170"/>
    <x v="0"/>
    <x v="0"/>
    <x v="1"/>
    <x v="1"/>
    <x v="0"/>
    <n v="70.010000000000005"/>
    <x v="1"/>
    <n v="17.502500000000001"/>
    <n v="367.55250000000001"/>
    <x v="75"/>
    <d v="1899-12-30T11:36:00"/>
    <x v="0"/>
    <n v="350.05"/>
    <n v="4.7619047620000003"/>
    <n v="17.502500000000001"/>
    <x v="46"/>
  </r>
  <r>
    <x v="171"/>
    <x v="2"/>
    <x v="2"/>
    <x v="0"/>
    <x v="1"/>
    <x v="4"/>
    <n v="80.05"/>
    <x v="1"/>
    <n v="20.012499999999999"/>
    <n v="420.26249999999999"/>
    <x v="53"/>
    <d v="1899-12-30T12:45:00"/>
    <x v="2"/>
    <n v="400.25"/>
    <n v="4.7619047620000003"/>
    <n v="20.012499999999999"/>
    <x v="45"/>
  </r>
  <r>
    <x v="172"/>
    <x v="1"/>
    <x v="1"/>
    <x v="1"/>
    <x v="1"/>
    <x v="1"/>
    <n v="20.85"/>
    <x v="2"/>
    <n v="8.34"/>
    <n v="175.14"/>
    <x v="2"/>
    <d v="1899-12-30T19:17:00"/>
    <x v="1"/>
    <n v="166.8"/>
    <n v="4.7619047620000003"/>
    <n v="8.34"/>
    <x v="31"/>
  </r>
  <r>
    <x v="173"/>
    <x v="2"/>
    <x v="2"/>
    <x v="0"/>
    <x v="1"/>
    <x v="1"/>
    <n v="52.89"/>
    <x v="3"/>
    <n v="15.867000000000001"/>
    <n v="333.20699999999999"/>
    <x v="64"/>
    <d v="1899-12-30T17:34:00"/>
    <x v="2"/>
    <n v="317.33999999999997"/>
    <n v="4.7619047620000003"/>
    <n v="15.867000000000001"/>
    <x v="57"/>
  </r>
  <r>
    <x v="174"/>
    <x v="2"/>
    <x v="2"/>
    <x v="1"/>
    <x v="1"/>
    <x v="4"/>
    <n v="19.79"/>
    <x v="2"/>
    <n v="7.9160000000000004"/>
    <n v="166.23599999999999"/>
    <x v="68"/>
    <d v="1899-12-30T12:04:00"/>
    <x v="0"/>
    <n v="158.32"/>
    <n v="4.7619047620000003"/>
    <n v="7.9160000000000004"/>
    <x v="44"/>
  </r>
  <r>
    <x v="175"/>
    <x v="0"/>
    <x v="0"/>
    <x v="0"/>
    <x v="1"/>
    <x v="2"/>
    <n v="33.840000000000003"/>
    <x v="9"/>
    <n v="15.228"/>
    <n v="319.78800000000001"/>
    <x v="76"/>
    <d v="1899-12-30T16:21:00"/>
    <x v="0"/>
    <n v="304.56"/>
    <n v="4.7619047620000003"/>
    <n v="15.228"/>
    <x v="55"/>
  </r>
  <r>
    <x v="176"/>
    <x v="0"/>
    <x v="0"/>
    <x v="0"/>
    <x v="1"/>
    <x v="4"/>
    <n v="22.17"/>
    <x v="2"/>
    <n v="8.8680000000000003"/>
    <n v="186.22800000000001"/>
    <x v="2"/>
    <d v="1899-12-30T17:01:00"/>
    <x v="2"/>
    <n v="177.36"/>
    <n v="4.7619047620000003"/>
    <n v="8.8680000000000003"/>
    <x v="1"/>
  </r>
  <r>
    <x v="177"/>
    <x v="1"/>
    <x v="1"/>
    <x v="1"/>
    <x v="0"/>
    <x v="5"/>
    <n v="22.51"/>
    <x v="0"/>
    <n v="7.8784999999999998"/>
    <n v="165.4485"/>
    <x v="77"/>
    <d v="1899-12-30T10:50:00"/>
    <x v="2"/>
    <n v="157.57"/>
    <n v="4.7619047620000003"/>
    <n v="7.8784999999999998"/>
    <x v="19"/>
  </r>
  <r>
    <x v="178"/>
    <x v="0"/>
    <x v="0"/>
    <x v="1"/>
    <x v="1"/>
    <x v="4"/>
    <n v="73.88"/>
    <x v="3"/>
    <n v="22.164000000000001"/>
    <n v="465.44400000000002"/>
    <x v="28"/>
    <d v="1899-12-30T19:16:00"/>
    <x v="0"/>
    <n v="443.28"/>
    <n v="4.7619047620000003"/>
    <n v="22.164000000000001"/>
    <x v="18"/>
  </r>
  <r>
    <x v="179"/>
    <x v="1"/>
    <x v="1"/>
    <x v="0"/>
    <x v="1"/>
    <x v="0"/>
    <n v="86.8"/>
    <x v="6"/>
    <n v="13.02"/>
    <n v="273.42"/>
    <x v="26"/>
    <d v="1899-12-30T16:47:00"/>
    <x v="0"/>
    <n v="260.39999999999998"/>
    <n v="4.7619047620000003"/>
    <n v="13.02"/>
    <x v="21"/>
  </r>
  <r>
    <x v="180"/>
    <x v="1"/>
    <x v="1"/>
    <x v="1"/>
    <x v="1"/>
    <x v="5"/>
    <n v="64.260000000000005"/>
    <x v="0"/>
    <n v="22.491"/>
    <n v="472.31099999999998"/>
    <x v="57"/>
    <d v="1899-12-30T10:00:00"/>
    <x v="1"/>
    <n v="449.82"/>
    <n v="4.7619047620000003"/>
    <n v="22.491"/>
    <x v="14"/>
  </r>
  <r>
    <x v="181"/>
    <x v="1"/>
    <x v="1"/>
    <x v="0"/>
    <x v="1"/>
    <x v="4"/>
    <n v="38.47"/>
    <x v="2"/>
    <n v="15.388"/>
    <n v="323.14800000000002"/>
    <x v="54"/>
    <d v="1899-12-30T11:51:00"/>
    <x v="1"/>
    <n v="307.76"/>
    <n v="4.7619047620000003"/>
    <n v="15.388"/>
    <x v="25"/>
  </r>
  <r>
    <x v="182"/>
    <x v="0"/>
    <x v="0"/>
    <x v="0"/>
    <x v="1"/>
    <x v="3"/>
    <n v="15.5"/>
    <x v="4"/>
    <n v="7.75"/>
    <n v="162.75"/>
    <x v="28"/>
    <d v="1899-12-30T10:55:00"/>
    <x v="0"/>
    <n v="155"/>
    <n v="4.7619047620000003"/>
    <n v="7.75"/>
    <x v="7"/>
  </r>
  <r>
    <x v="183"/>
    <x v="1"/>
    <x v="1"/>
    <x v="1"/>
    <x v="1"/>
    <x v="0"/>
    <n v="34.31"/>
    <x v="2"/>
    <n v="13.724"/>
    <n v="288.20400000000001"/>
    <x v="25"/>
    <d v="1899-12-30T15:00:00"/>
    <x v="0"/>
    <n v="274.48"/>
    <n v="4.7619047620000003"/>
    <n v="13.724"/>
    <x v="14"/>
  </r>
  <r>
    <x v="184"/>
    <x v="0"/>
    <x v="0"/>
    <x v="1"/>
    <x v="0"/>
    <x v="3"/>
    <n v="12.34"/>
    <x v="0"/>
    <n v="4.319"/>
    <n v="90.698999999999998"/>
    <x v="31"/>
    <d v="1899-12-30T11:19:00"/>
    <x v="2"/>
    <n v="86.38"/>
    <n v="4.7619047620000003"/>
    <n v="4.319"/>
    <x v="24"/>
  </r>
  <r>
    <x v="185"/>
    <x v="2"/>
    <x v="2"/>
    <x v="0"/>
    <x v="1"/>
    <x v="4"/>
    <n v="18.079999999999998"/>
    <x v="6"/>
    <n v="2.7120000000000002"/>
    <n v="56.951999999999998"/>
    <x v="19"/>
    <d v="1899-12-30T19:46:00"/>
    <x v="0"/>
    <n v="54.24"/>
    <n v="4.7619047620000003"/>
    <n v="2.7120000000000002"/>
    <x v="7"/>
  </r>
  <r>
    <x v="186"/>
    <x v="2"/>
    <x v="2"/>
    <x v="0"/>
    <x v="0"/>
    <x v="2"/>
    <n v="94.49"/>
    <x v="2"/>
    <n v="37.795999999999999"/>
    <n v="793.71600000000001"/>
    <x v="2"/>
    <d v="1899-12-30T19:00:00"/>
    <x v="0"/>
    <n v="755.92"/>
    <n v="4.7619047620000003"/>
    <n v="37.795999999999999"/>
    <x v="26"/>
  </r>
  <r>
    <x v="187"/>
    <x v="2"/>
    <x v="2"/>
    <x v="0"/>
    <x v="1"/>
    <x v="2"/>
    <n v="46.47"/>
    <x v="7"/>
    <n v="9.2940000000000005"/>
    <n v="195.17400000000001"/>
    <x v="4"/>
    <d v="1899-12-30T10:53:00"/>
    <x v="1"/>
    <n v="185.88"/>
    <n v="4.7619047620000003"/>
    <n v="9.2940000000000005"/>
    <x v="27"/>
  </r>
  <r>
    <x v="188"/>
    <x v="0"/>
    <x v="0"/>
    <x v="1"/>
    <x v="1"/>
    <x v="2"/>
    <n v="74.069999999999993"/>
    <x v="8"/>
    <n v="3.7035"/>
    <n v="77.773499999999999"/>
    <x v="34"/>
    <d v="1899-12-30T12:50:00"/>
    <x v="0"/>
    <n v="74.069999999999993"/>
    <n v="4.7619047620000003"/>
    <n v="3.7035"/>
    <x v="21"/>
  </r>
  <r>
    <x v="189"/>
    <x v="1"/>
    <x v="1"/>
    <x v="1"/>
    <x v="0"/>
    <x v="2"/>
    <n v="69.81"/>
    <x v="7"/>
    <n v="13.962"/>
    <n v="293.202"/>
    <x v="26"/>
    <d v="1899-12-30T20:50:00"/>
    <x v="2"/>
    <n v="279.24"/>
    <n v="4.7619047620000003"/>
    <n v="13.962"/>
    <x v="9"/>
  </r>
  <r>
    <x v="190"/>
    <x v="2"/>
    <x v="2"/>
    <x v="1"/>
    <x v="0"/>
    <x v="2"/>
    <n v="77.040000000000006"/>
    <x v="6"/>
    <n v="11.555999999999999"/>
    <n v="242.67599999999999"/>
    <x v="48"/>
    <d v="1899-12-30T10:39:00"/>
    <x v="2"/>
    <n v="231.12"/>
    <n v="4.7619047620000003"/>
    <n v="11.555999999999999"/>
    <x v="8"/>
  </r>
  <r>
    <x v="191"/>
    <x v="2"/>
    <x v="2"/>
    <x v="1"/>
    <x v="0"/>
    <x v="5"/>
    <n v="73.52"/>
    <x v="5"/>
    <n v="7.3520000000000003"/>
    <n v="154.392"/>
    <x v="15"/>
    <d v="1899-12-30T13:41:00"/>
    <x v="0"/>
    <n v="147.04"/>
    <n v="4.7619047620000003"/>
    <n v="7.3520000000000003"/>
    <x v="15"/>
  </r>
  <r>
    <x v="192"/>
    <x v="1"/>
    <x v="1"/>
    <x v="1"/>
    <x v="0"/>
    <x v="4"/>
    <n v="87.8"/>
    <x v="9"/>
    <n v="39.51"/>
    <n v="829.71"/>
    <x v="32"/>
    <d v="1899-12-30T19:08:00"/>
    <x v="1"/>
    <n v="790.2"/>
    <n v="4.7619047620000003"/>
    <n v="39.51"/>
    <x v="51"/>
  </r>
  <r>
    <x v="193"/>
    <x v="2"/>
    <x v="2"/>
    <x v="1"/>
    <x v="1"/>
    <x v="2"/>
    <n v="25.55"/>
    <x v="7"/>
    <n v="5.1100000000000003"/>
    <n v="107.31"/>
    <x v="53"/>
    <d v="1899-12-30T20:23:00"/>
    <x v="0"/>
    <n v="102.2"/>
    <n v="4.7619047620000003"/>
    <n v="5.1100000000000003"/>
    <x v="14"/>
  </r>
  <r>
    <x v="194"/>
    <x v="0"/>
    <x v="0"/>
    <x v="1"/>
    <x v="1"/>
    <x v="1"/>
    <n v="32.71"/>
    <x v="1"/>
    <n v="8.1775000000000002"/>
    <n v="171.72749999999999"/>
    <x v="35"/>
    <d v="1899-12-30T11:30:00"/>
    <x v="2"/>
    <n v="163.55000000000001"/>
    <n v="4.7619047620000003"/>
    <n v="8.1775000000000002"/>
    <x v="21"/>
  </r>
  <r>
    <x v="195"/>
    <x v="1"/>
    <x v="1"/>
    <x v="0"/>
    <x v="0"/>
    <x v="5"/>
    <n v="74.290000000000006"/>
    <x v="8"/>
    <n v="3.7145000000000001"/>
    <n v="78.004499999999993"/>
    <x v="50"/>
    <d v="1899-12-30T19:30:00"/>
    <x v="1"/>
    <n v="74.290000000000006"/>
    <n v="4.7619047620000003"/>
    <n v="3.7145000000000001"/>
    <x v="59"/>
  </r>
  <r>
    <x v="196"/>
    <x v="1"/>
    <x v="1"/>
    <x v="0"/>
    <x v="1"/>
    <x v="0"/>
    <n v="43.7"/>
    <x v="5"/>
    <n v="4.37"/>
    <n v="91.77"/>
    <x v="58"/>
    <d v="1899-12-30T18:03:00"/>
    <x v="1"/>
    <n v="87.4"/>
    <n v="4.7619047620000003"/>
    <n v="4.37"/>
    <x v="49"/>
  </r>
  <r>
    <x v="197"/>
    <x v="0"/>
    <x v="0"/>
    <x v="1"/>
    <x v="0"/>
    <x v="2"/>
    <n v="25.29"/>
    <x v="8"/>
    <n v="1.2645"/>
    <n v="26.554500000000001"/>
    <x v="28"/>
    <d v="1899-12-30T10:13:00"/>
    <x v="0"/>
    <n v="25.29"/>
    <n v="4.7619047620000003"/>
    <n v="1.2645"/>
    <x v="36"/>
  </r>
  <r>
    <x v="198"/>
    <x v="1"/>
    <x v="1"/>
    <x v="1"/>
    <x v="1"/>
    <x v="0"/>
    <n v="41.5"/>
    <x v="7"/>
    <n v="8.3000000000000007"/>
    <n v="174.3"/>
    <x v="41"/>
    <d v="1899-12-30T19:58:00"/>
    <x v="2"/>
    <n v="166"/>
    <n v="4.7619047620000003"/>
    <n v="8.3000000000000007"/>
    <x v="13"/>
  </r>
  <r>
    <x v="199"/>
    <x v="1"/>
    <x v="1"/>
    <x v="0"/>
    <x v="0"/>
    <x v="4"/>
    <n v="71.39"/>
    <x v="1"/>
    <n v="17.8475"/>
    <n v="374.79750000000001"/>
    <x v="21"/>
    <d v="1899-12-30T19:57:00"/>
    <x v="2"/>
    <n v="356.95"/>
    <n v="4.7619047620000003"/>
    <n v="17.8475"/>
    <x v="46"/>
  </r>
  <r>
    <x v="200"/>
    <x v="1"/>
    <x v="1"/>
    <x v="0"/>
    <x v="0"/>
    <x v="3"/>
    <n v="19.149999999999999"/>
    <x v="3"/>
    <n v="5.7450000000000001"/>
    <n v="120.645"/>
    <x v="71"/>
    <d v="1899-12-30T10:01:00"/>
    <x v="2"/>
    <n v="114.9"/>
    <n v="4.7619047620000003"/>
    <n v="5.7450000000000001"/>
    <x v="11"/>
  </r>
  <r>
    <x v="201"/>
    <x v="2"/>
    <x v="2"/>
    <x v="0"/>
    <x v="0"/>
    <x v="1"/>
    <n v="57.49"/>
    <x v="7"/>
    <n v="11.497999999999999"/>
    <n v="241.458"/>
    <x v="20"/>
    <d v="1899-12-30T11:57:00"/>
    <x v="1"/>
    <n v="229.96"/>
    <n v="4.7619047620000003"/>
    <n v="11.497999999999999"/>
    <x v="37"/>
  </r>
  <r>
    <x v="202"/>
    <x v="1"/>
    <x v="1"/>
    <x v="1"/>
    <x v="1"/>
    <x v="1"/>
    <n v="61.41"/>
    <x v="0"/>
    <n v="21.493500000000001"/>
    <n v="451.36349999999999"/>
    <x v="78"/>
    <d v="1899-12-30T10:02:00"/>
    <x v="1"/>
    <n v="429.87"/>
    <n v="4.7619047620000003"/>
    <n v="21.493500000000001"/>
    <x v="57"/>
  </r>
  <r>
    <x v="203"/>
    <x v="2"/>
    <x v="2"/>
    <x v="0"/>
    <x v="1"/>
    <x v="0"/>
    <n v="25.9"/>
    <x v="4"/>
    <n v="12.95"/>
    <n v="271.95"/>
    <x v="10"/>
    <d v="1899-12-30T14:51:00"/>
    <x v="0"/>
    <n v="259"/>
    <n v="4.7619047620000003"/>
    <n v="12.95"/>
    <x v="44"/>
  </r>
  <r>
    <x v="204"/>
    <x v="2"/>
    <x v="2"/>
    <x v="0"/>
    <x v="1"/>
    <x v="2"/>
    <n v="17.77"/>
    <x v="1"/>
    <n v="4.4424999999999999"/>
    <n v="93.292500000000004"/>
    <x v="42"/>
    <d v="1899-12-30T12:42:00"/>
    <x v="2"/>
    <n v="88.85"/>
    <n v="4.7619047620000003"/>
    <n v="4.4424999999999999"/>
    <x v="38"/>
  </r>
  <r>
    <x v="205"/>
    <x v="0"/>
    <x v="0"/>
    <x v="1"/>
    <x v="0"/>
    <x v="0"/>
    <n v="23.03"/>
    <x v="9"/>
    <n v="10.3635"/>
    <n v="217.6335"/>
    <x v="75"/>
    <d v="1899-12-30T12:02:00"/>
    <x v="0"/>
    <n v="207.27"/>
    <n v="4.7619047620000003"/>
    <n v="10.3635"/>
    <x v="30"/>
  </r>
  <r>
    <x v="206"/>
    <x v="1"/>
    <x v="1"/>
    <x v="0"/>
    <x v="0"/>
    <x v="1"/>
    <n v="66.650000000000006"/>
    <x v="9"/>
    <n v="29.9925"/>
    <n v="629.84249999999997"/>
    <x v="72"/>
    <d v="1899-12-30T18:19:00"/>
    <x v="2"/>
    <n v="599.85"/>
    <n v="4.7619047620000003"/>
    <n v="29.9925"/>
    <x v="58"/>
  </r>
  <r>
    <x v="207"/>
    <x v="1"/>
    <x v="1"/>
    <x v="0"/>
    <x v="0"/>
    <x v="2"/>
    <n v="28.53"/>
    <x v="4"/>
    <n v="14.265000000000001"/>
    <n v="299.565"/>
    <x v="79"/>
    <d v="1899-12-30T17:38:00"/>
    <x v="0"/>
    <n v="285.3"/>
    <n v="4.7619047620000003"/>
    <n v="14.265000000000001"/>
    <x v="52"/>
  </r>
  <r>
    <x v="208"/>
    <x v="2"/>
    <x v="2"/>
    <x v="1"/>
    <x v="0"/>
    <x v="5"/>
    <n v="30.37"/>
    <x v="6"/>
    <n v="4.5555000000000003"/>
    <n v="95.665499999999994"/>
    <x v="61"/>
    <d v="1899-12-30T13:41:00"/>
    <x v="0"/>
    <n v="91.11"/>
    <n v="4.7619047620000003"/>
    <n v="4.5555000000000003"/>
    <x v="20"/>
  </r>
  <r>
    <x v="209"/>
    <x v="2"/>
    <x v="2"/>
    <x v="1"/>
    <x v="0"/>
    <x v="1"/>
    <n v="99.73"/>
    <x v="9"/>
    <n v="44.878500000000003"/>
    <n v="942.44849999999997"/>
    <x v="22"/>
    <d v="1899-12-30T19:42:00"/>
    <x v="2"/>
    <n v="897.57"/>
    <n v="4.7619047620000003"/>
    <n v="44.878500000000003"/>
    <x v="35"/>
  </r>
  <r>
    <x v="210"/>
    <x v="0"/>
    <x v="0"/>
    <x v="1"/>
    <x v="1"/>
    <x v="1"/>
    <n v="26.23"/>
    <x v="9"/>
    <n v="11.8035"/>
    <n v="247.87350000000001"/>
    <x v="25"/>
    <d v="1899-12-30T20:24:00"/>
    <x v="0"/>
    <n v="236.07"/>
    <n v="4.7619047620000003"/>
    <n v="11.8035"/>
    <x v="9"/>
  </r>
  <r>
    <x v="211"/>
    <x v="1"/>
    <x v="1"/>
    <x v="1"/>
    <x v="0"/>
    <x v="4"/>
    <n v="93.26"/>
    <x v="9"/>
    <n v="41.966999999999999"/>
    <n v="881.30700000000002"/>
    <x v="65"/>
    <d v="1899-12-30T18:08:00"/>
    <x v="1"/>
    <n v="839.34"/>
    <n v="4.7619047620000003"/>
    <n v="41.966999999999999"/>
    <x v="55"/>
  </r>
  <r>
    <x v="212"/>
    <x v="2"/>
    <x v="2"/>
    <x v="1"/>
    <x v="1"/>
    <x v="2"/>
    <n v="92.36"/>
    <x v="1"/>
    <n v="23.09"/>
    <n v="484.89"/>
    <x v="80"/>
    <d v="1899-12-30T19:17:00"/>
    <x v="0"/>
    <n v="461.8"/>
    <n v="4.7619047620000003"/>
    <n v="23.09"/>
    <x v="49"/>
  </r>
  <r>
    <x v="213"/>
    <x v="2"/>
    <x v="2"/>
    <x v="1"/>
    <x v="1"/>
    <x v="3"/>
    <n v="46.42"/>
    <x v="6"/>
    <n v="6.9630000000000001"/>
    <n v="146.22300000000001"/>
    <x v="72"/>
    <d v="1899-12-30T13:24:00"/>
    <x v="2"/>
    <n v="139.26"/>
    <n v="4.7619047620000003"/>
    <n v="6.9630000000000001"/>
    <x v="18"/>
  </r>
  <r>
    <x v="214"/>
    <x v="2"/>
    <x v="2"/>
    <x v="0"/>
    <x v="0"/>
    <x v="3"/>
    <n v="29.61"/>
    <x v="0"/>
    <n v="10.3635"/>
    <n v="217.6335"/>
    <x v="16"/>
    <d v="1899-12-30T15:53:00"/>
    <x v="1"/>
    <n v="207.27"/>
    <n v="4.7619047620000003"/>
    <n v="10.3635"/>
    <x v="35"/>
  </r>
  <r>
    <x v="215"/>
    <x v="0"/>
    <x v="0"/>
    <x v="1"/>
    <x v="1"/>
    <x v="2"/>
    <n v="18.28"/>
    <x v="8"/>
    <n v="0.91400000000000003"/>
    <n v="19.193999999999999"/>
    <x v="23"/>
    <d v="1899-12-30T15:05:00"/>
    <x v="2"/>
    <n v="18.28"/>
    <n v="4.7619047620000003"/>
    <n v="0.91400000000000003"/>
    <x v="47"/>
  </r>
  <r>
    <x v="216"/>
    <x v="2"/>
    <x v="2"/>
    <x v="1"/>
    <x v="0"/>
    <x v="3"/>
    <n v="24.77"/>
    <x v="1"/>
    <n v="6.1924999999999999"/>
    <n v="130.04249999999999"/>
    <x v="62"/>
    <d v="1899-12-30T18:27:00"/>
    <x v="1"/>
    <n v="123.85"/>
    <n v="4.7619047620000003"/>
    <n v="6.1924999999999999"/>
    <x v="23"/>
  </r>
  <r>
    <x v="217"/>
    <x v="0"/>
    <x v="0"/>
    <x v="0"/>
    <x v="0"/>
    <x v="1"/>
    <n v="94.64"/>
    <x v="6"/>
    <n v="14.196"/>
    <n v="298.11599999999999"/>
    <x v="81"/>
    <d v="1899-12-30T16:55:00"/>
    <x v="1"/>
    <n v="283.92"/>
    <n v="4.7619047620000003"/>
    <n v="14.196"/>
    <x v="46"/>
  </r>
  <r>
    <x v="218"/>
    <x v="2"/>
    <x v="2"/>
    <x v="1"/>
    <x v="1"/>
    <x v="5"/>
    <n v="94.87"/>
    <x v="2"/>
    <n v="37.948"/>
    <n v="796.90800000000002"/>
    <x v="12"/>
    <d v="1899-12-30T12:58:00"/>
    <x v="0"/>
    <n v="758.96"/>
    <n v="4.7619047620000003"/>
    <n v="37.948"/>
    <x v="44"/>
  </r>
  <r>
    <x v="219"/>
    <x v="2"/>
    <x v="2"/>
    <x v="1"/>
    <x v="0"/>
    <x v="4"/>
    <n v="57.34"/>
    <x v="6"/>
    <n v="8.6010000000000009"/>
    <n v="180.62100000000001"/>
    <x v="24"/>
    <d v="1899-12-30T18:59:00"/>
    <x v="2"/>
    <n v="172.02"/>
    <n v="4.7619047620000003"/>
    <n v="8.6010000000000009"/>
    <x v="30"/>
  </r>
  <r>
    <x v="220"/>
    <x v="2"/>
    <x v="2"/>
    <x v="1"/>
    <x v="1"/>
    <x v="1"/>
    <n v="45.35"/>
    <x v="3"/>
    <n v="13.605"/>
    <n v="285.70499999999998"/>
    <x v="82"/>
    <d v="1899-12-30T13:44:00"/>
    <x v="0"/>
    <n v="272.10000000000002"/>
    <n v="4.7619047620000003"/>
    <n v="13.605"/>
    <x v="36"/>
  </r>
  <r>
    <x v="221"/>
    <x v="2"/>
    <x v="2"/>
    <x v="1"/>
    <x v="1"/>
    <x v="4"/>
    <n v="62.08"/>
    <x v="0"/>
    <n v="21.728000000000002"/>
    <n v="456.28800000000001"/>
    <x v="43"/>
    <d v="1899-12-30T13:46:00"/>
    <x v="0"/>
    <n v="434.56"/>
    <n v="4.7619047620000003"/>
    <n v="21.728000000000002"/>
    <x v="38"/>
  </r>
  <r>
    <x v="222"/>
    <x v="1"/>
    <x v="1"/>
    <x v="1"/>
    <x v="1"/>
    <x v="1"/>
    <n v="11.81"/>
    <x v="1"/>
    <n v="2.9525000000000001"/>
    <n v="62.002499999999998"/>
    <x v="21"/>
    <d v="1899-12-30T18:06:00"/>
    <x v="1"/>
    <n v="59.05"/>
    <n v="4.7619047620000003"/>
    <n v="2.9525000000000001"/>
    <x v="45"/>
  </r>
  <r>
    <x v="223"/>
    <x v="1"/>
    <x v="1"/>
    <x v="0"/>
    <x v="0"/>
    <x v="5"/>
    <n v="12.54"/>
    <x v="8"/>
    <n v="0.627"/>
    <n v="13.167"/>
    <x v="81"/>
    <d v="1899-12-30T12:38:00"/>
    <x v="1"/>
    <n v="12.54"/>
    <n v="4.7619047620000003"/>
    <n v="0.627"/>
    <x v="13"/>
  </r>
  <r>
    <x v="224"/>
    <x v="0"/>
    <x v="0"/>
    <x v="1"/>
    <x v="1"/>
    <x v="4"/>
    <n v="43.25"/>
    <x v="5"/>
    <n v="4.3250000000000002"/>
    <n v="90.825000000000003"/>
    <x v="80"/>
    <d v="1899-12-30T15:56:00"/>
    <x v="1"/>
    <n v="86.5"/>
    <n v="4.7619047620000003"/>
    <n v="4.3250000000000002"/>
    <x v="56"/>
  </r>
  <r>
    <x v="225"/>
    <x v="1"/>
    <x v="1"/>
    <x v="0"/>
    <x v="0"/>
    <x v="3"/>
    <n v="87.16"/>
    <x v="5"/>
    <n v="8.7159999999999993"/>
    <n v="183.036"/>
    <x v="83"/>
    <d v="1899-12-30T14:29:00"/>
    <x v="2"/>
    <n v="174.32"/>
    <n v="4.7619047620000003"/>
    <n v="8.7159999999999993"/>
    <x v="58"/>
  </r>
  <r>
    <x v="226"/>
    <x v="2"/>
    <x v="2"/>
    <x v="0"/>
    <x v="1"/>
    <x v="0"/>
    <n v="69.37"/>
    <x v="9"/>
    <n v="31.2165"/>
    <n v="655.54650000000004"/>
    <x v="53"/>
    <d v="1899-12-30T19:14:00"/>
    <x v="0"/>
    <n v="624.33000000000004"/>
    <n v="4.7619047620000003"/>
    <n v="31.2165"/>
    <x v="43"/>
  </r>
  <r>
    <x v="227"/>
    <x v="1"/>
    <x v="1"/>
    <x v="0"/>
    <x v="1"/>
    <x v="1"/>
    <n v="37.06"/>
    <x v="7"/>
    <n v="7.4119999999999999"/>
    <n v="155.65199999999999"/>
    <x v="82"/>
    <d v="1899-12-30T16:24:00"/>
    <x v="0"/>
    <n v="148.24"/>
    <n v="4.7619047620000003"/>
    <n v="7.4119999999999999"/>
    <x v="58"/>
  </r>
  <r>
    <x v="228"/>
    <x v="2"/>
    <x v="2"/>
    <x v="0"/>
    <x v="0"/>
    <x v="1"/>
    <n v="90.7"/>
    <x v="3"/>
    <n v="27.21"/>
    <n v="571.41"/>
    <x v="84"/>
    <d v="1899-12-30T10:52:00"/>
    <x v="1"/>
    <n v="544.20000000000005"/>
    <n v="4.7619047620000003"/>
    <n v="27.21"/>
    <x v="4"/>
  </r>
  <r>
    <x v="229"/>
    <x v="0"/>
    <x v="0"/>
    <x v="1"/>
    <x v="0"/>
    <x v="2"/>
    <n v="63.42"/>
    <x v="2"/>
    <n v="25.367999999999999"/>
    <n v="532.72799999999995"/>
    <x v="16"/>
    <d v="1899-12-30T12:55:00"/>
    <x v="0"/>
    <n v="507.36"/>
    <n v="4.7619047620000003"/>
    <n v="25.367999999999999"/>
    <x v="2"/>
  </r>
  <r>
    <x v="230"/>
    <x v="2"/>
    <x v="2"/>
    <x v="1"/>
    <x v="0"/>
    <x v="5"/>
    <n v="81.37"/>
    <x v="5"/>
    <n v="8.1370000000000005"/>
    <n v="170.87700000000001"/>
    <x v="53"/>
    <d v="1899-12-30T19:28:00"/>
    <x v="1"/>
    <n v="162.74"/>
    <n v="4.7619047620000003"/>
    <n v="8.1370000000000005"/>
    <x v="35"/>
  </r>
  <r>
    <x v="231"/>
    <x v="2"/>
    <x v="2"/>
    <x v="0"/>
    <x v="0"/>
    <x v="1"/>
    <n v="10.59"/>
    <x v="6"/>
    <n v="1.5885"/>
    <n v="33.358499999999999"/>
    <x v="41"/>
    <d v="1899-12-30T13:52:00"/>
    <x v="2"/>
    <n v="31.77"/>
    <n v="4.7619047620000003"/>
    <n v="1.5885"/>
    <x v="44"/>
  </r>
  <r>
    <x v="232"/>
    <x v="2"/>
    <x v="2"/>
    <x v="1"/>
    <x v="0"/>
    <x v="0"/>
    <n v="84.09"/>
    <x v="9"/>
    <n v="37.840499999999999"/>
    <n v="794.65049999999997"/>
    <x v="48"/>
    <d v="1899-12-30T10:54:00"/>
    <x v="1"/>
    <n v="756.81"/>
    <n v="4.7619047620000003"/>
    <n v="37.840499999999999"/>
    <x v="7"/>
  </r>
  <r>
    <x v="233"/>
    <x v="2"/>
    <x v="2"/>
    <x v="0"/>
    <x v="1"/>
    <x v="5"/>
    <n v="73.819999999999993"/>
    <x v="7"/>
    <n v="14.763999999999999"/>
    <n v="310.04399999999998"/>
    <x v="81"/>
    <d v="1899-12-30T18:31:00"/>
    <x v="1"/>
    <n v="295.27999999999997"/>
    <n v="4.7619047620000003"/>
    <n v="14.763999999999999"/>
    <x v="24"/>
  </r>
  <r>
    <x v="234"/>
    <x v="0"/>
    <x v="0"/>
    <x v="0"/>
    <x v="1"/>
    <x v="0"/>
    <n v="51.94"/>
    <x v="4"/>
    <n v="25.97"/>
    <n v="545.37"/>
    <x v="11"/>
    <d v="1899-12-30T18:24:00"/>
    <x v="0"/>
    <n v="519.4"/>
    <n v="4.7619047620000003"/>
    <n v="25.97"/>
    <x v="35"/>
  </r>
  <r>
    <x v="235"/>
    <x v="0"/>
    <x v="0"/>
    <x v="1"/>
    <x v="0"/>
    <x v="3"/>
    <n v="93.14"/>
    <x v="5"/>
    <n v="9.3140000000000001"/>
    <n v="195.59399999999999"/>
    <x v="40"/>
    <d v="1899-12-30T18:09:00"/>
    <x v="0"/>
    <n v="186.28"/>
    <n v="4.7619047620000003"/>
    <n v="9.3140000000000001"/>
    <x v="5"/>
  </r>
  <r>
    <x v="236"/>
    <x v="1"/>
    <x v="1"/>
    <x v="1"/>
    <x v="1"/>
    <x v="0"/>
    <n v="17.41"/>
    <x v="1"/>
    <n v="4.3525"/>
    <n v="91.402500000000003"/>
    <x v="26"/>
    <d v="1899-12-30T15:16:00"/>
    <x v="2"/>
    <n v="87.05"/>
    <n v="4.7619047620000003"/>
    <n v="4.3525"/>
    <x v="49"/>
  </r>
  <r>
    <x v="237"/>
    <x v="1"/>
    <x v="1"/>
    <x v="0"/>
    <x v="0"/>
    <x v="5"/>
    <n v="44.22"/>
    <x v="1"/>
    <n v="11.055"/>
    <n v="232.155"/>
    <x v="19"/>
    <d v="1899-12-30T17:07:00"/>
    <x v="2"/>
    <n v="221.1"/>
    <n v="4.7619047620000003"/>
    <n v="11.055"/>
    <x v="17"/>
  </r>
  <r>
    <x v="238"/>
    <x v="2"/>
    <x v="2"/>
    <x v="0"/>
    <x v="0"/>
    <x v="1"/>
    <n v="13.22"/>
    <x v="1"/>
    <n v="3.3050000000000002"/>
    <n v="69.405000000000001"/>
    <x v="22"/>
    <d v="1899-12-30T19:26:00"/>
    <x v="1"/>
    <n v="66.099999999999994"/>
    <n v="4.7619047620000003"/>
    <n v="3.3050000000000002"/>
    <x v="42"/>
  </r>
  <r>
    <x v="239"/>
    <x v="0"/>
    <x v="0"/>
    <x v="1"/>
    <x v="1"/>
    <x v="5"/>
    <n v="89.69"/>
    <x v="8"/>
    <n v="4.4844999999999997"/>
    <n v="94.174499999999995"/>
    <x v="83"/>
    <d v="1899-12-30T11:20:00"/>
    <x v="0"/>
    <n v="89.69"/>
    <n v="4.7619047620000003"/>
    <n v="4.4844999999999997"/>
    <x v="49"/>
  </r>
  <r>
    <x v="240"/>
    <x v="0"/>
    <x v="0"/>
    <x v="1"/>
    <x v="1"/>
    <x v="4"/>
    <n v="24.94"/>
    <x v="9"/>
    <n v="11.223000000000001"/>
    <n v="235.68299999999999"/>
    <x v="83"/>
    <d v="1899-12-30T16:49:00"/>
    <x v="2"/>
    <n v="224.46"/>
    <n v="4.7619047620000003"/>
    <n v="11.223000000000001"/>
    <x v="32"/>
  </r>
  <r>
    <x v="241"/>
    <x v="0"/>
    <x v="0"/>
    <x v="1"/>
    <x v="1"/>
    <x v="0"/>
    <n v="59.77"/>
    <x v="5"/>
    <n v="5.9770000000000003"/>
    <n v="125.517"/>
    <x v="16"/>
    <d v="1899-12-30T12:01:00"/>
    <x v="2"/>
    <n v="119.54"/>
    <n v="4.7619047620000003"/>
    <n v="5.9770000000000003"/>
    <x v="6"/>
  </r>
  <r>
    <x v="242"/>
    <x v="1"/>
    <x v="1"/>
    <x v="0"/>
    <x v="1"/>
    <x v="5"/>
    <n v="93.2"/>
    <x v="5"/>
    <n v="9.32"/>
    <n v="195.72"/>
    <x v="38"/>
    <d v="1899-12-30T18:37:00"/>
    <x v="2"/>
    <n v="186.4"/>
    <n v="4.7619047620000003"/>
    <n v="9.32"/>
    <x v="22"/>
  </r>
  <r>
    <x v="243"/>
    <x v="0"/>
    <x v="0"/>
    <x v="0"/>
    <x v="1"/>
    <x v="2"/>
    <n v="62.65"/>
    <x v="7"/>
    <n v="12.53"/>
    <n v="263.13"/>
    <x v="0"/>
    <d v="1899-12-30T11:25:00"/>
    <x v="1"/>
    <n v="250.6"/>
    <n v="4.7619047620000003"/>
    <n v="12.53"/>
    <x v="50"/>
  </r>
  <r>
    <x v="244"/>
    <x v="2"/>
    <x v="2"/>
    <x v="1"/>
    <x v="1"/>
    <x v="2"/>
    <n v="93.87"/>
    <x v="2"/>
    <n v="37.548000000000002"/>
    <n v="788.50800000000004"/>
    <x v="30"/>
    <d v="1899-12-30T18:42:00"/>
    <x v="2"/>
    <n v="750.96"/>
    <n v="4.7619047620000003"/>
    <n v="37.548000000000002"/>
    <x v="47"/>
  </r>
  <r>
    <x v="245"/>
    <x v="0"/>
    <x v="0"/>
    <x v="0"/>
    <x v="1"/>
    <x v="2"/>
    <n v="47.59"/>
    <x v="2"/>
    <n v="19.036000000000001"/>
    <n v="399.75599999999997"/>
    <x v="17"/>
    <d v="1899-12-30T14:47:00"/>
    <x v="1"/>
    <n v="380.72"/>
    <n v="4.7619047620000003"/>
    <n v="19.036000000000001"/>
    <x v="14"/>
  </r>
  <r>
    <x v="246"/>
    <x v="2"/>
    <x v="2"/>
    <x v="0"/>
    <x v="0"/>
    <x v="1"/>
    <n v="81.400000000000006"/>
    <x v="6"/>
    <n v="12.21"/>
    <n v="256.41000000000003"/>
    <x v="57"/>
    <d v="1899-12-30T19:43:00"/>
    <x v="1"/>
    <n v="244.2"/>
    <n v="4.7619047620000003"/>
    <n v="12.21"/>
    <x v="19"/>
  </r>
  <r>
    <x v="247"/>
    <x v="0"/>
    <x v="0"/>
    <x v="0"/>
    <x v="1"/>
    <x v="5"/>
    <n v="17.940000000000001"/>
    <x v="1"/>
    <n v="4.4850000000000003"/>
    <n v="94.185000000000002"/>
    <x v="54"/>
    <d v="1899-12-30T14:04:00"/>
    <x v="0"/>
    <n v="89.7"/>
    <n v="4.7619047620000003"/>
    <n v="4.4850000000000003"/>
    <x v="11"/>
  </r>
  <r>
    <x v="248"/>
    <x v="0"/>
    <x v="0"/>
    <x v="0"/>
    <x v="1"/>
    <x v="1"/>
    <n v="77.72"/>
    <x v="7"/>
    <n v="15.544"/>
    <n v="326.42399999999998"/>
    <x v="27"/>
    <d v="1899-12-30T16:11:00"/>
    <x v="2"/>
    <n v="310.88"/>
    <n v="4.7619047620000003"/>
    <n v="15.544"/>
    <x v="55"/>
  </r>
  <r>
    <x v="249"/>
    <x v="2"/>
    <x v="2"/>
    <x v="1"/>
    <x v="1"/>
    <x v="4"/>
    <n v="73.06"/>
    <x v="0"/>
    <n v="25.571000000000002"/>
    <n v="536.99099999999999"/>
    <x v="78"/>
    <d v="1899-12-30T19:06:00"/>
    <x v="2"/>
    <n v="511.42"/>
    <n v="4.7619047620000003"/>
    <n v="25.571000000000002"/>
    <x v="50"/>
  </r>
  <r>
    <x v="250"/>
    <x v="2"/>
    <x v="2"/>
    <x v="0"/>
    <x v="1"/>
    <x v="4"/>
    <n v="46.55"/>
    <x v="9"/>
    <n v="20.947500000000002"/>
    <n v="439.89749999999998"/>
    <x v="30"/>
    <d v="1899-12-30T15:34:00"/>
    <x v="0"/>
    <n v="418.95"/>
    <n v="4.7619047620000003"/>
    <n v="20.947500000000002"/>
    <x v="41"/>
  </r>
  <r>
    <x v="251"/>
    <x v="1"/>
    <x v="1"/>
    <x v="0"/>
    <x v="1"/>
    <x v="5"/>
    <n v="35.19"/>
    <x v="4"/>
    <n v="17.594999999999999"/>
    <n v="369.495"/>
    <x v="85"/>
    <d v="1899-12-30T19:06:00"/>
    <x v="2"/>
    <n v="351.9"/>
    <n v="4.7619047620000003"/>
    <n v="17.594999999999999"/>
    <x v="3"/>
  </r>
  <r>
    <x v="252"/>
    <x v="1"/>
    <x v="1"/>
    <x v="1"/>
    <x v="0"/>
    <x v="3"/>
    <n v="14.39"/>
    <x v="5"/>
    <n v="1.4390000000000001"/>
    <n v="30.219000000000001"/>
    <x v="22"/>
    <d v="1899-12-30T19:44:00"/>
    <x v="2"/>
    <n v="28.78"/>
    <n v="4.7619047620000003"/>
    <n v="1.4390000000000001"/>
    <x v="8"/>
  </r>
  <r>
    <x v="253"/>
    <x v="0"/>
    <x v="0"/>
    <x v="1"/>
    <x v="1"/>
    <x v="2"/>
    <n v="23.75"/>
    <x v="7"/>
    <n v="4.75"/>
    <n v="99.75"/>
    <x v="32"/>
    <d v="1899-12-30T11:22:00"/>
    <x v="1"/>
    <n v="95"/>
    <n v="4.7619047620000003"/>
    <n v="4.75"/>
    <x v="53"/>
  </r>
  <r>
    <x v="254"/>
    <x v="0"/>
    <x v="0"/>
    <x v="0"/>
    <x v="1"/>
    <x v="2"/>
    <n v="58.9"/>
    <x v="2"/>
    <n v="23.56"/>
    <n v="494.76"/>
    <x v="47"/>
    <d v="1899-12-30T11:23:00"/>
    <x v="1"/>
    <n v="471.2"/>
    <n v="4.7619047620000003"/>
    <n v="23.56"/>
    <x v="60"/>
  </r>
  <r>
    <x v="255"/>
    <x v="2"/>
    <x v="2"/>
    <x v="0"/>
    <x v="1"/>
    <x v="5"/>
    <n v="32.619999999999997"/>
    <x v="7"/>
    <n v="6.524"/>
    <n v="137.00399999999999"/>
    <x v="71"/>
    <d v="1899-12-30T14:12:00"/>
    <x v="1"/>
    <n v="130.47999999999999"/>
    <n v="4.7619047620000003"/>
    <n v="6.524"/>
    <x v="54"/>
  </r>
  <r>
    <x v="256"/>
    <x v="0"/>
    <x v="0"/>
    <x v="0"/>
    <x v="1"/>
    <x v="1"/>
    <n v="66.349999999999994"/>
    <x v="8"/>
    <n v="3.3174999999999999"/>
    <n v="69.667500000000004"/>
    <x v="82"/>
    <d v="1899-12-30T10:46:00"/>
    <x v="2"/>
    <n v="66.349999999999994"/>
    <n v="4.7619047620000003"/>
    <n v="3.3174999999999999"/>
    <x v="58"/>
  </r>
  <r>
    <x v="257"/>
    <x v="0"/>
    <x v="0"/>
    <x v="0"/>
    <x v="1"/>
    <x v="2"/>
    <n v="25.91"/>
    <x v="3"/>
    <n v="7.7729999999999997"/>
    <n v="163.233"/>
    <x v="63"/>
    <d v="1899-12-30T10:16:00"/>
    <x v="0"/>
    <n v="155.46"/>
    <n v="4.7619047620000003"/>
    <n v="7.7729999999999997"/>
    <x v="44"/>
  </r>
  <r>
    <x v="258"/>
    <x v="0"/>
    <x v="0"/>
    <x v="0"/>
    <x v="1"/>
    <x v="1"/>
    <n v="32.25"/>
    <x v="7"/>
    <n v="6.45"/>
    <n v="135.44999999999999"/>
    <x v="77"/>
    <d v="1899-12-30T12:38:00"/>
    <x v="0"/>
    <n v="129"/>
    <n v="4.7619047620000003"/>
    <n v="6.45"/>
    <x v="35"/>
  </r>
  <r>
    <x v="259"/>
    <x v="1"/>
    <x v="1"/>
    <x v="0"/>
    <x v="1"/>
    <x v="1"/>
    <n v="65.94"/>
    <x v="7"/>
    <n v="13.188000000000001"/>
    <n v="276.94799999999998"/>
    <x v="13"/>
    <d v="1899-12-30T13:05:00"/>
    <x v="2"/>
    <n v="263.76"/>
    <n v="4.7619047620000003"/>
    <n v="13.188000000000001"/>
    <x v="16"/>
  </r>
  <r>
    <x v="260"/>
    <x v="0"/>
    <x v="0"/>
    <x v="1"/>
    <x v="0"/>
    <x v="1"/>
    <n v="75.06"/>
    <x v="9"/>
    <n v="33.777000000000001"/>
    <n v="709.31700000000001"/>
    <x v="35"/>
    <d v="1899-12-30T13:25:00"/>
    <x v="0"/>
    <n v="675.54"/>
    <n v="4.7619047620000003"/>
    <n v="33.777000000000001"/>
    <x v="56"/>
  </r>
  <r>
    <x v="261"/>
    <x v="1"/>
    <x v="1"/>
    <x v="1"/>
    <x v="0"/>
    <x v="5"/>
    <n v="16.45"/>
    <x v="7"/>
    <n v="3.29"/>
    <n v="69.09"/>
    <x v="37"/>
    <d v="1899-12-30T14:53:00"/>
    <x v="0"/>
    <n v="65.8"/>
    <n v="4.7619047620000003"/>
    <n v="3.29"/>
    <x v="32"/>
  </r>
  <r>
    <x v="262"/>
    <x v="2"/>
    <x v="2"/>
    <x v="0"/>
    <x v="0"/>
    <x v="5"/>
    <n v="38.299999999999997"/>
    <x v="7"/>
    <n v="7.66"/>
    <n v="160.86000000000001"/>
    <x v="45"/>
    <d v="1899-12-30T19:22:00"/>
    <x v="1"/>
    <n v="153.19999999999999"/>
    <n v="4.7619047620000003"/>
    <n v="7.66"/>
    <x v="14"/>
  </r>
  <r>
    <x v="263"/>
    <x v="0"/>
    <x v="0"/>
    <x v="0"/>
    <x v="0"/>
    <x v="3"/>
    <n v="22.24"/>
    <x v="4"/>
    <n v="11.12"/>
    <n v="233.52"/>
    <x v="57"/>
    <d v="1899-12-30T11:00:00"/>
    <x v="1"/>
    <n v="222.4"/>
    <n v="4.7619047620000003"/>
    <n v="11.12"/>
    <x v="50"/>
  </r>
  <r>
    <x v="264"/>
    <x v="2"/>
    <x v="2"/>
    <x v="1"/>
    <x v="1"/>
    <x v="3"/>
    <n v="54.45"/>
    <x v="8"/>
    <n v="2.7225000000000001"/>
    <n v="57.172499999999999"/>
    <x v="84"/>
    <d v="1899-12-30T19:24:00"/>
    <x v="0"/>
    <n v="54.45"/>
    <n v="4.7619047620000003"/>
    <n v="2.7225000000000001"/>
    <x v="30"/>
  </r>
  <r>
    <x v="265"/>
    <x v="0"/>
    <x v="0"/>
    <x v="0"/>
    <x v="0"/>
    <x v="3"/>
    <n v="98.4"/>
    <x v="0"/>
    <n v="34.44"/>
    <n v="723.24"/>
    <x v="41"/>
    <d v="1899-12-30T12:43:00"/>
    <x v="2"/>
    <n v="688.8"/>
    <n v="4.7619047620000003"/>
    <n v="34.44"/>
    <x v="44"/>
  </r>
  <r>
    <x v="266"/>
    <x v="1"/>
    <x v="1"/>
    <x v="1"/>
    <x v="1"/>
    <x v="2"/>
    <n v="35.47"/>
    <x v="7"/>
    <n v="7.0940000000000003"/>
    <n v="148.97399999999999"/>
    <x v="86"/>
    <d v="1899-12-30T17:22:00"/>
    <x v="2"/>
    <n v="141.88"/>
    <n v="4.7619047620000003"/>
    <n v="7.0940000000000003"/>
    <x v="16"/>
  </r>
  <r>
    <x v="267"/>
    <x v="2"/>
    <x v="2"/>
    <x v="0"/>
    <x v="0"/>
    <x v="4"/>
    <n v="74.599999999999994"/>
    <x v="4"/>
    <n v="37.299999999999997"/>
    <n v="783.3"/>
    <x v="66"/>
    <d v="1899-12-30T20:55:00"/>
    <x v="1"/>
    <n v="746"/>
    <n v="4.7619047620000003"/>
    <n v="37.299999999999997"/>
    <x v="33"/>
  </r>
  <r>
    <x v="268"/>
    <x v="0"/>
    <x v="0"/>
    <x v="0"/>
    <x v="1"/>
    <x v="2"/>
    <n v="70.739999999999995"/>
    <x v="7"/>
    <n v="14.148"/>
    <n v="297.108"/>
    <x v="0"/>
    <d v="1899-12-30T16:05:00"/>
    <x v="2"/>
    <n v="282.95999999999998"/>
    <n v="4.7619047620000003"/>
    <n v="14.148"/>
    <x v="18"/>
  </r>
  <r>
    <x v="269"/>
    <x v="0"/>
    <x v="0"/>
    <x v="0"/>
    <x v="0"/>
    <x v="2"/>
    <n v="35.54"/>
    <x v="4"/>
    <n v="17.77"/>
    <n v="373.17"/>
    <x v="72"/>
    <d v="1899-12-30T13:34:00"/>
    <x v="0"/>
    <n v="355.4"/>
    <n v="4.7619047620000003"/>
    <n v="17.77"/>
    <x v="27"/>
  </r>
  <r>
    <x v="270"/>
    <x v="2"/>
    <x v="2"/>
    <x v="1"/>
    <x v="0"/>
    <x v="3"/>
    <n v="67.430000000000007"/>
    <x v="1"/>
    <n v="16.857500000000002"/>
    <n v="354.00749999999999"/>
    <x v="43"/>
    <d v="1899-12-30T18:13:00"/>
    <x v="0"/>
    <n v="337.15"/>
    <n v="4.7619047620000003"/>
    <n v="16.857500000000002"/>
    <x v="31"/>
  </r>
  <r>
    <x v="271"/>
    <x v="1"/>
    <x v="1"/>
    <x v="0"/>
    <x v="0"/>
    <x v="0"/>
    <n v="21.12"/>
    <x v="5"/>
    <n v="2.1120000000000001"/>
    <n v="44.351999999999997"/>
    <x v="75"/>
    <d v="1899-12-30T19:17:00"/>
    <x v="1"/>
    <n v="42.24"/>
    <n v="4.7619047620000003"/>
    <n v="2.1120000000000001"/>
    <x v="58"/>
  </r>
  <r>
    <x v="272"/>
    <x v="0"/>
    <x v="0"/>
    <x v="0"/>
    <x v="0"/>
    <x v="2"/>
    <n v="21.54"/>
    <x v="9"/>
    <n v="9.6929999999999996"/>
    <n v="203.553"/>
    <x v="27"/>
    <d v="1899-12-30T11:44:00"/>
    <x v="2"/>
    <n v="193.86"/>
    <n v="4.7619047620000003"/>
    <n v="9.6929999999999996"/>
    <x v="55"/>
  </r>
  <r>
    <x v="273"/>
    <x v="0"/>
    <x v="0"/>
    <x v="1"/>
    <x v="0"/>
    <x v="2"/>
    <n v="12.03"/>
    <x v="5"/>
    <n v="1.2030000000000001"/>
    <n v="25.263000000000002"/>
    <x v="3"/>
    <d v="1899-12-30T15:51:00"/>
    <x v="1"/>
    <n v="24.06"/>
    <n v="4.7619047620000003"/>
    <n v="1.2030000000000001"/>
    <x v="20"/>
  </r>
  <r>
    <x v="274"/>
    <x v="2"/>
    <x v="2"/>
    <x v="1"/>
    <x v="0"/>
    <x v="0"/>
    <n v="99.71"/>
    <x v="3"/>
    <n v="29.913"/>
    <n v="628.173"/>
    <x v="84"/>
    <d v="1899-12-30T16:52:00"/>
    <x v="0"/>
    <n v="598.26"/>
    <n v="4.7619047620000003"/>
    <n v="29.913"/>
    <x v="30"/>
  </r>
  <r>
    <x v="275"/>
    <x v="2"/>
    <x v="2"/>
    <x v="1"/>
    <x v="1"/>
    <x v="5"/>
    <n v="47.97"/>
    <x v="0"/>
    <n v="16.7895"/>
    <n v="352.5795"/>
    <x v="27"/>
    <d v="1899-12-30T20:52:00"/>
    <x v="1"/>
    <n v="335.79"/>
    <n v="4.7619047620000003"/>
    <n v="16.7895"/>
    <x v="56"/>
  </r>
  <r>
    <x v="276"/>
    <x v="1"/>
    <x v="1"/>
    <x v="0"/>
    <x v="0"/>
    <x v="2"/>
    <n v="21.82"/>
    <x v="4"/>
    <n v="10.91"/>
    <n v="229.11"/>
    <x v="27"/>
    <d v="1899-12-30T17:36:00"/>
    <x v="1"/>
    <n v="218.2"/>
    <n v="4.7619047620000003"/>
    <n v="10.91"/>
    <x v="12"/>
  </r>
  <r>
    <x v="277"/>
    <x v="1"/>
    <x v="1"/>
    <x v="1"/>
    <x v="0"/>
    <x v="5"/>
    <n v="95.42"/>
    <x v="7"/>
    <n v="19.084"/>
    <n v="400.76400000000001"/>
    <x v="30"/>
    <d v="1899-12-30T13:23:00"/>
    <x v="0"/>
    <n v="381.68"/>
    <n v="4.7619047620000003"/>
    <n v="19.084"/>
    <x v="41"/>
  </r>
  <r>
    <x v="278"/>
    <x v="1"/>
    <x v="1"/>
    <x v="0"/>
    <x v="1"/>
    <x v="5"/>
    <n v="70.989999999999995"/>
    <x v="4"/>
    <n v="35.494999999999997"/>
    <n v="745.39499999999998"/>
    <x v="80"/>
    <d v="1899-12-30T16:28:00"/>
    <x v="1"/>
    <n v="709.9"/>
    <n v="4.7619047620000003"/>
    <n v="35.494999999999997"/>
    <x v="14"/>
  </r>
  <r>
    <x v="279"/>
    <x v="0"/>
    <x v="0"/>
    <x v="0"/>
    <x v="1"/>
    <x v="3"/>
    <n v="44.02"/>
    <x v="4"/>
    <n v="22.01"/>
    <n v="462.21"/>
    <x v="80"/>
    <d v="1899-12-30T19:57:00"/>
    <x v="2"/>
    <n v="440.2"/>
    <n v="4.7619047620000003"/>
    <n v="22.01"/>
    <x v="1"/>
  </r>
  <r>
    <x v="280"/>
    <x v="0"/>
    <x v="0"/>
    <x v="1"/>
    <x v="0"/>
    <x v="2"/>
    <n v="69.959999999999994"/>
    <x v="2"/>
    <n v="27.984000000000002"/>
    <n v="587.66399999999999"/>
    <x v="42"/>
    <d v="1899-12-30T17:01:00"/>
    <x v="2"/>
    <n v="559.67999999999995"/>
    <n v="4.7619047620000003"/>
    <n v="27.984000000000002"/>
    <x v="41"/>
  </r>
  <r>
    <x v="281"/>
    <x v="1"/>
    <x v="1"/>
    <x v="1"/>
    <x v="1"/>
    <x v="2"/>
    <n v="37"/>
    <x v="8"/>
    <n v="1.85"/>
    <n v="38.85"/>
    <x v="43"/>
    <d v="1899-12-30T13:29:00"/>
    <x v="2"/>
    <n v="37"/>
    <n v="4.7619047620000003"/>
    <n v="1.85"/>
    <x v="30"/>
  </r>
  <r>
    <x v="282"/>
    <x v="0"/>
    <x v="0"/>
    <x v="1"/>
    <x v="0"/>
    <x v="3"/>
    <n v="15.34"/>
    <x v="8"/>
    <n v="0.76700000000000002"/>
    <n v="16.106999999999999"/>
    <x v="47"/>
    <d v="1899-12-30T11:09:00"/>
    <x v="1"/>
    <n v="15.34"/>
    <n v="4.7619047620000003"/>
    <n v="0.76700000000000002"/>
    <x v="35"/>
  </r>
  <r>
    <x v="283"/>
    <x v="0"/>
    <x v="0"/>
    <x v="0"/>
    <x v="1"/>
    <x v="0"/>
    <n v="99.83"/>
    <x v="3"/>
    <n v="29.949000000000002"/>
    <n v="628.92899999999997"/>
    <x v="31"/>
    <d v="1899-12-30T15:02:00"/>
    <x v="0"/>
    <n v="598.98"/>
    <n v="4.7619047620000003"/>
    <n v="29.949000000000002"/>
    <x v="23"/>
  </r>
  <r>
    <x v="284"/>
    <x v="0"/>
    <x v="0"/>
    <x v="0"/>
    <x v="0"/>
    <x v="0"/>
    <n v="47.67"/>
    <x v="7"/>
    <n v="9.5340000000000007"/>
    <n v="200.214"/>
    <x v="41"/>
    <d v="1899-12-30T14:21:00"/>
    <x v="1"/>
    <n v="190.68"/>
    <n v="4.7619047620000003"/>
    <n v="9.5340000000000007"/>
    <x v="0"/>
  </r>
  <r>
    <x v="285"/>
    <x v="2"/>
    <x v="2"/>
    <x v="1"/>
    <x v="1"/>
    <x v="0"/>
    <n v="66.680000000000007"/>
    <x v="1"/>
    <n v="16.670000000000002"/>
    <n v="350.07"/>
    <x v="9"/>
    <d v="1899-12-30T18:01:00"/>
    <x v="1"/>
    <n v="333.4"/>
    <n v="4.7619047620000003"/>
    <n v="16.670000000000002"/>
    <x v="29"/>
  </r>
  <r>
    <x v="286"/>
    <x v="1"/>
    <x v="1"/>
    <x v="0"/>
    <x v="1"/>
    <x v="2"/>
    <n v="74.86"/>
    <x v="8"/>
    <n v="3.7429999999999999"/>
    <n v="78.602999999999994"/>
    <x v="62"/>
    <d v="1899-12-30T14:49:00"/>
    <x v="1"/>
    <n v="74.86"/>
    <n v="4.7619047620000003"/>
    <n v="3.7429999999999999"/>
    <x v="16"/>
  </r>
  <r>
    <x v="287"/>
    <x v="1"/>
    <x v="1"/>
    <x v="1"/>
    <x v="0"/>
    <x v="3"/>
    <n v="23.75"/>
    <x v="9"/>
    <n v="10.6875"/>
    <n v="224.4375"/>
    <x v="82"/>
    <d v="1899-12-30T12:02:00"/>
    <x v="1"/>
    <n v="213.75"/>
    <n v="4.7619047620000003"/>
    <n v="10.6875"/>
    <x v="33"/>
  </r>
  <r>
    <x v="288"/>
    <x v="2"/>
    <x v="2"/>
    <x v="1"/>
    <x v="0"/>
    <x v="4"/>
    <n v="48.51"/>
    <x v="0"/>
    <n v="16.9785"/>
    <n v="356.54849999999999"/>
    <x v="25"/>
    <d v="1899-12-30T13:30:00"/>
    <x v="2"/>
    <n v="339.57"/>
    <n v="4.7619047620000003"/>
    <n v="16.9785"/>
    <x v="53"/>
  </r>
  <r>
    <x v="289"/>
    <x v="0"/>
    <x v="0"/>
    <x v="0"/>
    <x v="0"/>
    <x v="2"/>
    <n v="94.88"/>
    <x v="0"/>
    <n v="33.207999999999998"/>
    <n v="697.36800000000005"/>
    <x v="36"/>
    <d v="1899-12-30T14:38:00"/>
    <x v="1"/>
    <n v="664.16"/>
    <n v="4.7619047620000003"/>
    <n v="33.207999999999998"/>
    <x v="50"/>
  </r>
  <r>
    <x v="290"/>
    <x v="2"/>
    <x v="2"/>
    <x v="0"/>
    <x v="1"/>
    <x v="1"/>
    <n v="40.299999999999997"/>
    <x v="4"/>
    <n v="20.149999999999999"/>
    <n v="423.15"/>
    <x v="46"/>
    <d v="1899-12-30T17:37:00"/>
    <x v="2"/>
    <n v="403"/>
    <n v="4.7619047620000003"/>
    <n v="20.149999999999999"/>
    <x v="27"/>
  </r>
  <r>
    <x v="291"/>
    <x v="1"/>
    <x v="1"/>
    <x v="1"/>
    <x v="1"/>
    <x v="1"/>
    <n v="27.85"/>
    <x v="0"/>
    <n v="9.7475000000000005"/>
    <n v="204.69749999999999"/>
    <x v="86"/>
    <d v="1899-12-30T17:20:00"/>
    <x v="0"/>
    <n v="194.95"/>
    <n v="4.7619047620000003"/>
    <n v="9.7475000000000005"/>
    <x v="22"/>
  </r>
  <r>
    <x v="292"/>
    <x v="0"/>
    <x v="0"/>
    <x v="0"/>
    <x v="0"/>
    <x v="1"/>
    <n v="62.48"/>
    <x v="8"/>
    <n v="3.1240000000000001"/>
    <n v="65.603999999999999"/>
    <x v="67"/>
    <d v="1899-12-30T20:29:00"/>
    <x v="1"/>
    <n v="62.48"/>
    <n v="4.7619047620000003"/>
    <n v="3.1240000000000001"/>
    <x v="28"/>
  </r>
  <r>
    <x v="293"/>
    <x v="0"/>
    <x v="0"/>
    <x v="0"/>
    <x v="0"/>
    <x v="4"/>
    <n v="36.36"/>
    <x v="5"/>
    <n v="3.6360000000000001"/>
    <n v="76.355999999999995"/>
    <x v="18"/>
    <d v="1899-12-30T10:00:00"/>
    <x v="1"/>
    <n v="72.72"/>
    <n v="4.7619047620000003"/>
    <n v="3.6360000000000001"/>
    <x v="12"/>
  </r>
  <r>
    <x v="294"/>
    <x v="2"/>
    <x v="2"/>
    <x v="1"/>
    <x v="1"/>
    <x v="0"/>
    <n v="18.11"/>
    <x v="4"/>
    <n v="9.0549999999999997"/>
    <n v="190.155"/>
    <x v="45"/>
    <d v="1899-12-30T11:46:00"/>
    <x v="0"/>
    <n v="181.1"/>
    <n v="4.7619047620000003"/>
    <n v="9.0549999999999997"/>
    <x v="9"/>
  </r>
  <r>
    <x v="295"/>
    <x v="1"/>
    <x v="1"/>
    <x v="0"/>
    <x v="0"/>
    <x v="1"/>
    <n v="51.92"/>
    <x v="1"/>
    <n v="12.98"/>
    <n v="272.58"/>
    <x v="2"/>
    <d v="1899-12-30T13:42:00"/>
    <x v="1"/>
    <n v="259.60000000000002"/>
    <n v="4.7619047620000003"/>
    <n v="12.98"/>
    <x v="26"/>
  </r>
  <r>
    <x v="296"/>
    <x v="1"/>
    <x v="1"/>
    <x v="1"/>
    <x v="1"/>
    <x v="1"/>
    <n v="28.84"/>
    <x v="7"/>
    <n v="5.7679999999999998"/>
    <n v="121.128"/>
    <x v="14"/>
    <d v="1899-12-30T14:44:00"/>
    <x v="1"/>
    <n v="115.36"/>
    <n v="4.7619047620000003"/>
    <n v="5.7679999999999998"/>
    <x v="41"/>
  </r>
  <r>
    <x v="297"/>
    <x v="0"/>
    <x v="0"/>
    <x v="0"/>
    <x v="1"/>
    <x v="2"/>
    <n v="78.38"/>
    <x v="3"/>
    <n v="23.513999999999999"/>
    <n v="493.79399999999998"/>
    <x v="8"/>
    <d v="1899-12-30T14:16:00"/>
    <x v="0"/>
    <n v="470.28"/>
    <n v="4.7619047620000003"/>
    <n v="23.513999999999999"/>
    <x v="6"/>
  </r>
  <r>
    <x v="298"/>
    <x v="0"/>
    <x v="0"/>
    <x v="0"/>
    <x v="1"/>
    <x v="2"/>
    <n v="60.01"/>
    <x v="7"/>
    <n v="12.002000000000001"/>
    <n v="252.042"/>
    <x v="25"/>
    <d v="1899-12-30T15:54:00"/>
    <x v="1"/>
    <n v="240.04"/>
    <n v="4.7619047620000003"/>
    <n v="12.002000000000001"/>
    <x v="10"/>
  </r>
  <r>
    <x v="299"/>
    <x v="1"/>
    <x v="1"/>
    <x v="0"/>
    <x v="0"/>
    <x v="2"/>
    <n v="88.61"/>
    <x v="8"/>
    <n v="4.4305000000000003"/>
    <n v="93.040499999999994"/>
    <x v="64"/>
    <d v="1899-12-30T10:21:00"/>
    <x v="1"/>
    <n v="88.61"/>
    <n v="4.7619047620000003"/>
    <n v="4.4305000000000003"/>
    <x v="25"/>
  </r>
  <r>
    <x v="300"/>
    <x v="1"/>
    <x v="1"/>
    <x v="1"/>
    <x v="1"/>
    <x v="5"/>
    <n v="99.82"/>
    <x v="5"/>
    <n v="9.9819999999999993"/>
    <n v="209.62200000000001"/>
    <x v="56"/>
    <d v="1899-12-30T18:09:00"/>
    <x v="2"/>
    <n v="199.64"/>
    <n v="4.7619047620000003"/>
    <n v="9.9819999999999993"/>
    <x v="24"/>
  </r>
  <r>
    <x v="301"/>
    <x v="2"/>
    <x v="2"/>
    <x v="0"/>
    <x v="1"/>
    <x v="0"/>
    <n v="39.01"/>
    <x v="8"/>
    <n v="1.9504999999999999"/>
    <n v="40.960500000000003"/>
    <x v="41"/>
    <d v="1899-12-30T16:46:00"/>
    <x v="2"/>
    <n v="39.01"/>
    <n v="4.7619047620000003"/>
    <n v="1.9504999999999999"/>
    <x v="28"/>
  </r>
  <r>
    <x v="302"/>
    <x v="1"/>
    <x v="1"/>
    <x v="1"/>
    <x v="1"/>
    <x v="4"/>
    <n v="48.61"/>
    <x v="8"/>
    <n v="2.4304999999999999"/>
    <n v="51.040500000000002"/>
    <x v="6"/>
    <d v="1899-12-30T15:31:00"/>
    <x v="1"/>
    <n v="48.61"/>
    <n v="4.7619047620000003"/>
    <n v="2.4304999999999999"/>
    <x v="18"/>
  </r>
  <r>
    <x v="303"/>
    <x v="0"/>
    <x v="0"/>
    <x v="1"/>
    <x v="0"/>
    <x v="1"/>
    <n v="51.19"/>
    <x v="7"/>
    <n v="10.238"/>
    <n v="214.99799999999999"/>
    <x v="79"/>
    <d v="1899-12-30T17:15:00"/>
    <x v="2"/>
    <n v="204.76"/>
    <n v="4.7619047620000003"/>
    <n v="10.238"/>
    <x v="28"/>
  </r>
  <r>
    <x v="304"/>
    <x v="2"/>
    <x v="2"/>
    <x v="1"/>
    <x v="0"/>
    <x v="1"/>
    <n v="14.96"/>
    <x v="2"/>
    <n v="5.984"/>
    <n v="125.664"/>
    <x v="55"/>
    <d v="1899-12-30T12:29:00"/>
    <x v="1"/>
    <n v="119.68"/>
    <n v="4.7619047620000003"/>
    <n v="5.984"/>
    <x v="17"/>
  </r>
  <r>
    <x v="305"/>
    <x v="0"/>
    <x v="0"/>
    <x v="0"/>
    <x v="1"/>
    <x v="1"/>
    <n v="72.2"/>
    <x v="0"/>
    <n v="25.27"/>
    <n v="530.66999999999996"/>
    <x v="58"/>
    <d v="1899-12-30T20:14:00"/>
    <x v="0"/>
    <n v="505.4"/>
    <n v="4.7619047620000003"/>
    <n v="25.27"/>
    <x v="42"/>
  </r>
  <r>
    <x v="306"/>
    <x v="0"/>
    <x v="0"/>
    <x v="1"/>
    <x v="0"/>
    <x v="3"/>
    <n v="40.229999999999997"/>
    <x v="0"/>
    <n v="14.080500000000001"/>
    <n v="295.69049999999999"/>
    <x v="73"/>
    <d v="1899-12-30T13:22:00"/>
    <x v="1"/>
    <n v="281.61"/>
    <n v="4.7619047620000003"/>
    <n v="14.080500000000001"/>
    <x v="1"/>
  </r>
  <r>
    <x v="307"/>
    <x v="0"/>
    <x v="0"/>
    <x v="0"/>
    <x v="0"/>
    <x v="2"/>
    <n v="88.79"/>
    <x v="2"/>
    <n v="35.515999999999998"/>
    <n v="745.83600000000001"/>
    <x v="21"/>
    <d v="1899-12-30T17:09:00"/>
    <x v="1"/>
    <n v="710.32"/>
    <n v="4.7619047620000003"/>
    <n v="35.515999999999998"/>
    <x v="5"/>
  </r>
  <r>
    <x v="308"/>
    <x v="0"/>
    <x v="0"/>
    <x v="0"/>
    <x v="0"/>
    <x v="1"/>
    <n v="26.48"/>
    <x v="6"/>
    <n v="3.972"/>
    <n v="83.412000000000006"/>
    <x v="76"/>
    <d v="1899-12-30T10:40:00"/>
    <x v="0"/>
    <n v="79.44"/>
    <n v="4.7619047620000003"/>
    <n v="3.972"/>
    <x v="28"/>
  </r>
  <r>
    <x v="309"/>
    <x v="0"/>
    <x v="0"/>
    <x v="1"/>
    <x v="0"/>
    <x v="5"/>
    <n v="81.91"/>
    <x v="5"/>
    <n v="8.1910000000000007"/>
    <n v="172.011"/>
    <x v="19"/>
    <d v="1899-12-30T17:43:00"/>
    <x v="1"/>
    <n v="163.82"/>
    <n v="4.7619047620000003"/>
    <n v="8.1910000000000007"/>
    <x v="52"/>
  </r>
  <r>
    <x v="310"/>
    <x v="2"/>
    <x v="2"/>
    <x v="0"/>
    <x v="1"/>
    <x v="3"/>
    <n v="79.930000000000007"/>
    <x v="3"/>
    <n v="23.978999999999999"/>
    <n v="503.55900000000003"/>
    <x v="82"/>
    <d v="1899-12-30T14:04:00"/>
    <x v="1"/>
    <n v="479.58"/>
    <n v="4.7619047620000003"/>
    <n v="23.978999999999999"/>
    <x v="46"/>
  </r>
  <r>
    <x v="311"/>
    <x v="1"/>
    <x v="1"/>
    <x v="0"/>
    <x v="1"/>
    <x v="5"/>
    <n v="69.33"/>
    <x v="5"/>
    <n v="6.9329999999999998"/>
    <n v="145.59299999999999"/>
    <x v="63"/>
    <d v="1899-12-30T19:05:00"/>
    <x v="0"/>
    <n v="138.66"/>
    <n v="4.7619047620000003"/>
    <n v="6.9329999999999998"/>
    <x v="58"/>
  </r>
  <r>
    <x v="312"/>
    <x v="0"/>
    <x v="0"/>
    <x v="0"/>
    <x v="0"/>
    <x v="4"/>
    <n v="14.23"/>
    <x v="1"/>
    <n v="3.5575000000000001"/>
    <n v="74.707499999999996"/>
    <x v="60"/>
    <d v="1899-12-30T10:08:00"/>
    <x v="2"/>
    <n v="71.150000000000006"/>
    <n v="4.7619047620000003"/>
    <n v="3.5575000000000001"/>
    <x v="18"/>
  </r>
  <r>
    <x v="313"/>
    <x v="0"/>
    <x v="0"/>
    <x v="0"/>
    <x v="0"/>
    <x v="0"/>
    <n v="15.55"/>
    <x v="9"/>
    <n v="6.9974999999999996"/>
    <n v="146.94749999999999"/>
    <x v="37"/>
    <d v="1899-12-30T13:12:00"/>
    <x v="1"/>
    <n v="139.94999999999999"/>
    <n v="4.7619047620000003"/>
    <n v="6.9974999999999996"/>
    <x v="59"/>
  </r>
  <r>
    <x v="314"/>
    <x v="1"/>
    <x v="1"/>
    <x v="0"/>
    <x v="0"/>
    <x v="1"/>
    <n v="78.13"/>
    <x v="4"/>
    <n v="39.064999999999998"/>
    <n v="820.36500000000001"/>
    <x v="34"/>
    <d v="1899-12-30T20:51:00"/>
    <x v="1"/>
    <n v="781.3"/>
    <n v="4.7619047620000003"/>
    <n v="39.064999999999998"/>
    <x v="18"/>
  </r>
  <r>
    <x v="315"/>
    <x v="1"/>
    <x v="1"/>
    <x v="0"/>
    <x v="1"/>
    <x v="4"/>
    <n v="99.37"/>
    <x v="5"/>
    <n v="9.9369999999999994"/>
    <n v="208.67699999999999"/>
    <x v="44"/>
    <d v="1899-12-30T17:29:00"/>
    <x v="1"/>
    <n v="198.74"/>
    <n v="4.7619047620000003"/>
    <n v="9.9369999999999994"/>
    <x v="53"/>
  </r>
  <r>
    <x v="316"/>
    <x v="1"/>
    <x v="1"/>
    <x v="0"/>
    <x v="0"/>
    <x v="4"/>
    <n v="21.08"/>
    <x v="6"/>
    <n v="3.1619999999999999"/>
    <n v="66.402000000000001"/>
    <x v="57"/>
    <d v="1899-12-30T10:25:00"/>
    <x v="1"/>
    <n v="63.24"/>
    <n v="4.7619047620000003"/>
    <n v="3.1619999999999999"/>
    <x v="48"/>
  </r>
  <r>
    <x v="317"/>
    <x v="1"/>
    <x v="1"/>
    <x v="0"/>
    <x v="1"/>
    <x v="1"/>
    <n v="74.790000000000006"/>
    <x v="1"/>
    <n v="18.697500000000002"/>
    <n v="392.64749999999998"/>
    <x v="8"/>
    <d v="1899-12-30T11:34:00"/>
    <x v="1"/>
    <n v="373.95"/>
    <n v="4.7619047620000003"/>
    <n v="18.697500000000002"/>
    <x v="49"/>
  </r>
  <r>
    <x v="318"/>
    <x v="1"/>
    <x v="1"/>
    <x v="0"/>
    <x v="0"/>
    <x v="0"/>
    <n v="29.67"/>
    <x v="0"/>
    <n v="10.384499999999999"/>
    <n v="218.0745"/>
    <x v="16"/>
    <d v="1899-12-30T18:58:00"/>
    <x v="2"/>
    <n v="207.69"/>
    <n v="4.7619047620000003"/>
    <n v="10.384499999999999"/>
    <x v="34"/>
  </r>
  <r>
    <x v="319"/>
    <x v="1"/>
    <x v="1"/>
    <x v="0"/>
    <x v="1"/>
    <x v="0"/>
    <n v="44.07"/>
    <x v="7"/>
    <n v="8.8140000000000001"/>
    <n v="185.09399999999999"/>
    <x v="67"/>
    <d v="1899-12-30T16:28:00"/>
    <x v="0"/>
    <n v="176.28"/>
    <n v="4.7619047620000003"/>
    <n v="8.8140000000000001"/>
    <x v="3"/>
  </r>
  <r>
    <x v="320"/>
    <x v="1"/>
    <x v="1"/>
    <x v="1"/>
    <x v="0"/>
    <x v="4"/>
    <n v="22.93"/>
    <x v="9"/>
    <n v="10.3185"/>
    <n v="216.6885"/>
    <x v="84"/>
    <d v="1899-12-30T20:26:00"/>
    <x v="1"/>
    <n v="206.37"/>
    <n v="4.7619047620000003"/>
    <n v="10.3185"/>
    <x v="46"/>
  </r>
  <r>
    <x v="321"/>
    <x v="1"/>
    <x v="1"/>
    <x v="1"/>
    <x v="0"/>
    <x v="0"/>
    <n v="39.42"/>
    <x v="8"/>
    <n v="1.9710000000000001"/>
    <n v="41.390999999999998"/>
    <x v="68"/>
    <d v="1899-12-30T15:08:00"/>
    <x v="1"/>
    <n v="39.42"/>
    <n v="4.7619047620000003"/>
    <n v="1.9710000000000001"/>
    <x v="3"/>
  </r>
  <r>
    <x v="322"/>
    <x v="0"/>
    <x v="0"/>
    <x v="1"/>
    <x v="1"/>
    <x v="0"/>
    <n v="15.26"/>
    <x v="3"/>
    <n v="4.5780000000000003"/>
    <n v="96.138000000000005"/>
    <x v="42"/>
    <d v="1899-12-30T18:03:00"/>
    <x v="0"/>
    <n v="91.56"/>
    <n v="4.7619047620000003"/>
    <n v="4.5780000000000003"/>
    <x v="57"/>
  </r>
  <r>
    <x v="323"/>
    <x v="0"/>
    <x v="0"/>
    <x v="1"/>
    <x v="0"/>
    <x v="5"/>
    <n v="61.77"/>
    <x v="1"/>
    <n v="15.442500000000001"/>
    <n v="324.29250000000002"/>
    <x v="1"/>
    <d v="1899-12-30T13:21:00"/>
    <x v="1"/>
    <n v="308.85000000000002"/>
    <n v="4.7619047620000003"/>
    <n v="15.442500000000001"/>
    <x v="24"/>
  </r>
  <r>
    <x v="324"/>
    <x v="0"/>
    <x v="0"/>
    <x v="1"/>
    <x v="1"/>
    <x v="2"/>
    <n v="21.52"/>
    <x v="3"/>
    <n v="6.4560000000000004"/>
    <n v="135.57599999999999"/>
    <x v="29"/>
    <d v="1899-12-30T12:48:00"/>
    <x v="2"/>
    <n v="129.12"/>
    <n v="4.7619047620000003"/>
    <n v="6.4560000000000004"/>
    <x v="45"/>
  </r>
  <r>
    <x v="325"/>
    <x v="2"/>
    <x v="2"/>
    <x v="1"/>
    <x v="1"/>
    <x v="3"/>
    <n v="97.74"/>
    <x v="7"/>
    <n v="19.547999999999998"/>
    <n v="410.50799999999998"/>
    <x v="41"/>
    <d v="1899-12-30T19:53:00"/>
    <x v="0"/>
    <n v="390.96"/>
    <n v="4.7619047620000003"/>
    <n v="19.547999999999998"/>
    <x v="41"/>
  </r>
  <r>
    <x v="326"/>
    <x v="0"/>
    <x v="0"/>
    <x v="0"/>
    <x v="1"/>
    <x v="4"/>
    <n v="99.78"/>
    <x v="1"/>
    <n v="24.945"/>
    <n v="523.84500000000003"/>
    <x v="11"/>
    <d v="1899-12-30T19:09:00"/>
    <x v="1"/>
    <n v="498.9"/>
    <n v="4.7619047620000003"/>
    <n v="24.945"/>
    <x v="38"/>
  </r>
  <r>
    <x v="327"/>
    <x v="1"/>
    <x v="1"/>
    <x v="0"/>
    <x v="1"/>
    <x v="4"/>
    <n v="94.26"/>
    <x v="7"/>
    <n v="18.852"/>
    <n v="395.892"/>
    <x v="41"/>
    <d v="1899-12-30T16:30:00"/>
    <x v="1"/>
    <n v="377.04"/>
    <n v="4.7619047620000003"/>
    <n v="18.852"/>
    <x v="17"/>
  </r>
  <r>
    <x v="328"/>
    <x v="2"/>
    <x v="2"/>
    <x v="0"/>
    <x v="1"/>
    <x v="0"/>
    <n v="51.13"/>
    <x v="7"/>
    <n v="10.226000000000001"/>
    <n v="214.74600000000001"/>
    <x v="25"/>
    <d v="1899-12-30T10:11:00"/>
    <x v="2"/>
    <n v="204.52"/>
    <n v="4.7619047620000003"/>
    <n v="10.226000000000001"/>
    <x v="43"/>
  </r>
  <r>
    <x v="329"/>
    <x v="0"/>
    <x v="0"/>
    <x v="0"/>
    <x v="1"/>
    <x v="1"/>
    <n v="36.36"/>
    <x v="7"/>
    <n v="7.2720000000000002"/>
    <n v="152.71199999999999"/>
    <x v="5"/>
    <d v="1899-12-30T13:07:00"/>
    <x v="1"/>
    <n v="145.44"/>
    <n v="4.7619047620000003"/>
    <n v="7.2720000000000002"/>
    <x v="29"/>
  </r>
  <r>
    <x v="330"/>
    <x v="2"/>
    <x v="2"/>
    <x v="1"/>
    <x v="1"/>
    <x v="2"/>
    <n v="22.02"/>
    <x v="9"/>
    <n v="9.9090000000000007"/>
    <n v="208.089"/>
    <x v="13"/>
    <d v="1899-12-30T18:48:00"/>
    <x v="1"/>
    <n v="198.18"/>
    <n v="4.7619047620000003"/>
    <n v="9.9090000000000007"/>
    <x v="11"/>
  </r>
  <r>
    <x v="331"/>
    <x v="0"/>
    <x v="0"/>
    <x v="1"/>
    <x v="1"/>
    <x v="4"/>
    <n v="32.9"/>
    <x v="6"/>
    <n v="4.9349999999999996"/>
    <n v="103.63500000000001"/>
    <x v="21"/>
    <d v="1899-12-30T17:27:00"/>
    <x v="2"/>
    <n v="98.7"/>
    <n v="4.7619047620000003"/>
    <n v="4.9349999999999996"/>
    <x v="0"/>
  </r>
  <r>
    <x v="332"/>
    <x v="0"/>
    <x v="0"/>
    <x v="1"/>
    <x v="1"/>
    <x v="5"/>
    <n v="77.02"/>
    <x v="1"/>
    <n v="19.254999999999999"/>
    <n v="404.35500000000002"/>
    <x v="36"/>
    <d v="1899-12-30T15:59:00"/>
    <x v="1"/>
    <n v="385.1"/>
    <n v="4.7619047620000003"/>
    <n v="19.254999999999999"/>
    <x v="46"/>
  </r>
  <r>
    <x v="333"/>
    <x v="0"/>
    <x v="0"/>
    <x v="0"/>
    <x v="1"/>
    <x v="4"/>
    <n v="23.48"/>
    <x v="5"/>
    <n v="2.3479999999999999"/>
    <n v="49.308"/>
    <x v="86"/>
    <d v="1899-12-30T11:21:00"/>
    <x v="2"/>
    <n v="46.96"/>
    <n v="4.7619047620000003"/>
    <n v="2.3479999999999999"/>
    <x v="30"/>
  </r>
  <r>
    <x v="334"/>
    <x v="1"/>
    <x v="1"/>
    <x v="0"/>
    <x v="1"/>
    <x v="3"/>
    <n v="14.7"/>
    <x v="1"/>
    <n v="3.6749999999999998"/>
    <n v="77.174999999999997"/>
    <x v="62"/>
    <d v="1899-12-30T13:48:00"/>
    <x v="0"/>
    <n v="73.5"/>
    <n v="4.7619047620000003"/>
    <n v="3.6749999999999998"/>
    <x v="23"/>
  </r>
  <r>
    <x v="335"/>
    <x v="0"/>
    <x v="0"/>
    <x v="0"/>
    <x v="0"/>
    <x v="1"/>
    <n v="28.45"/>
    <x v="1"/>
    <n v="7.1124999999999998"/>
    <n v="149.36250000000001"/>
    <x v="76"/>
    <d v="1899-12-30T10:17:00"/>
    <x v="2"/>
    <n v="142.25"/>
    <n v="4.7619047620000003"/>
    <n v="7.1124999999999998"/>
    <x v="0"/>
  </r>
  <r>
    <x v="336"/>
    <x v="0"/>
    <x v="0"/>
    <x v="1"/>
    <x v="1"/>
    <x v="5"/>
    <n v="76.400000000000006"/>
    <x v="9"/>
    <n v="34.380000000000003"/>
    <n v="721.98"/>
    <x v="35"/>
    <d v="1899-12-30T15:49:00"/>
    <x v="0"/>
    <n v="687.6"/>
    <n v="4.7619047620000003"/>
    <n v="34.380000000000003"/>
    <x v="26"/>
  </r>
  <r>
    <x v="337"/>
    <x v="2"/>
    <x v="2"/>
    <x v="1"/>
    <x v="0"/>
    <x v="3"/>
    <n v="57.95"/>
    <x v="3"/>
    <n v="17.385000000000002"/>
    <n v="365.08499999999998"/>
    <x v="7"/>
    <d v="1899-12-30T13:02:00"/>
    <x v="1"/>
    <n v="347.7"/>
    <n v="4.7619047620000003"/>
    <n v="17.385000000000002"/>
    <x v="53"/>
  </r>
  <r>
    <x v="338"/>
    <x v="1"/>
    <x v="1"/>
    <x v="1"/>
    <x v="0"/>
    <x v="1"/>
    <n v="47.65"/>
    <x v="6"/>
    <n v="7.1475"/>
    <n v="150.0975"/>
    <x v="61"/>
    <d v="1899-12-30T12:58:00"/>
    <x v="2"/>
    <n v="142.94999999999999"/>
    <n v="4.7619047620000003"/>
    <n v="7.1475"/>
    <x v="33"/>
  </r>
  <r>
    <x v="339"/>
    <x v="2"/>
    <x v="2"/>
    <x v="0"/>
    <x v="0"/>
    <x v="4"/>
    <n v="42.82"/>
    <x v="9"/>
    <n v="19.268999999999998"/>
    <n v="404.649"/>
    <x v="63"/>
    <d v="1899-12-30T15:26:00"/>
    <x v="2"/>
    <n v="385.38"/>
    <n v="4.7619047620000003"/>
    <n v="19.268999999999998"/>
    <x v="60"/>
  </r>
  <r>
    <x v="340"/>
    <x v="2"/>
    <x v="2"/>
    <x v="0"/>
    <x v="1"/>
    <x v="1"/>
    <n v="48.09"/>
    <x v="6"/>
    <n v="7.2134999999999998"/>
    <n v="151.48349999999999"/>
    <x v="34"/>
    <d v="1899-12-30T18:23:00"/>
    <x v="2"/>
    <n v="144.27000000000001"/>
    <n v="4.7619047620000003"/>
    <n v="7.2134999999999998"/>
    <x v="52"/>
  </r>
  <r>
    <x v="341"/>
    <x v="2"/>
    <x v="2"/>
    <x v="0"/>
    <x v="0"/>
    <x v="0"/>
    <n v="55.97"/>
    <x v="0"/>
    <n v="19.589500000000001"/>
    <n v="411.37950000000001"/>
    <x v="19"/>
    <d v="1899-12-30T19:06:00"/>
    <x v="0"/>
    <n v="391.79"/>
    <n v="4.7619047620000003"/>
    <n v="19.589500000000001"/>
    <x v="60"/>
  </r>
  <r>
    <x v="342"/>
    <x v="2"/>
    <x v="2"/>
    <x v="0"/>
    <x v="0"/>
    <x v="0"/>
    <n v="76.900000000000006"/>
    <x v="0"/>
    <n v="26.914999999999999"/>
    <n v="565.21500000000003"/>
    <x v="42"/>
    <d v="1899-12-30T20:21:00"/>
    <x v="1"/>
    <n v="538.29999999999995"/>
    <n v="4.7619047620000003"/>
    <n v="26.914999999999999"/>
    <x v="25"/>
  </r>
  <r>
    <x v="343"/>
    <x v="1"/>
    <x v="1"/>
    <x v="1"/>
    <x v="0"/>
    <x v="4"/>
    <n v="97.03"/>
    <x v="1"/>
    <n v="24.2575"/>
    <n v="509.40750000000003"/>
    <x v="74"/>
    <d v="1899-12-30T16:24:00"/>
    <x v="0"/>
    <n v="485.15"/>
    <n v="4.7619047620000003"/>
    <n v="24.2575"/>
    <x v="39"/>
  </r>
  <r>
    <x v="344"/>
    <x v="0"/>
    <x v="0"/>
    <x v="1"/>
    <x v="1"/>
    <x v="3"/>
    <n v="44.65"/>
    <x v="6"/>
    <n v="6.6974999999999998"/>
    <n v="140.64750000000001"/>
    <x v="44"/>
    <d v="1899-12-30T15:04:00"/>
    <x v="1"/>
    <n v="133.94999999999999"/>
    <n v="4.7619047620000003"/>
    <n v="6.6974999999999998"/>
    <x v="56"/>
  </r>
  <r>
    <x v="345"/>
    <x v="0"/>
    <x v="0"/>
    <x v="1"/>
    <x v="0"/>
    <x v="5"/>
    <n v="77.930000000000007"/>
    <x v="9"/>
    <n v="35.0685"/>
    <n v="736.43849999999998"/>
    <x v="33"/>
    <d v="1899-12-30T16:10:00"/>
    <x v="0"/>
    <n v="701.37"/>
    <n v="4.7619047620000003"/>
    <n v="35.0685"/>
    <x v="29"/>
  </r>
  <r>
    <x v="346"/>
    <x v="0"/>
    <x v="0"/>
    <x v="0"/>
    <x v="1"/>
    <x v="1"/>
    <n v="71.95"/>
    <x v="8"/>
    <n v="3.5975000000000001"/>
    <n v="75.547499999999999"/>
    <x v="87"/>
    <d v="1899-12-30T12:14:00"/>
    <x v="1"/>
    <n v="71.95"/>
    <n v="4.7619047620000003"/>
    <n v="3.5975000000000001"/>
    <x v="48"/>
  </r>
  <r>
    <x v="347"/>
    <x v="1"/>
    <x v="1"/>
    <x v="0"/>
    <x v="0"/>
    <x v="2"/>
    <n v="89.25"/>
    <x v="2"/>
    <n v="35.700000000000003"/>
    <n v="749.7"/>
    <x v="40"/>
    <d v="1899-12-30T10:13:00"/>
    <x v="1"/>
    <n v="714"/>
    <n v="4.7619047620000003"/>
    <n v="35.700000000000003"/>
    <x v="28"/>
  </r>
  <r>
    <x v="348"/>
    <x v="0"/>
    <x v="0"/>
    <x v="1"/>
    <x v="1"/>
    <x v="1"/>
    <n v="26.02"/>
    <x v="0"/>
    <n v="9.1069999999999993"/>
    <n v="191.24700000000001"/>
    <x v="61"/>
    <d v="1899-12-30T17:38:00"/>
    <x v="1"/>
    <n v="182.14"/>
    <n v="4.7619047620000003"/>
    <n v="9.1069999999999993"/>
    <x v="20"/>
  </r>
  <r>
    <x v="349"/>
    <x v="2"/>
    <x v="2"/>
    <x v="1"/>
    <x v="0"/>
    <x v="0"/>
    <n v="13.5"/>
    <x v="4"/>
    <n v="6.75"/>
    <n v="141.75"/>
    <x v="33"/>
    <d v="1899-12-30T11:06:00"/>
    <x v="2"/>
    <n v="135"/>
    <n v="4.7619047620000003"/>
    <n v="6.75"/>
    <x v="19"/>
  </r>
  <r>
    <x v="350"/>
    <x v="1"/>
    <x v="1"/>
    <x v="0"/>
    <x v="0"/>
    <x v="5"/>
    <n v="99.3"/>
    <x v="4"/>
    <n v="49.65"/>
    <n v="1042.6500000000001"/>
    <x v="42"/>
    <d v="1899-12-30T14:53:00"/>
    <x v="2"/>
    <n v="993"/>
    <n v="4.7619047620000003"/>
    <n v="49.65"/>
    <x v="37"/>
  </r>
  <r>
    <x v="351"/>
    <x v="0"/>
    <x v="0"/>
    <x v="1"/>
    <x v="1"/>
    <x v="1"/>
    <n v="51.69"/>
    <x v="0"/>
    <n v="18.0915"/>
    <n v="379.92149999999998"/>
    <x v="53"/>
    <d v="1899-12-30T18:22:00"/>
    <x v="1"/>
    <n v="361.83"/>
    <n v="4.7619047620000003"/>
    <n v="18.0915"/>
    <x v="46"/>
  </r>
  <r>
    <x v="352"/>
    <x v="2"/>
    <x v="2"/>
    <x v="0"/>
    <x v="0"/>
    <x v="5"/>
    <n v="54.73"/>
    <x v="0"/>
    <n v="19.1555"/>
    <n v="402.26549999999997"/>
    <x v="86"/>
    <d v="1899-12-30T19:02:00"/>
    <x v="2"/>
    <n v="383.11"/>
    <n v="4.7619047620000003"/>
    <n v="19.1555"/>
    <x v="23"/>
  </r>
  <r>
    <x v="353"/>
    <x v="2"/>
    <x v="2"/>
    <x v="0"/>
    <x v="1"/>
    <x v="2"/>
    <n v="27"/>
    <x v="9"/>
    <n v="12.15"/>
    <n v="255.15"/>
    <x v="22"/>
    <d v="1899-12-30T14:16:00"/>
    <x v="1"/>
    <n v="243"/>
    <n v="4.7619047620000003"/>
    <n v="12.15"/>
    <x v="19"/>
  </r>
  <r>
    <x v="354"/>
    <x v="1"/>
    <x v="1"/>
    <x v="1"/>
    <x v="0"/>
    <x v="1"/>
    <n v="30.24"/>
    <x v="8"/>
    <n v="1.512"/>
    <n v="31.751999999999999"/>
    <x v="31"/>
    <d v="1899-12-30T15:44:00"/>
    <x v="1"/>
    <n v="30.24"/>
    <n v="4.7619047620000003"/>
    <n v="1.512"/>
    <x v="3"/>
  </r>
  <r>
    <x v="355"/>
    <x v="2"/>
    <x v="2"/>
    <x v="0"/>
    <x v="0"/>
    <x v="4"/>
    <n v="89.14"/>
    <x v="7"/>
    <n v="17.827999999999999"/>
    <n v="374.38799999999998"/>
    <x v="27"/>
    <d v="1899-12-30T12:20:00"/>
    <x v="2"/>
    <n v="356.56"/>
    <n v="4.7619047620000003"/>
    <n v="17.827999999999999"/>
    <x v="52"/>
  </r>
  <r>
    <x v="356"/>
    <x v="1"/>
    <x v="1"/>
    <x v="1"/>
    <x v="0"/>
    <x v="5"/>
    <n v="37.549999999999997"/>
    <x v="4"/>
    <n v="18.774999999999999"/>
    <n v="394.27499999999998"/>
    <x v="1"/>
    <d v="1899-12-30T20:01:00"/>
    <x v="2"/>
    <n v="375.5"/>
    <n v="4.7619047620000003"/>
    <n v="18.774999999999999"/>
    <x v="39"/>
  </r>
  <r>
    <x v="357"/>
    <x v="1"/>
    <x v="1"/>
    <x v="1"/>
    <x v="0"/>
    <x v="3"/>
    <n v="95.44"/>
    <x v="4"/>
    <n v="47.72"/>
    <n v="1002.12"/>
    <x v="51"/>
    <d v="1899-12-30T13:45:00"/>
    <x v="1"/>
    <n v="954.4"/>
    <n v="4.7619047620000003"/>
    <n v="47.72"/>
    <x v="53"/>
  </r>
  <r>
    <x v="358"/>
    <x v="2"/>
    <x v="2"/>
    <x v="1"/>
    <x v="1"/>
    <x v="1"/>
    <n v="27.5"/>
    <x v="6"/>
    <n v="4.125"/>
    <n v="86.625"/>
    <x v="59"/>
    <d v="1899-12-30T15:40:00"/>
    <x v="0"/>
    <n v="82.5"/>
    <n v="4.7619047620000003"/>
    <n v="4.125"/>
    <x v="35"/>
  </r>
  <r>
    <x v="359"/>
    <x v="2"/>
    <x v="2"/>
    <x v="1"/>
    <x v="1"/>
    <x v="3"/>
    <n v="74.97"/>
    <x v="8"/>
    <n v="3.7484999999999999"/>
    <n v="78.718500000000006"/>
    <x v="32"/>
    <d v="1899-12-30T16:58:00"/>
    <x v="1"/>
    <n v="74.97"/>
    <n v="4.7619047620000003"/>
    <n v="3.7484999999999999"/>
    <x v="32"/>
  </r>
  <r>
    <x v="360"/>
    <x v="0"/>
    <x v="0"/>
    <x v="0"/>
    <x v="1"/>
    <x v="4"/>
    <n v="80.959999999999994"/>
    <x v="2"/>
    <n v="32.384"/>
    <n v="680.06399999999996"/>
    <x v="21"/>
    <d v="1899-12-30T11:12:00"/>
    <x v="2"/>
    <n v="647.67999999999995"/>
    <n v="4.7619047620000003"/>
    <n v="32.384"/>
    <x v="2"/>
  </r>
  <r>
    <x v="361"/>
    <x v="1"/>
    <x v="1"/>
    <x v="1"/>
    <x v="0"/>
    <x v="4"/>
    <n v="94.47"/>
    <x v="2"/>
    <n v="37.787999999999997"/>
    <n v="793.548"/>
    <x v="33"/>
    <d v="1899-12-30T15:12:00"/>
    <x v="1"/>
    <n v="755.76"/>
    <n v="4.7619047620000003"/>
    <n v="37.787999999999997"/>
    <x v="0"/>
  </r>
  <r>
    <x v="362"/>
    <x v="1"/>
    <x v="1"/>
    <x v="1"/>
    <x v="1"/>
    <x v="4"/>
    <n v="99.79"/>
    <x v="5"/>
    <n v="9.9789999999999992"/>
    <n v="209.559"/>
    <x v="37"/>
    <d v="1899-12-30T20:37:00"/>
    <x v="0"/>
    <n v="199.58"/>
    <n v="4.7619047620000003"/>
    <n v="9.9789999999999992"/>
    <x v="7"/>
  </r>
  <r>
    <x v="363"/>
    <x v="0"/>
    <x v="0"/>
    <x v="1"/>
    <x v="1"/>
    <x v="2"/>
    <n v="73.22"/>
    <x v="3"/>
    <n v="21.966000000000001"/>
    <n v="461.286"/>
    <x v="18"/>
    <d v="1899-12-30T17:44:00"/>
    <x v="1"/>
    <n v="439.32"/>
    <n v="4.7619047620000003"/>
    <n v="21.966000000000001"/>
    <x v="8"/>
  </r>
  <r>
    <x v="364"/>
    <x v="1"/>
    <x v="1"/>
    <x v="1"/>
    <x v="0"/>
    <x v="4"/>
    <n v="41.24"/>
    <x v="7"/>
    <n v="8.2479999999999993"/>
    <n v="173.208"/>
    <x v="88"/>
    <d v="1899-12-30T16:23:00"/>
    <x v="1"/>
    <n v="164.96"/>
    <n v="4.7619047620000003"/>
    <n v="8.2479999999999993"/>
    <x v="12"/>
  </r>
  <r>
    <x v="365"/>
    <x v="1"/>
    <x v="1"/>
    <x v="1"/>
    <x v="0"/>
    <x v="5"/>
    <n v="81.680000000000007"/>
    <x v="7"/>
    <n v="16.335999999999999"/>
    <n v="343.05599999999998"/>
    <x v="47"/>
    <d v="1899-12-30T12:12:00"/>
    <x v="1"/>
    <n v="326.72000000000003"/>
    <n v="4.7619047620000003"/>
    <n v="16.335999999999999"/>
    <x v="0"/>
  </r>
  <r>
    <x v="366"/>
    <x v="1"/>
    <x v="1"/>
    <x v="1"/>
    <x v="0"/>
    <x v="1"/>
    <n v="51.32"/>
    <x v="9"/>
    <n v="23.094000000000001"/>
    <n v="484.97399999999999"/>
    <x v="86"/>
    <d v="1899-12-30T19:33:00"/>
    <x v="1"/>
    <n v="461.88"/>
    <n v="4.7619047620000003"/>
    <n v="23.094000000000001"/>
    <x v="32"/>
  </r>
  <r>
    <x v="367"/>
    <x v="0"/>
    <x v="0"/>
    <x v="0"/>
    <x v="1"/>
    <x v="2"/>
    <n v="65.94"/>
    <x v="7"/>
    <n v="13.188000000000001"/>
    <n v="276.94799999999998"/>
    <x v="62"/>
    <d v="1899-12-30T10:29:00"/>
    <x v="1"/>
    <n v="263.76"/>
    <n v="4.7619047620000003"/>
    <n v="13.188000000000001"/>
    <x v="22"/>
  </r>
  <r>
    <x v="368"/>
    <x v="1"/>
    <x v="1"/>
    <x v="1"/>
    <x v="0"/>
    <x v="3"/>
    <n v="14.36"/>
    <x v="4"/>
    <n v="7.18"/>
    <n v="150.78"/>
    <x v="3"/>
    <d v="1899-12-30T14:28:00"/>
    <x v="1"/>
    <n v="143.6"/>
    <n v="4.7619047620000003"/>
    <n v="7.18"/>
    <x v="38"/>
  </r>
  <r>
    <x v="369"/>
    <x v="0"/>
    <x v="0"/>
    <x v="0"/>
    <x v="1"/>
    <x v="1"/>
    <n v="21.5"/>
    <x v="9"/>
    <n v="9.6750000000000007"/>
    <n v="203.17500000000001"/>
    <x v="43"/>
    <d v="1899-12-30T12:46:00"/>
    <x v="2"/>
    <n v="193.5"/>
    <n v="4.7619047620000003"/>
    <n v="9.6750000000000007"/>
    <x v="52"/>
  </r>
  <r>
    <x v="370"/>
    <x v="2"/>
    <x v="2"/>
    <x v="0"/>
    <x v="0"/>
    <x v="1"/>
    <n v="26.26"/>
    <x v="0"/>
    <n v="9.1910000000000007"/>
    <n v="193.011"/>
    <x v="30"/>
    <d v="1899-12-30T19:40:00"/>
    <x v="1"/>
    <n v="183.82"/>
    <n v="4.7619047620000003"/>
    <n v="9.1910000000000007"/>
    <x v="21"/>
  </r>
  <r>
    <x v="371"/>
    <x v="2"/>
    <x v="2"/>
    <x v="1"/>
    <x v="0"/>
    <x v="5"/>
    <n v="60.96"/>
    <x v="5"/>
    <n v="6.0960000000000001"/>
    <n v="128.01599999999999"/>
    <x v="25"/>
    <d v="1899-12-30T19:39:00"/>
    <x v="2"/>
    <n v="121.92"/>
    <n v="4.7619047620000003"/>
    <n v="6.0960000000000001"/>
    <x v="49"/>
  </r>
  <r>
    <x v="372"/>
    <x v="1"/>
    <x v="1"/>
    <x v="1"/>
    <x v="0"/>
    <x v="2"/>
    <n v="70.11"/>
    <x v="3"/>
    <n v="21.033000000000001"/>
    <n v="441.69299999999998"/>
    <x v="86"/>
    <d v="1899-12-30T17:54:00"/>
    <x v="0"/>
    <n v="420.66"/>
    <n v="4.7619047620000003"/>
    <n v="21.033000000000001"/>
    <x v="53"/>
  </r>
  <r>
    <x v="373"/>
    <x v="1"/>
    <x v="1"/>
    <x v="1"/>
    <x v="1"/>
    <x v="5"/>
    <n v="42.08"/>
    <x v="3"/>
    <n v="12.624000000000001"/>
    <n v="265.10399999999998"/>
    <x v="71"/>
    <d v="1899-12-30T12:25:00"/>
    <x v="1"/>
    <n v="252.48"/>
    <n v="4.7619047620000003"/>
    <n v="12.624000000000001"/>
    <x v="60"/>
  </r>
  <r>
    <x v="374"/>
    <x v="0"/>
    <x v="0"/>
    <x v="1"/>
    <x v="0"/>
    <x v="2"/>
    <n v="67.09"/>
    <x v="1"/>
    <n v="16.772500000000001"/>
    <n v="352.22250000000003"/>
    <x v="75"/>
    <d v="1899-12-30T16:47:00"/>
    <x v="2"/>
    <n v="335.45"/>
    <n v="4.7619047620000003"/>
    <n v="16.772500000000001"/>
    <x v="0"/>
  </r>
  <r>
    <x v="375"/>
    <x v="0"/>
    <x v="0"/>
    <x v="0"/>
    <x v="0"/>
    <x v="5"/>
    <n v="96.7"/>
    <x v="1"/>
    <n v="24.175000000000001"/>
    <n v="507.67500000000001"/>
    <x v="78"/>
    <d v="1899-12-30T12:52:00"/>
    <x v="0"/>
    <n v="483.5"/>
    <n v="4.7619047620000003"/>
    <n v="24.175000000000001"/>
    <x v="27"/>
  </r>
  <r>
    <x v="376"/>
    <x v="2"/>
    <x v="2"/>
    <x v="0"/>
    <x v="0"/>
    <x v="2"/>
    <n v="35.380000000000003"/>
    <x v="9"/>
    <n v="15.920999999999999"/>
    <n v="334.34100000000001"/>
    <x v="0"/>
    <d v="1899-12-30T19:50:00"/>
    <x v="2"/>
    <n v="318.42"/>
    <n v="4.7619047620000003"/>
    <n v="15.920999999999999"/>
    <x v="1"/>
  </r>
  <r>
    <x v="377"/>
    <x v="1"/>
    <x v="1"/>
    <x v="1"/>
    <x v="1"/>
    <x v="3"/>
    <n v="95.49"/>
    <x v="0"/>
    <n v="33.421500000000002"/>
    <n v="701.85149999999999"/>
    <x v="70"/>
    <d v="1899-12-30T18:17:00"/>
    <x v="0"/>
    <n v="668.43"/>
    <n v="4.7619047620000003"/>
    <n v="33.421500000000002"/>
    <x v="44"/>
  </r>
  <r>
    <x v="378"/>
    <x v="1"/>
    <x v="1"/>
    <x v="0"/>
    <x v="1"/>
    <x v="5"/>
    <n v="96.98"/>
    <x v="7"/>
    <n v="19.396000000000001"/>
    <n v="407.31599999999997"/>
    <x v="10"/>
    <d v="1899-12-30T17:20:00"/>
    <x v="0"/>
    <n v="387.92"/>
    <n v="4.7619047620000003"/>
    <n v="19.396000000000001"/>
    <x v="45"/>
  </r>
  <r>
    <x v="379"/>
    <x v="2"/>
    <x v="2"/>
    <x v="1"/>
    <x v="0"/>
    <x v="1"/>
    <n v="23.65"/>
    <x v="7"/>
    <n v="4.7300000000000004"/>
    <n v="99.33"/>
    <x v="74"/>
    <d v="1899-12-30T13:32:00"/>
    <x v="2"/>
    <n v="94.6"/>
    <n v="4.7619047620000003"/>
    <n v="4.7300000000000004"/>
    <x v="43"/>
  </r>
  <r>
    <x v="380"/>
    <x v="0"/>
    <x v="0"/>
    <x v="0"/>
    <x v="1"/>
    <x v="3"/>
    <n v="82.33"/>
    <x v="7"/>
    <n v="16.466000000000001"/>
    <n v="345.786"/>
    <x v="83"/>
    <d v="1899-12-30T10:37:00"/>
    <x v="2"/>
    <n v="329.32"/>
    <n v="4.7619047620000003"/>
    <n v="16.466000000000001"/>
    <x v="26"/>
  </r>
  <r>
    <x v="381"/>
    <x v="1"/>
    <x v="1"/>
    <x v="1"/>
    <x v="0"/>
    <x v="1"/>
    <n v="26.61"/>
    <x v="5"/>
    <n v="2.661"/>
    <n v="55.881"/>
    <x v="35"/>
    <d v="1899-12-30T14:35:00"/>
    <x v="1"/>
    <n v="53.22"/>
    <n v="4.7619047620000003"/>
    <n v="2.661"/>
    <x v="50"/>
  </r>
  <r>
    <x v="382"/>
    <x v="2"/>
    <x v="2"/>
    <x v="1"/>
    <x v="0"/>
    <x v="4"/>
    <n v="99.69"/>
    <x v="1"/>
    <n v="24.922499999999999"/>
    <n v="523.37249999999995"/>
    <x v="78"/>
    <d v="1899-12-30T12:09:00"/>
    <x v="1"/>
    <n v="498.45"/>
    <n v="4.7619047620000003"/>
    <n v="24.922499999999999"/>
    <x v="21"/>
  </r>
  <r>
    <x v="383"/>
    <x v="1"/>
    <x v="1"/>
    <x v="0"/>
    <x v="0"/>
    <x v="4"/>
    <n v="74.89"/>
    <x v="7"/>
    <n v="14.978"/>
    <n v="314.53800000000001"/>
    <x v="59"/>
    <d v="1899-12-30T15:32:00"/>
    <x v="0"/>
    <n v="299.56"/>
    <n v="4.7619047620000003"/>
    <n v="14.978"/>
    <x v="50"/>
  </r>
  <r>
    <x v="384"/>
    <x v="0"/>
    <x v="0"/>
    <x v="1"/>
    <x v="0"/>
    <x v="4"/>
    <n v="40.94"/>
    <x v="1"/>
    <n v="10.234999999999999"/>
    <n v="214.935"/>
    <x v="47"/>
    <d v="1899-12-30T13:58:00"/>
    <x v="0"/>
    <n v="204.7"/>
    <n v="4.7619047620000003"/>
    <n v="10.234999999999999"/>
    <x v="21"/>
  </r>
  <r>
    <x v="385"/>
    <x v="2"/>
    <x v="2"/>
    <x v="0"/>
    <x v="1"/>
    <x v="3"/>
    <n v="75.819999999999993"/>
    <x v="8"/>
    <n v="3.7909999999999999"/>
    <n v="79.611000000000004"/>
    <x v="82"/>
    <d v="1899-12-30T13:19:00"/>
    <x v="1"/>
    <n v="75.819999999999993"/>
    <n v="4.7619047620000003"/>
    <n v="3.7909999999999999"/>
    <x v="6"/>
  </r>
  <r>
    <x v="386"/>
    <x v="1"/>
    <x v="1"/>
    <x v="1"/>
    <x v="1"/>
    <x v="4"/>
    <n v="46.77"/>
    <x v="3"/>
    <n v="14.031000000000001"/>
    <n v="294.65100000000001"/>
    <x v="16"/>
    <d v="1899-12-30T13:37:00"/>
    <x v="1"/>
    <n v="280.62"/>
    <n v="4.7619047620000003"/>
    <n v="14.031000000000001"/>
    <x v="22"/>
  </r>
  <r>
    <x v="387"/>
    <x v="0"/>
    <x v="0"/>
    <x v="1"/>
    <x v="0"/>
    <x v="0"/>
    <n v="32.32"/>
    <x v="4"/>
    <n v="16.16"/>
    <n v="339.36"/>
    <x v="9"/>
    <d v="1899-12-30T16:49:00"/>
    <x v="2"/>
    <n v="323.2"/>
    <n v="4.7619047620000003"/>
    <n v="16.16"/>
    <x v="40"/>
  </r>
  <r>
    <x v="388"/>
    <x v="1"/>
    <x v="1"/>
    <x v="0"/>
    <x v="0"/>
    <x v="5"/>
    <n v="54.07"/>
    <x v="9"/>
    <n v="24.331499999999998"/>
    <n v="510.9615"/>
    <x v="3"/>
    <d v="1899-12-30T14:55:00"/>
    <x v="0"/>
    <n v="486.63"/>
    <n v="4.7619047620000003"/>
    <n v="24.331499999999998"/>
    <x v="33"/>
  </r>
  <r>
    <x v="389"/>
    <x v="2"/>
    <x v="2"/>
    <x v="1"/>
    <x v="1"/>
    <x v="4"/>
    <n v="18.22"/>
    <x v="0"/>
    <n v="6.3769999999999998"/>
    <n v="133.917"/>
    <x v="24"/>
    <d v="1899-12-30T14:04:00"/>
    <x v="2"/>
    <n v="127.54"/>
    <n v="4.7619047620000003"/>
    <n v="6.3769999999999998"/>
    <x v="37"/>
  </r>
  <r>
    <x v="390"/>
    <x v="1"/>
    <x v="1"/>
    <x v="0"/>
    <x v="0"/>
    <x v="5"/>
    <n v="80.48"/>
    <x v="6"/>
    <n v="12.071999999999999"/>
    <n v="253.512"/>
    <x v="42"/>
    <d v="1899-12-30T12:31:00"/>
    <x v="1"/>
    <n v="241.44"/>
    <n v="4.7619047620000003"/>
    <n v="12.071999999999999"/>
    <x v="34"/>
  </r>
  <r>
    <x v="391"/>
    <x v="2"/>
    <x v="2"/>
    <x v="1"/>
    <x v="0"/>
    <x v="5"/>
    <n v="37.950000000000003"/>
    <x v="4"/>
    <n v="18.975000000000001"/>
    <n v="398.47500000000002"/>
    <x v="53"/>
    <d v="1899-12-30T14:51:00"/>
    <x v="1"/>
    <n v="379.5"/>
    <n v="4.7619047620000003"/>
    <n v="18.975000000000001"/>
    <x v="58"/>
  </r>
  <r>
    <x v="392"/>
    <x v="0"/>
    <x v="0"/>
    <x v="0"/>
    <x v="1"/>
    <x v="1"/>
    <n v="76.819999999999993"/>
    <x v="8"/>
    <n v="3.8410000000000002"/>
    <n v="80.661000000000001"/>
    <x v="77"/>
    <d v="1899-12-30T18:27:00"/>
    <x v="0"/>
    <n v="76.819999999999993"/>
    <n v="4.7619047620000003"/>
    <n v="3.8410000000000002"/>
    <x v="8"/>
  </r>
  <r>
    <x v="393"/>
    <x v="0"/>
    <x v="0"/>
    <x v="0"/>
    <x v="0"/>
    <x v="3"/>
    <n v="52.26"/>
    <x v="4"/>
    <n v="26.13"/>
    <n v="548.73"/>
    <x v="11"/>
    <d v="1899-12-30T12:45:00"/>
    <x v="2"/>
    <n v="522.6"/>
    <n v="4.7619047620000003"/>
    <n v="26.13"/>
    <x v="56"/>
  </r>
  <r>
    <x v="394"/>
    <x v="0"/>
    <x v="0"/>
    <x v="1"/>
    <x v="0"/>
    <x v="0"/>
    <n v="79.739999999999995"/>
    <x v="8"/>
    <n v="3.9870000000000001"/>
    <n v="83.727000000000004"/>
    <x v="43"/>
    <d v="1899-12-30T10:36:00"/>
    <x v="0"/>
    <n v="79.739999999999995"/>
    <n v="4.7619047620000003"/>
    <n v="3.9870000000000001"/>
    <x v="48"/>
  </r>
  <r>
    <x v="395"/>
    <x v="0"/>
    <x v="0"/>
    <x v="1"/>
    <x v="0"/>
    <x v="0"/>
    <n v="77.5"/>
    <x v="1"/>
    <n v="19.375"/>
    <n v="406.875"/>
    <x v="46"/>
    <d v="1899-12-30T20:36:00"/>
    <x v="0"/>
    <n v="387.5"/>
    <n v="4.7619047620000003"/>
    <n v="19.375"/>
    <x v="42"/>
  </r>
  <r>
    <x v="396"/>
    <x v="0"/>
    <x v="0"/>
    <x v="1"/>
    <x v="0"/>
    <x v="4"/>
    <n v="54.27"/>
    <x v="1"/>
    <n v="13.567500000000001"/>
    <n v="284.91750000000002"/>
    <x v="45"/>
    <d v="1899-12-30T14:16:00"/>
    <x v="0"/>
    <n v="271.35000000000002"/>
    <n v="4.7619047620000003"/>
    <n v="13.567500000000001"/>
    <x v="15"/>
  </r>
  <r>
    <x v="397"/>
    <x v="2"/>
    <x v="2"/>
    <x v="1"/>
    <x v="1"/>
    <x v="2"/>
    <n v="13.59"/>
    <x v="9"/>
    <n v="6.1154999999999999"/>
    <n v="128.4255"/>
    <x v="20"/>
    <d v="1899-12-30T10:26:00"/>
    <x v="1"/>
    <n v="122.31"/>
    <n v="4.7619047620000003"/>
    <n v="6.1154999999999999"/>
    <x v="6"/>
  </r>
  <r>
    <x v="398"/>
    <x v="2"/>
    <x v="2"/>
    <x v="0"/>
    <x v="0"/>
    <x v="0"/>
    <n v="41.06"/>
    <x v="3"/>
    <n v="12.318"/>
    <n v="258.678"/>
    <x v="19"/>
    <d v="1899-12-30T13:30:00"/>
    <x v="2"/>
    <n v="246.36"/>
    <n v="4.7619047620000003"/>
    <n v="12.318"/>
    <x v="47"/>
  </r>
  <r>
    <x v="399"/>
    <x v="2"/>
    <x v="2"/>
    <x v="0"/>
    <x v="1"/>
    <x v="1"/>
    <n v="19.239999999999998"/>
    <x v="9"/>
    <n v="8.6579999999999995"/>
    <n v="181.81800000000001"/>
    <x v="31"/>
    <d v="1899-12-30T16:28:00"/>
    <x v="1"/>
    <n v="173.16"/>
    <n v="4.7619047620000003"/>
    <n v="8.6579999999999995"/>
    <x v="7"/>
  </r>
  <r>
    <x v="400"/>
    <x v="1"/>
    <x v="1"/>
    <x v="1"/>
    <x v="0"/>
    <x v="4"/>
    <n v="39.43"/>
    <x v="3"/>
    <n v="11.829000000000001"/>
    <n v="248.40899999999999"/>
    <x v="5"/>
    <d v="1899-12-30T20:18:00"/>
    <x v="2"/>
    <n v="236.58"/>
    <n v="4.7619047620000003"/>
    <n v="11.829000000000001"/>
    <x v="45"/>
  </r>
  <r>
    <x v="401"/>
    <x v="1"/>
    <x v="1"/>
    <x v="1"/>
    <x v="1"/>
    <x v="2"/>
    <n v="46.22"/>
    <x v="7"/>
    <n v="9.2439999999999998"/>
    <n v="194.124"/>
    <x v="41"/>
    <d v="1899-12-30T20:04:00"/>
    <x v="2"/>
    <n v="184.88"/>
    <n v="4.7619047620000003"/>
    <n v="9.2439999999999998"/>
    <x v="56"/>
  </r>
  <r>
    <x v="402"/>
    <x v="1"/>
    <x v="1"/>
    <x v="0"/>
    <x v="1"/>
    <x v="2"/>
    <n v="13.98"/>
    <x v="8"/>
    <n v="0.69899999999999995"/>
    <n v="14.679"/>
    <x v="87"/>
    <d v="1899-12-30T13:38:00"/>
    <x v="0"/>
    <n v="13.98"/>
    <n v="4.7619047620000003"/>
    <n v="0.69899999999999995"/>
    <x v="57"/>
  </r>
  <r>
    <x v="403"/>
    <x v="2"/>
    <x v="2"/>
    <x v="1"/>
    <x v="0"/>
    <x v="5"/>
    <n v="39.75"/>
    <x v="1"/>
    <n v="9.9375"/>
    <n v="208.6875"/>
    <x v="70"/>
    <d v="1899-12-30T10:43:00"/>
    <x v="0"/>
    <n v="198.75"/>
    <n v="4.7619047620000003"/>
    <n v="9.9375"/>
    <x v="1"/>
  </r>
  <r>
    <x v="404"/>
    <x v="1"/>
    <x v="1"/>
    <x v="0"/>
    <x v="0"/>
    <x v="5"/>
    <n v="97.79"/>
    <x v="0"/>
    <n v="34.226500000000001"/>
    <n v="718.75649999999996"/>
    <x v="69"/>
    <d v="1899-12-30T17:30:00"/>
    <x v="0"/>
    <n v="684.53"/>
    <n v="4.7619047620000003"/>
    <n v="34.226500000000001"/>
    <x v="49"/>
  </r>
  <r>
    <x v="405"/>
    <x v="0"/>
    <x v="0"/>
    <x v="0"/>
    <x v="1"/>
    <x v="3"/>
    <n v="67.260000000000005"/>
    <x v="7"/>
    <n v="13.452"/>
    <n v="282.49200000000002"/>
    <x v="64"/>
    <d v="1899-12-30T15:28:00"/>
    <x v="2"/>
    <n v="269.04000000000002"/>
    <n v="4.7619047620000003"/>
    <n v="13.452"/>
    <x v="7"/>
  </r>
  <r>
    <x v="406"/>
    <x v="0"/>
    <x v="0"/>
    <x v="1"/>
    <x v="1"/>
    <x v="4"/>
    <n v="13.79"/>
    <x v="1"/>
    <n v="3.4474999999999998"/>
    <n v="72.397499999999994"/>
    <x v="83"/>
    <d v="1899-12-30T19:07:00"/>
    <x v="2"/>
    <n v="68.95"/>
    <n v="4.7619047620000003"/>
    <n v="3.4474999999999998"/>
    <x v="52"/>
  </r>
  <r>
    <x v="407"/>
    <x v="2"/>
    <x v="2"/>
    <x v="0"/>
    <x v="0"/>
    <x v="5"/>
    <n v="68.709999999999994"/>
    <x v="7"/>
    <n v="13.742000000000001"/>
    <n v="288.58199999999999"/>
    <x v="72"/>
    <d v="1899-12-30T19:01:00"/>
    <x v="1"/>
    <n v="274.83999999999997"/>
    <n v="4.7619047620000003"/>
    <n v="13.742000000000001"/>
    <x v="5"/>
  </r>
  <r>
    <x v="408"/>
    <x v="0"/>
    <x v="0"/>
    <x v="1"/>
    <x v="0"/>
    <x v="2"/>
    <n v="56.53"/>
    <x v="7"/>
    <n v="11.305999999999999"/>
    <n v="237.42599999999999"/>
    <x v="31"/>
    <d v="1899-12-30T19:48:00"/>
    <x v="0"/>
    <n v="226.12"/>
    <n v="4.7619047620000003"/>
    <n v="11.305999999999999"/>
    <x v="46"/>
  </r>
  <r>
    <x v="409"/>
    <x v="1"/>
    <x v="1"/>
    <x v="1"/>
    <x v="0"/>
    <x v="5"/>
    <n v="23.82"/>
    <x v="1"/>
    <n v="5.9550000000000001"/>
    <n v="125.05500000000001"/>
    <x v="26"/>
    <d v="1899-12-30T19:24:00"/>
    <x v="0"/>
    <n v="119.1"/>
    <n v="4.7619047620000003"/>
    <n v="5.9550000000000001"/>
    <x v="38"/>
  </r>
  <r>
    <x v="410"/>
    <x v="2"/>
    <x v="2"/>
    <x v="1"/>
    <x v="0"/>
    <x v="0"/>
    <n v="34.21"/>
    <x v="4"/>
    <n v="17.105"/>
    <n v="359.20499999999998"/>
    <x v="56"/>
    <d v="1899-12-30T13:00:00"/>
    <x v="1"/>
    <n v="342.1"/>
    <n v="4.7619047620000003"/>
    <n v="17.105"/>
    <x v="20"/>
  </r>
  <r>
    <x v="411"/>
    <x v="2"/>
    <x v="2"/>
    <x v="1"/>
    <x v="1"/>
    <x v="3"/>
    <n v="21.87"/>
    <x v="5"/>
    <n v="2.1869999999999998"/>
    <n v="45.927"/>
    <x v="25"/>
    <d v="1899-12-30T14:29:00"/>
    <x v="0"/>
    <n v="43.74"/>
    <n v="4.7619047620000003"/>
    <n v="2.1869999999999998"/>
    <x v="16"/>
  </r>
  <r>
    <x v="412"/>
    <x v="0"/>
    <x v="0"/>
    <x v="0"/>
    <x v="1"/>
    <x v="0"/>
    <n v="20.97"/>
    <x v="1"/>
    <n v="5.2424999999999997"/>
    <n v="110.0925"/>
    <x v="72"/>
    <d v="1899-12-30T13:21:00"/>
    <x v="1"/>
    <n v="104.85"/>
    <n v="4.7619047620000003"/>
    <n v="5.2424999999999997"/>
    <x v="52"/>
  </r>
  <r>
    <x v="413"/>
    <x v="0"/>
    <x v="0"/>
    <x v="1"/>
    <x v="1"/>
    <x v="3"/>
    <n v="25.84"/>
    <x v="6"/>
    <n v="3.8759999999999999"/>
    <n v="81.396000000000001"/>
    <x v="24"/>
    <d v="1899-12-30T18:55:00"/>
    <x v="0"/>
    <n v="77.52"/>
    <n v="4.7619047620000003"/>
    <n v="3.8759999999999999"/>
    <x v="37"/>
  </r>
  <r>
    <x v="414"/>
    <x v="0"/>
    <x v="0"/>
    <x v="1"/>
    <x v="1"/>
    <x v="2"/>
    <n v="50.93"/>
    <x v="2"/>
    <n v="20.372"/>
    <n v="427.81200000000001"/>
    <x v="23"/>
    <d v="1899-12-30T19:36:00"/>
    <x v="0"/>
    <n v="407.44"/>
    <n v="4.7619047620000003"/>
    <n v="20.372"/>
    <x v="51"/>
  </r>
  <r>
    <x v="415"/>
    <x v="2"/>
    <x v="2"/>
    <x v="1"/>
    <x v="1"/>
    <x v="0"/>
    <n v="96.11"/>
    <x v="8"/>
    <n v="4.8055000000000003"/>
    <n v="100.91549999999999"/>
    <x v="25"/>
    <d v="1899-12-30T16:28:00"/>
    <x v="0"/>
    <n v="96.11"/>
    <n v="4.7619047620000003"/>
    <n v="4.8055000000000003"/>
    <x v="52"/>
  </r>
  <r>
    <x v="416"/>
    <x v="1"/>
    <x v="1"/>
    <x v="1"/>
    <x v="0"/>
    <x v="2"/>
    <n v="45.38"/>
    <x v="7"/>
    <n v="9.0760000000000005"/>
    <n v="190.596"/>
    <x v="66"/>
    <d v="1899-12-30T13:48:00"/>
    <x v="2"/>
    <n v="181.52"/>
    <n v="4.7619047620000003"/>
    <n v="9.0760000000000005"/>
    <x v="44"/>
  </r>
  <r>
    <x v="417"/>
    <x v="1"/>
    <x v="1"/>
    <x v="0"/>
    <x v="0"/>
    <x v="0"/>
    <n v="81.510000000000005"/>
    <x v="8"/>
    <n v="4.0754999999999999"/>
    <n v="85.585499999999996"/>
    <x v="49"/>
    <d v="1899-12-30T10:57:00"/>
    <x v="0"/>
    <n v="81.510000000000005"/>
    <n v="4.7619047620000003"/>
    <n v="4.0754999999999999"/>
    <x v="51"/>
  </r>
  <r>
    <x v="418"/>
    <x v="2"/>
    <x v="2"/>
    <x v="1"/>
    <x v="0"/>
    <x v="0"/>
    <n v="57.22"/>
    <x v="5"/>
    <n v="5.7220000000000004"/>
    <n v="120.16200000000001"/>
    <x v="52"/>
    <d v="1899-12-30T17:13:00"/>
    <x v="0"/>
    <n v="114.44"/>
    <n v="4.7619047620000003"/>
    <n v="5.7220000000000004"/>
    <x v="47"/>
  </r>
  <r>
    <x v="419"/>
    <x v="0"/>
    <x v="0"/>
    <x v="0"/>
    <x v="0"/>
    <x v="1"/>
    <n v="25.22"/>
    <x v="0"/>
    <n v="8.827"/>
    <n v="185.36699999999999"/>
    <x v="87"/>
    <d v="1899-12-30T10:23:00"/>
    <x v="1"/>
    <n v="176.54"/>
    <n v="4.7619047620000003"/>
    <n v="8.827"/>
    <x v="13"/>
  </r>
  <r>
    <x v="420"/>
    <x v="1"/>
    <x v="1"/>
    <x v="0"/>
    <x v="0"/>
    <x v="4"/>
    <n v="38.6"/>
    <x v="6"/>
    <n v="5.79"/>
    <n v="121.59"/>
    <x v="61"/>
    <d v="1899-12-30T13:57:00"/>
    <x v="0"/>
    <n v="115.8"/>
    <n v="4.7619047620000003"/>
    <n v="5.79"/>
    <x v="26"/>
  </r>
  <r>
    <x v="421"/>
    <x v="1"/>
    <x v="1"/>
    <x v="1"/>
    <x v="0"/>
    <x v="1"/>
    <n v="84.05"/>
    <x v="6"/>
    <n v="12.6075"/>
    <n v="264.75749999999999"/>
    <x v="54"/>
    <d v="1899-12-30T13:29:00"/>
    <x v="1"/>
    <n v="252.15"/>
    <n v="4.7619047620000003"/>
    <n v="12.6075"/>
    <x v="57"/>
  </r>
  <r>
    <x v="422"/>
    <x v="1"/>
    <x v="1"/>
    <x v="0"/>
    <x v="0"/>
    <x v="5"/>
    <n v="97.21"/>
    <x v="4"/>
    <n v="48.604999999999997"/>
    <n v="1020.705"/>
    <x v="4"/>
    <d v="1899-12-30T13:00:00"/>
    <x v="2"/>
    <n v="972.1"/>
    <n v="4.7619047620000003"/>
    <n v="48.604999999999997"/>
    <x v="44"/>
  </r>
  <r>
    <x v="423"/>
    <x v="2"/>
    <x v="2"/>
    <x v="0"/>
    <x v="1"/>
    <x v="5"/>
    <n v="25.42"/>
    <x v="2"/>
    <n v="10.167999999999999"/>
    <n v="213.52799999999999"/>
    <x v="35"/>
    <d v="1899-12-30T19:42:00"/>
    <x v="2"/>
    <n v="203.36"/>
    <n v="4.7619047620000003"/>
    <n v="10.167999999999999"/>
    <x v="24"/>
  </r>
  <r>
    <x v="424"/>
    <x v="1"/>
    <x v="1"/>
    <x v="1"/>
    <x v="1"/>
    <x v="5"/>
    <n v="16.28"/>
    <x v="8"/>
    <n v="0.81399999999999995"/>
    <n v="17.094000000000001"/>
    <x v="11"/>
    <d v="1899-12-30T15:36:00"/>
    <x v="1"/>
    <n v="16.28"/>
    <n v="4.7619047620000003"/>
    <n v="0.81399999999999995"/>
    <x v="59"/>
  </r>
  <r>
    <x v="425"/>
    <x v="2"/>
    <x v="2"/>
    <x v="0"/>
    <x v="1"/>
    <x v="5"/>
    <n v="40.61"/>
    <x v="9"/>
    <n v="18.2745"/>
    <n v="383.7645"/>
    <x v="56"/>
    <d v="1899-12-30T13:40:00"/>
    <x v="1"/>
    <n v="365.49"/>
    <n v="4.7619047620000003"/>
    <n v="18.2745"/>
    <x v="27"/>
  </r>
  <r>
    <x v="426"/>
    <x v="0"/>
    <x v="0"/>
    <x v="0"/>
    <x v="1"/>
    <x v="0"/>
    <n v="53.17"/>
    <x v="0"/>
    <n v="18.609500000000001"/>
    <n v="390.79950000000002"/>
    <x v="18"/>
    <d v="1899-12-30T18:01:00"/>
    <x v="1"/>
    <n v="372.19"/>
    <n v="4.7619047620000003"/>
    <n v="18.609500000000001"/>
    <x v="60"/>
  </r>
  <r>
    <x v="427"/>
    <x v="2"/>
    <x v="2"/>
    <x v="0"/>
    <x v="0"/>
    <x v="4"/>
    <n v="20.87"/>
    <x v="6"/>
    <n v="3.1305000000000001"/>
    <n v="65.740499999999997"/>
    <x v="80"/>
    <d v="1899-12-30T13:53:00"/>
    <x v="2"/>
    <n v="62.61"/>
    <n v="4.7619047620000003"/>
    <n v="3.1305000000000001"/>
    <x v="7"/>
  </r>
  <r>
    <x v="428"/>
    <x v="2"/>
    <x v="2"/>
    <x v="1"/>
    <x v="1"/>
    <x v="3"/>
    <n v="67.27"/>
    <x v="1"/>
    <n v="16.817499999999999"/>
    <n v="353.16750000000002"/>
    <x v="33"/>
    <d v="1899-12-30T17:27:00"/>
    <x v="1"/>
    <n v="336.35"/>
    <n v="4.7619047620000003"/>
    <n v="16.817499999999999"/>
    <x v="16"/>
  </r>
  <r>
    <x v="429"/>
    <x v="0"/>
    <x v="0"/>
    <x v="0"/>
    <x v="0"/>
    <x v="2"/>
    <n v="90.65"/>
    <x v="4"/>
    <n v="45.325000000000003"/>
    <n v="951.82500000000005"/>
    <x v="1"/>
    <d v="1899-12-30T10:53:00"/>
    <x v="0"/>
    <n v="906.5"/>
    <n v="4.7619047620000003"/>
    <n v="45.325000000000003"/>
    <x v="48"/>
  </r>
  <r>
    <x v="430"/>
    <x v="2"/>
    <x v="2"/>
    <x v="1"/>
    <x v="1"/>
    <x v="5"/>
    <n v="69.08"/>
    <x v="5"/>
    <n v="6.9080000000000004"/>
    <n v="145.06800000000001"/>
    <x v="82"/>
    <d v="1899-12-30T19:48:00"/>
    <x v="2"/>
    <n v="138.16"/>
    <n v="4.7619047620000003"/>
    <n v="6.9080000000000004"/>
    <x v="16"/>
  </r>
  <r>
    <x v="431"/>
    <x v="1"/>
    <x v="1"/>
    <x v="1"/>
    <x v="1"/>
    <x v="4"/>
    <n v="43.27"/>
    <x v="5"/>
    <n v="4.327"/>
    <n v="90.867000000000004"/>
    <x v="1"/>
    <d v="1899-12-30T16:53:00"/>
    <x v="0"/>
    <n v="86.54"/>
    <n v="4.7619047620000003"/>
    <n v="4.327"/>
    <x v="14"/>
  </r>
  <r>
    <x v="432"/>
    <x v="0"/>
    <x v="0"/>
    <x v="1"/>
    <x v="0"/>
    <x v="1"/>
    <n v="23.46"/>
    <x v="3"/>
    <n v="7.0380000000000003"/>
    <n v="147.798"/>
    <x v="50"/>
    <d v="1899-12-30T19:14:00"/>
    <x v="0"/>
    <n v="140.76"/>
    <n v="4.7619047620000003"/>
    <n v="7.0380000000000003"/>
    <x v="41"/>
  </r>
  <r>
    <x v="433"/>
    <x v="2"/>
    <x v="2"/>
    <x v="1"/>
    <x v="1"/>
    <x v="5"/>
    <n v="95.54"/>
    <x v="0"/>
    <n v="33.439"/>
    <n v="702.21900000000005"/>
    <x v="11"/>
    <d v="1899-12-30T14:36:00"/>
    <x v="2"/>
    <n v="668.78"/>
    <n v="4.7619047620000003"/>
    <n v="33.439"/>
    <x v="1"/>
  </r>
  <r>
    <x v="434"/>
    <x v="2"/>
    <x v="2"/>
    <x v="1"/>
    <x v="0"/>
    <x v="5"/>
    <n v="47.44"/>
    <x v="8"/>
    <n v="2.3719999999999999"/>
    <n v="49.811999999999998"/>
    <x v="70"/>
    <d v="1899-12-30T18:19:00"/>
    <x v="2"/>
    <n v="47.44"/>
    <n v="4.7619047620000003"/>
    <n v="2.3719999999999999"/>
    <x v="11"/>
  </r>
  <r>
    <x v="435"/>
    <x v="1"/>
    <x v="1"/>
    <x v="1"/>
    <x v="1"/>
    <x v="3"/>
    <n v="99.24"/>
    <x v="9"/>
    <n v="44.658000000000001"/>
    <n v="937.81799999999998"/>
    <x v="35"/>
    <d v="1899-12-30T19:09:00"/>
    <x v="0"/>
    <n v="893.16"/>
    <n v="4.7619047620000003"/>
    <n v="44.658000000000001"/>
    <x v="54"/>
  </r>
  <r>
    <x v="436"/>
    <x v="1"/>
    <x v="1"/>
    <x v="0"/>
    <x v="1"/>
    <x v="3"/>
    <n v="82.93"/>
    <x v="7"/>
    <n v="16.585999999999999"/>
    <n v="348.30599999999998"/>
    <x v="40"/>
    <d v="1899-12-30T16:51:00"/>
    <x v="0"/>
    <n v="331.72"/>
    <n v="4.7619047620000003"/>
    <n v="16.585999999999999"/>
    <x v="1"/>
  </r>
  <r>
    <x v="437"/>
    <x v="0"/>
    <x v="0"/>
    <x v="1"/>
    <x v="1"/>
    <x v="2"/>
    <n v="33.99"/>
    <x v="3"/>
    <n v="10.196999999999999"/>
    <n v="214.137"/>
    <x v="1"/>
    <d v="1899-12-30T15:37:00"/>
    <x v="2"/>
    <n v="203.94"/>
    <n v="4.7619047620000003"/>
    <n v="10.196999999999999"/>
    <x v="25"/>
  </r>
  <r>
    <x v="438"/>
    <x v="1"/>
    <x v="1"/>
    <x v="0"/>
    <x v="1"/>
    <x v="4"/>
    <n v="17.04"/>
    <x v="7"/>
    <n v="3.4079999999999999"/>
    <n v="71.567999999999998"/>
    <x v="1"/>
    <d v="1899-12-30T20:15:00"/>
    <x v="0"/>
    <n v="68.16"/>
    <n v="4.7619047620000003"/>
    <n v="3.4079999999999999"/>
    <x v="27"/>
  </r>
  <r>
    <x v="439"/>
    <x v="1"/>
    <x v="1"/>
    <x v="1"/>
    <x v="0"/>
    <x v="1"/>
    <n v="40.86"/>
    <x v="2"/>
    <n v="16.344000000000001"/>
    <n v="343.22399999999999"/>
    <x v="13"/>
    <d v="1899-12-30T14:38:00"/>
    <x v="2"/>
    <n v="326.88"/>
    <n v="4.7619047620000003"/>
    <n v="16.344000000000001"/>
    <x v="35"/>
  </r>
  <r>
    <x v="440"/>
    <x v="1"/>
    <x v="1"/>
    <x v="0"/>
    <x v="1"/>
    <x v="4"/>
    <n v="17.440000000000001"/>
    <x v="1"/>
    <n v="4.3600000000000003"/>
    <n v="91.56"/>
    <x v="15"/>
    <d v="1899-12-30T19:25:00"/>
    <x v="1"/>
    <n v="87.2"/>
    <n v="4.7619047620000003"/>
    <n v="4.3600000000000003"/>
    <x v="34"/>
  </r>
  <r>
    <x v="441"/>
    <x v="2"/>
    <x v="2"/>
    <x v="0"/>
    <x v="0"/>
    <x v="3"/>
    <n v="88.43"/>
    <x v="2"/>
    <n v="35.372"/>
    <n v="742.81200000000001"/>
    <x v="23"/>
    <d v="1899-12-30T19:35:00"/>
    <x v="2"/>
    <n v="707.44"/>
    <n v="4.7619047620000003"/>
    <n v="35.372"/>
    <x v="42"/>
  </r>
  <r>
    <x v="442"/>
    <x v="0"/>
    <x v="0"/>
    <x v="0"/>
    <x v="0"/>
    <x v="2"/>
    <n v="89.21"/>
    <x v="9"/>
    <n v="40.144500000000001"/>
    <n v="843.03449999999998"/>
    <x v="15"/>
    <d v="1899-12-30T15:42:00"/>
    <x v="2"/>
    <n v="802.89"/>
    <n v="4.7619047620000003"/>
    <n v="40.144500000000001"/>
    <x v="35"/>
  </r>
  <r>
    <x v="443"/>
    <x v="1"/>
    <x v="1"/>
    <x v="1"/>
    <x v="1"/>
    <x v="5"/>
    <n v="12.78"/>
    <x v="8"/>
    <n v="0.63900000000000001"/>
    <n v="13.419"/>
    <x v="66"/>
    <d v="1899-12-30T14:11:00"/>
    <x v="0"/>
    <n v="12.78"/>
    <n v="4.7619047620000003"/>
    <n v="0.63900000000000001"/>
    <x v="33"/>
  </r>
  <r>
    <x v="444"/>
    <x v="0"/>
    <x v="0"/>
    <x v="1"/>
    <x v="0"/>
    <x v="3"/>
    <n v="19.100000000000001"/>
    <x v="0"/>
    <n v="6.6849999999999996"/>
    <n v="140.38499999999999"/>
    <x v="15"/>
    <d v="1899-12-30T10:43:00"/>
    <x v="1"/>
    <n v="133.69999999999999"/>
    <n v="4.7619047620000003"/>
    <n v="6.6849999999999996"/>
    <x v="58"/>
  </r>
  <r>
    <x v="445"/>
    <x v="2"/>
    <x v="2"/>
    <x v="0"/>
    <x v="0"/>
    <x v="0"/>
    <n v="19.149999999999999"/>
    <x v="8"/>
    <n v="0.95750000000000002"/>
    <n v="20.107500000000002"/>
    <x v="26"/>
    <d v="1899-12-30T17:58:00"/>
    <x v="2"/>
    <n v="19.149999999999999"/>
    <n v="4.7619047620000003"/>
    <n v="0.95750000000000002"/>
    <x v="33"/>
  </r>
  <r>
    <x v="446"/>
    <x v="1"/>
    <x v="1"/>
    <x v="0"/>
    <x v="1"/>
    <x v="4"/>
    <n v="27.66"/>
    <x v="4"/>
    <n v="13.83"/>
    <n v="290.43"/>
    <x v="44"/>
    <d v="1899-12-30T11:26:00"/>
    <x v="2"/>
    <n v="276.60000000000002"/>
    <n v="4.7619047620000003"/>
    <n v="13.83"/>
    <x v="60"/>
  </r>
  <r>
    <x v="447"/>
    <x v="1"/>
    <x v="1"/>
    <x v="1"/>
    <x v="1"/>
    <x v="5"/>
    <n v="45.74"/>
    <x v="6"/>
    <n v="6.8609999999999998"/>
    <n v="144.08099999999999"/>
    <x v="24"/>
    <d v="1899-12-30T17:38:00"/>
    <x v="2"/>
    <n v="137.22"/>
    <n v="4.7619047620000003"/>
    <n v="6.8609999999999998"/>
    <x v="35"/>
  </r>
  <r>
    <x v="448"/>
    <x v="2"/>
    <x v="2"/>
    <x v="0"/>
    <x v="0"/>
    <x v="0"/>
    <n v="27.07"/>
    <x v="8"/>
    <n v="1.3534999999999999"/>
    <n v="28.423500000000001"/>
    <x v="52"/>
    <d v="1899-12-30T20:07:00"/>
    <x v="2"/>
    <n v="27.07"/>
    <n v="4.7619047620000003"/>
    <n v="1.3534999999999999"/>
    <x v="4"/>
  </r>
  <r>
    <x v="449"/>
    <x v="2"/>
    <x v="2"/>
    <x v="0"/>
    <x v="0"/>
    <x v="3"/>
    <n v="39.119999999999997"/>
    <x v="8"/>
    <n v="1.956"/>
    <n v="41.076000000000001"/>
    <x v="58"/>
    <d v="1899-12-30T11:02:00"/>
    <x v="2"/>
    <n v="39.119999999999997"/>
    <n v="4.7619047620000003"/>
    <n v="1.956"/>
    <x v="1"/>
  </r>
  <r>
    <x v="450"/>
    <x v="2"/>
    <x v="2"/>
    <x v="1"/>
    <x v="0"/>
    <x v="1"/>
    <n v="74.709999999999994"/>
    <x v="3"/>
    <n v="22.413"/>
    <n v="470.673"/>
    <x v="17"/>
    <d v="1899-12-30T19:07:00"/>
    <x v="1"/>
    <n v="448.26"/>
    <n v="4.7619047620000003"/>
    <n v="22.413"/>
    <x v="24"/>
  </r>
  <r>
    <x v="451"/>
    <x v="2"/>
    <x v="2"/>
    <x v="1"/>
    <x v="1"/>
    <x v="1"/>
    <n v="22.01"/>
    <x v="3"/>
    <n v="6.6029999999999998"/>
    <n v="138.66300000000001"/>
    <x v="56"/>
    <d v="1899-12-30T18:50:00"/>
    <x v="1"/>
    <n v="132.06"/>
    <n v="4.7619047620000003"/>
    <n v="6.6029999999999998"/>
    <x v="29"/>
  </r>
  <r>
    <x v="452"/>
    <x v="0"/>
    <x v="0"/>
    <x v="1"/>
    <x v="0"/>
    <x v="4"/>
    <n v="63.61"/>
    <x v="1"/>
    <n v="15.9025"/>
    <n v="333.95249999999999"/>
    <x v="32"/>
    <d v="1899-12-30T12:43:00"/>
    <x v="0"/>
    <n v="318.05"/>
    <n v="4.7619047620000003"/>
    <n v="15.9025"/>
    <x v="19"/>
  </r>
  <r>
    <x v="453"/>
    <x v="0"/>
    <x v="0"/>
    <x v="1"/>
    <x v="1"/>
    <x v="0"/>
    <n v="25"/>
    <x v="8"/>
    <n v="1.25"/>
    <n v="26.25"/>
    <x v="2"/>
    <d v="1899-12-30T15:09:00"/>
    <x v="0"/>
    <n v="25"/>
    <n v="4.7619047620000003"/>
    <n v="1.25"/>
    <x v="46"/>
  </r>
  <r>
    <x v="454"/>
    <x v="0"/>
    <x v="0"/>
    <x v="0"/>
    <x v="1"/>
    <x v="1"/>
    <n v="20.77"/>
    <x v="7"/>
    <n v="4.1539999999999999"/>
    <n v="87.233999999999995"/>
    <x v="82"/>
    <d v="1899-12-30T13:47:00"/>
    <x v="1"/>
    <n v="83.08"/>
    <n v="4.7619047620000003"/>
    <n v="4.1539999999999999"/>
    <x v="28"/>
  </r>
  <r>
    <x v="455"/>
    <x v="2"/>
    <x v="2"/>
    <x v="0"/>
    <x v="0"/>
    <x v="5"/>
    <n v="29.56"/>
    <x v="1"/>
    <n v="7.39"/>
    <n v="155.19"/>
    <x v="77"/>
    <d v="1899-12-30T16:59:00"/>
    <x v="1"/>
    <n v="147.80000000000001"/>
    <n v="4.7619047620000003"/>
    <n v="7.39"/>
    <x v="16"/>
  </r>
  <r>
    <x v="456"/>
    <x v="2"/>
    <x v="2"/>
    <x v="0"/>
    <x v="0"/>
    <x v="4"/>
    <n v="77.400000000000006"/>
    <x v="9"/>
    <n v="34.83"/>
    <n v="731.43"/>
    <x v="42"/>
    <d v="1899-12-30T14:15:00"/>
    <x v="2"/>
    <n v="696.6"/>
    <n v="4.7619047620000003"/>
    <n v="34.83"/>
    <x v="10"/>
  </r>
  <r>
    <x v="457"/>
    <x v="2"/>
    <x v="2"/>
    <x v="1"/>
    <x v="1"/>
    <x v="1"/>
    <n v="79.39"/>
    <x v="4"/>
    <n v="39.695"/>
    <n v="833.59500000000003"/>
    <x v="13"/>
    <d v="1899-12-30T20:24:00"/>
    <x v="1"/>
    <n v="793.9"/>
    <n v="4.7619047620000003"/>
    <n v="39.695"/>
    <x v="56"/>
  </r>
  <r>
    <x v="458"/>
    <x v="1"/>
    <x v="1"/>
    <x v="0"/>
    <x v="0"/>
    <x v="1"/>
    <n v="46.57"/>
    <x v="4"/>
    <n v="23.285"/>
    <n v="488.98500000000001"/>
    <x v="3"/>
    <d v="1899-12-30T13:58:00"/>
    <x v="1"/>
    <n v="465.7"/>
    <n v="4.7619047620000003"/>
    <n v="23.285"/>
    <x v="29"/>
  </r>
  <r>
    <x v="459"/>
    <x v="1"/>
    <x v="1"/>
    <x v="1"/>
    <x v="1"/>
    <x v="4"/>
    <n v="35.89"/>
    <x v="8"/>
    <n v="1.7945"/>
    <n v="37.6845"/>
    <x v="55"/>
    <d v="1899-12-30T16:52:00"/>
    <x v="2"/>
    <n v="35.89"/>
    <n v="4.7619047620000003"/>
    <n v="1.7945"/>
    <x v="30"/>
  </r>
  <r>
    <x v="460"/>
    <x v="1"/>
    <x v="1"/>
    <x v="1"/>
    <x v="1"/>
    <x v="4"/>
    <n v="40.520000000000003"/>
    <x v="1"/>
    <n v="10.130000000000001"/>
    <n v="212.73"/>
    <x v="36"/>
    <d v="1899-12-30T15:19:00"/>
    <x v="1"/>
    <n v="202.6"/>
    <n v="4.7619047620000003"/>
    <n v="10.130000000000001"/>
    <x v="10"/>
  </r>
  <r>
    <x v="461"/>
    <x v="2"/>
    <x v="2"/>
    <x v="0"/>
    <x v="0"/>
    <x v="4"/>
    <n v="73.05"/>
    <x v="4"/>
    <n v="36.524999999999999"/>
    <n v="767.02499999999998"/>
    <x v="2"/>
    <d v="1899-12-30T12:25:00"/>
    <x v="2"/>
    <n v="730.5"/>
    <n v="4.7619047620000003"/>
    <n v="36.524999999999999"/>
    <x v="44"/>
  </r>
  <r>
    <x v="462"/>
    <x v="1"/>
    <x v="1"/>
    <x v="1"/>
    <x v="0"/>
    <x v="3"/>
    <n v="73.95"/>
    <x v="7"/>
    <n v="14.79"/>
    <n v="310.58999999999997"/>
    <x v="36"/>
    <d v="1899-12-30T10:02:00"/>
    <x v="1"/>
    <n v="295.8"/>
    <n v="4.7619047620000003"/>
    <n v="14.79"/>
    <x v="36"/>
  </r>
  <r>
    <x v="463"/>
    <x v="1"/>
    <x v="1"/>
    <x v="0"/>
    <x v="0"/>
    <x v="4"/>
    <n v="22.62"/>
    <x v="8"/>
    <n v="1.131"/>
    <n v="23.751000000000001"/>
    <x v="85"/>
    <d v="1899-12-30T18:58:00"/>
    <x v="1"/>
    <n v="22.62"/>
    <n v="4.7619047620000003"/>
    <n v="1.131"/>
    <x v="41"/>
  </r>
  <r>
    <x v="464"/>
    <x v="0"/>
    <x v="0"/>
    <x v="0"/>
    <x v="1"/>
    <x v="4"/>
    <n v="51.34"/>
    <x v="1"/>
    <n v="12.835000000000001"/>
    <n v="269.53500000000003"/>
    <x v="61"/>
    <d v="1899-12-30T15:31:00"/>
    <x v="2"/>
    <n v="256.7"/>
    <n v="4.7619047620000003"/>
    <n v="12.835000000000001"/>
    <x v="0"/>
  </r>
  <r>
    <x v="465"/>
    <x v="1"/>
    <x v="1"/>
    <x v="0"/>
    <x v="0"/>
    <x v="3"/>
    <n v="54.55"/>
    <x v="4"/>
    <n v="27.274999999999999"/>
    <n v="572.77499999999998"/>
    <x v="22"/>
    <d v="1899-12-30T11:22:00"/>
    <x v="2"/>
    <n v="545.5"/>
    <n v="4.7619047620000003"/>
    <n v="27.274999999999999"/>
    <x v="12"/>
  </r>
  <r>
    <x v="466"/>
    <x v="1"/>
    <x v="1"/>
    <x v="0"/>
    <x v="0"/>
    <x v="0"/>
    <n v="37.15"/>
    <x v="0"/>
    <n v="13.0025"/>
    <n v="273.05250000000001"/>
    <x v="4"/>
    <d v="1899-12-30T13:12:00"/>
    <x v="2"/>
    <n v="260.05"/>
    <n v="4.7619047620000003"/>
    <n v="13.0025"/>
    <x v="25"/>
  </r>
  <r>
    <x v="467"/>
    <x v="2"/>
    <x v="2"/>
    <x v="1"/>
    <x v="1"/>
    <x v="3"/>
    <n v="37.020000000000003"/>
    <x v="3"/>
    <n v="11.106"/>
    <n v="233.226"/>
    <x v="23"/>
    <d v="1899-12-30T18:33:00"/>
    <x v="1"/>
    <n v="222.12"/>
    <n v="4.7619047620000003"/>
    <n v="11.106"/>
    <x v="10"/>
  </r>
  <r>
    <x v="468"/>
    <x v="1"/>
    <x v="1"/>
    <x v="1"/>
    <x v="1"/>
    <x v="4"/>
    <n v="21.58"/>
    <x v="8"/>
    <n v="1.079"/>
    <n v="22.658999999999999"/>
    <x v="57"/>
    <d v="1899-12-30T10:02:00"/>
    <x v="0"/>
    <n v="21.58"/>
    <n v="4.7619047620000003"/>
    <n v="1.079"/>
    <x v="8"/>
  </r>
  <r>
    <x v="469"/>
    <x v="1"/>
    <x v="1"/>
    <x v="0"/>
    <x v="0"/>
    <x v="1"/>
    <n v="98.84"/>
    <x v="8"/>
    <n v="4.9420000000000002"/>
    <n v="103.782"/>
    <x v="42"/>
    <d v="1899-12-30T11:21:00"/>
    <x v="1"/>
    <n v="98.84"/>
    <n v="4.7619047620000003"/>
    <n v="4.9420000000000002"/>
    <x v="3"/>
  </r>
  <r>
    <x v="470"/>
    <x v="1"/>
    <x v="1"/>
    <x v="0"/>
    <x v="0"/>
    <x v="2"/>
    <n v="83.77"/>
    <x v="3"/>
    <n v="25.131"/>
    <n v="527.75099999999998"/>
    <x v="54"/>
    <d v="1899-12-30T12:10:00"/>
    <x v="0"/>
    <n v="502.62"/>
    <n v="4.7619047620000003"/>
    <n v="25.131"/>
    <x v="38"/>
  </r>
  <r>
    <x v="471"/>
    <x v="0"/>
    <x v="0"/>
    <x v="0"/>
    <x v="0"/>
    <x v="3"/>
    <n v="40.049999999999997"/>
    <x v="7"/>
    <n v="8.01"/>
    <n v="168.21"/>
    <x v="25"/>
    <d v="1899-12-30T11:40:00"/>
    <x v="1"/>
    <n v="160.19999999999999"/>
    <n v="4.7619047620000003"/>
    <n v="8.01"/>
    <x v="58"/>
  </r>
  <r>
    <x v="472"/>
    <x v="0"/>
    <x v="0"/>
    <x v="0"/>
    <x v="1"/>
    <x v="5"/>
    <n v="43.13"/>
    <x v="4"/>
    <n v="21.565000000000001"/>
    <n v="452.86500000000001"/>
    <x v="30"/>
    <d v="1899-12-30T18:31:00"/>
    <x v="2"/>
    <n v="431.3"/>
    <n v="4.7619047620000003"/>
    <n v="21.565000000000001"/>
    <x v="46"/>
  </r>
  <r>
    <x v="473"/>
    <x v="2"/>
    <x v="2"/>
    <x v="0"/>
    <x v="1"/>
    <x v="0"/>
    <n v="72.569999999999993"/>
    <x v="2"/>
    <n v="29.027999999999999"/>
    <n v="609.58799999999997"/>
    <x v="73"/>
    <d v="1899-12-30T17:58:00"/>
    <x v="1"/>
    <n v="580.55999999999995"/>
    <n v="4.7619047620000003"/>
    <n v="29.027999999999999"/>
    <x v="15"/>
  </r>
  <r>
    <x v="474"/>
    <x v="0"/>
    <x v="0"/>
    <x v="0"/>
    <x v="0"/>
    <x v="1"/>
    <n v="64.44"/>
    <x v="1"/>
    <n v="16.11"/>
    <n v="338.31"/>
    <x v="73"/>
    <d v="1899-12-30T17:04:00"/>
    <x v="1"/>
    <n v="322.2"/>
    <n v="4.7619047620000003"/>
    <n v="16.11"/>
    <x v="37"/>
  </r>
  <r>
    <x v="475"/>
    <x v="0"/>
    <x v="0"/>
    <x v="1"/>
    <x v="1"/>
    <x v="0"/>
    <n v="65.180000000000007"/>
    <x v="6"/>
    <n v="9.7769999999999992"/>
    <n v="205.31700000000001"/>
    <x v="6"/>
    <d v="1899-12-30T20:35:00"/>
    <x v="2"/>
    <n v="195.54"/>
    <n v="4.7619047620000003"/>
    <n v="9.7769999999999992"/>
    <x v="31"/>
  </r>
  <r>
    <x v="476"/>
    <x v="0"/>
    <x v="0"/>
    <x v="1"/>
    <x v="0"/>
    <x v="3"/>
    <n v="33.26"/>
    <x v="1"/>
    <n v="8.3149999999999995"/>
    <n v="174.61500000000001"/>
    <x v="79"/>
    <d v="1899-12-30T16:10:00"/>
    <x v="2"/>
    <n v="166.3"/>
    <n v="4.7619047620000003"/>
    <n v="8.3149999999999995"/>
    <x v="50"/>
  </r>
  <r>
    <x v="477"/>
    <x v="1"/>
    <x v="1"/>
    <x v="1"/>
    <x v="1"/>
    <x v="1"/>
    <n v="84.07"/>
    <x v="7"/>
    <n v="16.814"/>
    <n v="353.09399999999999"/>
    <x v="37"/>
    <d v="1899-12-30T16:54:00"/>
    <x v="0"/>
    <n v="336.28"/>
    <n v="4.7619047620000003"/>
    <n v="16.814"/>
    <x v="18"/>
  </r>
  <r>
    <x v="478"/>
    <x v="2"/>
    <x v="2"/>
    <x v="1"/>
    <x v="1"/>
    <x v="3"/>
    <n v="34.369999999999997"/>
    <x v="4"/>
    <n v="17.184999999999999"/>
    <n v="360.88499999999999"/>
    <x v="32"/>
    <d v="1899-12-30T10:11:00"/>
    <x v="0"/>
    <n v="343.7"/>
    <n v="4.7619047620000003"/>
    <n v="17.184999999999999"/>
    <x v="24"/>
  </r>
  <r>
    <x v="479"/>
    <x v="0"/>
    <x v="0"/>
    <x v="1"/>
    <x v="1"/>
    <x v="1"/>
    <n v="38.6"/>
    <x v="8"/>
    <n v="1.93"/>
    <n v="40.53"/>
    <x v="71"/>
    <d v="1899-12-30T11:26:00"/>
    <x v="0"/>
    <n v="38.6"/>
    <n v="4.7619047620000003"/>
    <n v="1.93"/>
    <x v="24"/>
  </r>
  <r>
    <x v="480"/>
    <x v="1"/>
    <x v="1"/>
    <x v="1"/>
    <x v="1"/>
    <x v="4"/>
    <n v="65.97"/>
    <x v="2"/>
    <n v="26.388000000000002"/>
    <n v="554.14800000000002"/>
    <x v="30"/>
    <d v="1899-12-30T20:29:00"/>
    <x v="1"/>
    <n v="527.76"/>
    <n v="4.7619047620000003"/>
    <n v="26.388000000000002"/>
    <x v="3"/>
  </r>
  <r>
    <x v="481"/>
    <x v="1"/>
    <x v="1"/>
    <x v="1"/>
    <x v="0"/>
    <x v="1"/>
    <n v="32.799999999999997"/>
    <x v="4"/>
    <n v="16.399999999999999"/>
    <n v="344.4"/>
    <x v="42"/>
    <d v="1899-12-30T12:12:00"/>
    <x v="1"/>
    <n v="328"/>
    <n v="4.7619047620000003"/>
    <n v="16.399999999999999"/>
    <x v="56"/>
  </r>
  <r>
    <x v="482"/>
    <x v="0"/>
    <x v="0"/>
    <x v="1"/>
    <x v="1"/>
    <x v="3"/>
    <n v="37.14"/>
    <x v="1"/>
    <n v="9.2850000000000001"/>
    <n v="194.98500000000001"/>
    <x v="66"/>
    <d v="1899-12-30T13:05:00"/>
    <x v="0"/>
    <n v="185.7"/>
    <n v="4.7619047620000003"/>
    <n v="9.2850000000000001"/>
    <x v="59"/>
  </r>
  <r>
    <x v="483"/>
    <x v="2"/>
    <x v="2"/>
    <x v="0"/>
    <x v="1"/>
    <x v="2"/>
    <n v="60.38"/>
    <x v="4"/>
    <n v="30.19"/>
    <n v="633.99"/>
    <x v="12"/>
    <d v="1899-12-30T16:19:00"/>
    <x v="1"/>
    <n v="603.79999999999995"/>
    <n v="4.7619047620000003"/>
    <n v="30.19"/>
    <x v="22"/>
  </r>
  <r>
    <x v="484"/>
    <x v="1"/>
    <x v="1"/>
    <x v="0"/>
    <x v="0"/>
    <x v="3"/>
    <n v="36.979999999999997"/>
    <x v="4"/>
    <n v="18.489999999999998"/>
    <n v="388.29"/>
    <x v="17"/>
    <d v="1899-12-30T19:48:00"/>
    <x v="2"/>
    <n v="369.8"/>
    <n v="4.7619047620000003"/>
    <n v="18.489999999999998"/>
    <x v="27"/>
  </r>
  <r>
    <x v="485"/>
    <x v="2"/>
    <x v="2"/>
    <x v="0"/>
    <x v="0"/>
    <x v="3"/>
    <n v="49.49"/>
    <x v="7"/>
    <n v="9.8979999999999997"/>
    <n v="207.858"/>
    <x v="76"/>
    <d v="1899-12-30T15:25:00"/>
    <x v="0"/>
    <n v="197.96"/>
    <n v="4.7619047620000003"/>
    <n v="9.8979999999999997"/>
    <x v="37"/>
  </r>
  <r>
    <x v="486"/>
    <x v="2"/>
    <x v="2"/>
    <x v="1"/>
    <x v="0"/>
    <x v="5"/>
    <n v="41.09"/>
    <x v="4"/>
    <n v="20.545000000000002"/>
    <n v="431.44499999999999"/>
    <x v="38"/>
    <d v="1899-12-30T14:42:00"/>
    <x v="1"/>
    <n v="410.9"/>
    <n v="4.7619047620000003"/>
    <n v="20.545000000000002"/>
    <x v="48"/>
  </r>
  <r>
    <x v="487"/>
    <x v="0"/>
    <x v="0"/>
    <x v="1"/>
    <x v="1"/>
    <x v="5"/>
    <n v="37.15"/>
    <x v="7"/>
    <n v="7.43"/>
    <n v="156.03"/>
    <x v="28"/>
    <d v="1899-12-30T18:59:00"/>
    <x v="0"/>
    <n v="148.6"/>
    <n v="4.7619047620000003"/>
    <n v="7.43"/>
    <x v="47"/>
  </r>
  <r>
    <x v="488"/>
    <x v="1"/>
    <x v="1"/>
    <x v="1"/>
    <x v="1"/>
    <x v="2"/>
    <n v="22.96"/>
    <x v="8"/>
    <n v="1.1479999999999999"/>
    <n v="24.108000000000001"/>
    <x v="74"/>
    <d v="1899-12-30T20:47:00"/>
    <x v="1"/>
    <n v="22.96"/>
    <n v="4.7619047620000003"/>
    <n v="1.1479999999999999"/>
    <x v="42"/>
  </r>
  <r>
    <x v="489"/>
    <x v="2"/>
    <x v="2"/>
    <x v="0"/>
    <x v="0"/>
    <x v="2"/>
    <n v="77.680000000000007"/>
    <x v="9"/>
    <n v="34.956000000000003"/>
    <n v="734.07600000000002"/>
    <x v="87"/>
    <d v="1899-12-30T13:21:00"/>
    <x v="0"/>
    <n v="699.12"/>
    <n v="4.7619047620000003"/>
    <n v="34.956000000000003"/>
    <x v="57"/>
  </r>
  <r>
    <x v="490"/>
    <x v="2"/>
    <x v="2"/>
    <x v="1"/>
    <x v="0"/>
    <x v="5"/>
    <n v="34.700000000000003"/>
    <x v="5"/>
    <n v="3.47"/>
    <n v="72.87"/>
    <x v="45"/>
    <d v="1899-12-30T19:48:00"/>
    <x v="0"/>
    <n v="69.400000000000006"/>
    <n v="4.7619047620000003"/>
    <n v="3.47"/>
    <x v="13"/>
  </r>
  <r>
    <x v="491"/>
    <x v="0"/>
    <x v="0"/>
    <x v="0"/>
    <x v="0"/>
    <x v="5"/>
    <n v="19.66"/>
    <x v="4"/>
    <n v="9.83"/>
    <n v="206.43"/>
    <x v="20"/>
    <d v="1899-12-30T18:20:00"/>
    <x v="2"/>
    <n v="196.6"/>
    <n v="4.7619047620000003"/>
    <n v="9.83"/>
    <x v="8"/>
  </r>
  <r>
    <x v="492"/>
    <x v="2"/>
    <x v="2"/>
    <x v="0"/>
    <x v="0"/>
    <x v="0"/>
    <n v="25.32"/>
    <x v="2"/>
    <n v="10.128"/>
    <n v="212.68799999999999"/>
    <x v="19"/>
    <d v="1899-12-30T20:24:00"/>
    <x v="0"/>
    <n v="202.56"/>
    <n v="4.7619047620000003"/>
    <n v="10.128"/>
    <x v="44"/>
  </r>
  <r>
    <x v="493"/>
    <x v="1"/>
    <x v="1"/>
    <x v="0"/>
    <x v="0"/>
    <x v="2"/>
    <n v="12.12"/>
    <x v="4"/>
    <n v="6.06"/>
    <n v="127.26"/>
    <x v="19"/>
    <d v="1899-12-30T13:44:00"/>
    <x v="2"/>
    <n v="121.2"/>
    <n v="4.7619047620000003"/>
    <n v="6.06"/>
    <x v="3"/>
  </r>
  <r>
    <x v="494"/>
    <x v="2"/>
    <x v="2"/>
    <x v="1"/>
    <x v="1"/>
    <x v="5"/>
    <n v="99.89"/>
    <x v="5"/>
    <n v="9.9890000000000008"/>
    <n v="209.76900000000001"/>
    <x v="84"/>
    <d v="1899-12-30T11:48:00"/>
    <x v="0"/>
    <n v="199.78"/>
    <n v="4.7619047620000003"/>
    <n v="9.9890000000000008"/>
    <x v="12"/>
  </r>
  <r>
    <x v="495"/>
    <x v="2"/>
    <x v="2"/>
    <x v="1"/>
    <x v="1"/>
    <x v="3"/>
    <n v="75.92"/>
    <x v="2"/>
    <n v="30.367999999999999"/>
    <n v="637.72799999999995"/>
    <x v="80"/>
    <d v="1899-12-30T14:14:00"/>
    <x v="1"/>
    <n v="607.36"/>
    <n v="4.7619047620000003"/>
    <n v="30.367999999999999"/>
    <x v="46"/>
  </r>
  <r>
    <x v="496"/>
    <x v="1"/>
    <x v="1"/>
    <x v="1"/>
    <x v="0"/>
    <x v="1"/>
    <n v="63.22"/>
    <x v="5"/>
    <n v="6.3220000000000001"/>
    <n v="132.762"/>
    <x v="17"/>
    <d v="1899-12-30T15:51:00"/>
    <x v="1"/>
    <n v="126.44"/>
    <n v="4.7619047620000003"/>
    <n v="6.3220000000000001"/>
    <x v="23"/>
  </r>
  <r>
    <x v="497"/>
    <x v="1"/>
    <x v="1"/>
    <x v="1"/>
    <x v="0"/>
    <x v="4"/>
    <n v="90.24"/>
    <x v="3"/>
    <n v="27.071999999999999"/>
    <n v="568.51199999999994"/>
    <x v="3"/>
    <d v="1899-12-30T11:17:00"/>
    <x v="1"/>
    <n v="541.44000000000005"/>
    <n v="4.7619047620000003"/>
    <n v="27.071999999999999"/>
    <x v="56"/>
  </r>
  <r>
    <x v="498"/>
    <x v="2"/>
    <x v="2"/>
    <x v="0"/>
    <x v="0"/>
    <x v="3"/>
    <n v="98.13"/>
    <x v="8"/>
    <n v="4.9065000000000003"/>
    <n v="103.0365"/>
    <x v="18"/>
    <d v="1899-12-30T17:36:00"/>
    <x v="1"/>
    <n v="98.13"/>
    <n v="4.7619047620000003"/>
    <n v="4.9065000000000003"/>
    <x v="60"/>
  </r>
  <r>
    <x v="499"/>
    <x v="0"/>
    <x v="0"/>
    <x v="0"/>
    <x v="0"/>
    <x v="3"/>
    <n v="51.52"/>
    <x v="2"/>
    <n v="20.608000000000001"/>
    <n v="432.76799999999997"/>
    <x v="30"/>
    <d v="1899-12-30T15:47:00"/>
    <x v="1"/>
    <n v="412.16"/>
    <n v="4.7619047620000003"/>
    <n v="20.608000000000001"/>
    <x v="1"/>
  </r>
  <r>
    <x v="500"/>
    <x v="2"/>
    <x v="2"/>
    <x v="0"/>
    <x v="1"/>
    <x v="3"/>
    <n v="73.97"/>
    <x v="8"/>
    <n v="3.6985000000000001"/>
    <n v="77.668499999999995"/>
    <x v="36"/>
    <d v="1899-12-30T15:53:00"/>
    <x v="2"/>
    <n v="73.97"/>
    <n v="4.7619047620000003"/>
    <n v="3.6985000000000001"/>
    <x v="38"/>
  </r>
  <r>
    <x v="501"/>
    <x v="1"/>
    <x v="1"/>
    <x v="0"/>
    <x v="0"/>
    <x v="5"/>
    <n v="31.9"/>
    <x v="8"/>
    <n v="1.595"/>
    <n v="33.494999999999997"/>
    <x v="0"/>
    <d v="1899-12-30T12:40:00"/>
    <x v="0"/>
    <n v="31.9"/>
    <n v="4.7619047620000003"/>
    <n v="1.595"/>
    <x v="0"/>
  </r>
  <r>
    <x v="502"/>
    <x v="1"/>
    <x v="1"/>
    <x v="1"/>
    <x v="1"/>
    <x v="2"/>
    <n v="69.400000000000006"/>
    <x v="5"/>
    <n v="6.94"/>
    <n v="145.74"/>
    <x v="3"/>
    <d v="1899-12-30T19:48:00"/>
    <x v="0"/>
    <n v="138.80000000000001"/>
    <n v="4.7619047620000003"/>
    <n v="6.94"/>
    <x v="54"/>
  </r>
  <r>
    <x v="503"/>
    <x v="2"/>
    <x v="2"/>
    <x v="1"/>
    <x v="0"/>
    <x v="3"/>
    <n v="93.31"/>
    <x v="5"/>
    <n v="9.3309999999999995"/>
    <n v="195.95099999999999"/>
    <x v="5"/>
    <d v="1899-12-30T17:53:00"/>
    <x v="1"/>
    <n v="186.62"/>
    <n v="4.7619047620000003"/>
    <n v="9.3309999999999995"/>
    <x v="31"/>
  </r>
  <r>
    <x v="504"/>
    <x v="2"/>
    <x v="2"/>
    <x v="1"/>
    <x v="1"/>
    <x v="3"/>
    <n v="88.45"/>
    <x v="8"/>
    <n v="4.4225000000000003"/>
    <n v="92.872500000000002"/>
    <x v="6"/>
    <d v="1899-12-30T16:36:00"/>
    <x v="2"/>
    <n v="88.45"/>
    <n v="4.7619047620000003"/>
    <n v="4.4225000000000003"/>
    <x v="33"/>
  </r>
  <r>
    <x v="505"/>
    <x v="0"/>
    <x v="0"/>
    <x v="0"/>
    <x v="1"/>
    <x v="1"/>
    <n v="24.18"/>
    <x v="2"/>
    <n v="9.6720000000000006"/>
    <n v="203.11199999999999"/>
    <x v="26"/>
    <d v="1899-12-30T20:54:00"/>
    <x v="0"/>
    <n v="193.44"/>
    <n v="4.7619047620000003"/>
    <n v="9.6720000000000006"/>
    <x v="57"/>
  </r>
  <r>
    <x v="506"/>
    <x v="2"/>
    <x v="2"/>
    <x v="0"/>
    <x v="0"/>
    <x v="3"/>
    <n v="48.5"/>
    <x v="6"/>
    <n v="7.2750000000000004"/>
    <n v="152.77500000000001"/>
    <x v="66"/>
    <d v="1899-12-30T12:50:00"/>
    <x v="1"/>
    <n v="145.5"/>
    <n v="4.7619047620000003"/>
    <n v="7.2750000000000004"/>
    <x v="24"/>
  </r>
  <r>
    <x v="507"/>
    <x v="2"/>
    <x v="2"/>
    <x v="1"/>
    <x v="0"/>
    <x v="4"/>
    <n v="84.05"/>
    <x v="3"/>
    <n v="25.215"/>
    <n v="529.51499999999999"/>
    <x v="71"/>
    <d v="1899-12-30T10:48:00"/>
    <x v="2"/>
    <n v="504.3"/>
    <n v="4.7619047620000003"/>
    <n v="25.215"/>
    <x v="25"/>
  </r>
  <r>
    <x v="508"/>
    <x v="2"/>
    <x v="2"/>
    <x v="0"/>
    <x v="1"/>
    <x v="0"/>
    <n v="61.29"/>
    <x v="1"/>
    <n v="15.3225"/>
    <n v="321.77249999999998"/>
    <x v="14"/>
    <d v="1899-12-30T14:28:00"/>
    <x v="1"/>
    <n v="306.45"/>
    <n v="4.7619047620000003"/>
    <n v="15.3225"/>
    <x v="27"/>
  </r>
  <r>
    <x v="509"/>
    <x v="1"/>
    <x v="1"/>
    <x v="0"/>
    <x v="0"/>
    <x v="2"/>
    <n v="15.95"/>
    <x v="3"/>
    <n v="4.7850000000000001"/>
    <n v="100.485"/>
    <x v="57"/>
    <d v="1899-12-30T17:15:00"/>
    <x v="2"/>
    <n v="95.7"/>
    <n v="4.7619047620000003"/>
    <n v="4.7850000000000001"/>
    <x v="20"/>
  </r>
  <r>
    <x v="510"/>
    <x v="2"/>
    <x v="2"/>
    <x v="0"/>
    <x v="0"/>
    <x v="3"/>
    <n v="90.74"/>
    <x v="0"/>
    <n v="31.759"/>
    <n v="666.93899999999996"/>
    <x v="65"/>
    <d v="1899-12-30T18:03:00"/>
    <x v="2"/>
    <n v="635.17999999999995"/>
    <n v="4.7619047620000003"/>
    <n v="31.759"/>
    <x v="56"/>
  </r>
  <r>
    <x v="511"/>
    <x v="0"/>
    <x v="0"/>
    <x v="1"/>
    <x v="0"/>
    <x v="2"/>
    <n v="42.91"/>
    <x v="1"/>
    <n v="10.727499999999999"/>
    <n v="225.2775"/>
    <x v="0"/>
    <d v="1899-12-30T17:29:00"/>
    <x v="0"/>
    <n v="214.55"/>
    <n v="4.7619047620000003"/>
    <n v="10.727499999999999"/>
    <x v="36"/>
  </r>
  <r>
    <x v="512"/>
    <x v="0"/>
    <x v="0"/>
    <x v="1"/>
    <x v="0"/>
    <x v="5"/>
    <n v="54.28"/>
    <x v="0"/>
    <n v="18.998000000000001"/>
    <n v="398.95800000000003"/>
    <x v="3"/>
    <d v="1899-12-30T18:05:00"/>
    <x v="0"/>
    <n v="379.96"/>
    <n v="4.7619047620000003"/>
    <n v="18.998000000000001"/>
    <x v="39"/>
  </r>
  <r>
    <x v="513"/>
    <x v="0"/>
    <x v="0"/>
    <x v="1"/>
    <x v="1"/>
    <x v="1"/>
    <n v="99.55"/>
    <x v="0"/>
    <n v="34.842500000000001"/>
    <n v="731.6925"/>
    <x v="86"/>
    <d v="1899-12-30T12:07:00"/>
    <x v="1"/>
    <n v="696.85"/>
    <n v="4.7619047620000003"/>
    <n v="34.842500000000001"/>
    <x v="29"/>
  </r>
  <r>
    <x v="514"/>
    <x v="1"/>
    <x v="1"/>
    <x v="0"/>
    <x v="1"/>
    <x v="3"/>
    <n v="58.39"/>
    <x v="0"/>
    <n v="20.436499999999999"/>
    <n v="429.16649999999998"/>
    <x v="55"/>
    <d v="1899-12-30T19:49:00"/>
    <x v="2"/>
    <n v="408.73"/>
    <n v="4.7619047620000003"/>
    <n v="20.436499999999999"/>
    <x v="13"/>
  </r>
  <r>
    <x v="515"/>
    <x v="1"/>
    <x v="1"/>
    <x v="0"/>
    <x v="0"/>
    <x v="5"/>
    <n v="51.47"/>
    <x v="8"/>
    <n v="2.5735000000000001"/>
    <n v="54.043500000000002"/>
    <x v="79"/>
    <d v="1899-12-30T15:52:00"/>
    <x v="0"/>
    <n v="51.47"/>
    <n v="4.7619047620000003"/>
    <n v="2.5735000000000001"/>
    <x v="23"/>
  </r>
  <r>
    <x v="516"/>
    <x v="2"/>
    <x v="2"/>
    <x v="0"/>
    <x v="1"/>
    <x v="0"/>
    <n v="54.86"/>
    <x v="1"/>
    <n v="13.715"/>
    <n v="288.01499999999999"/>
    <x v="14"/>
    <d v="1899-12-30T16:48:00"/>
    <x v="0"/>
    <n v="274.3"/>
    <n v="4.7619047620000003"/>
    <n v="13.715"/>
    <x v="57"/>
  </r>
  <r>
    <x v="517"/>
    <x v="1"/>
    <x v="1"/>
    <x v="0"/>
    <x v="1"/>
    <x v="2"/>
    <n v="39.39"/>
    <x v="1"/>
    <n v="9.8475000000000001"/>
    <n v="206.79750000000001"/>
    <x v="49"/>
    <d v="1899-12-30T20:46:00"/>
    <x v="2"/>
    <n v="196.95"/>
    <n v="4.7619047620000003"/>
    <n v="9.8475000000000001"/>
    <x v="44"/>
  </r>
  <r>
    <x v="518"/>
    <x v="0"/>
    <x v="0"/>
    <x v="1"/>
    <x v="1"/>
    <x v="2"/>
    <n v="34.729999999999997"/>
    <x v="5"/>
    <n v="3.4729999999999999"/>
    <n v="72.933000000000007"/>
    <x v="59"/>
    <d v="1899-12-30T18:14:00"/>
    <x v="0"/>
    <n v="69.459999999999994"/>
    <n v="4.7619047620000003"/>
    <n v="3.4729999999999999"/>
    <x v="58"/>
  </r>
  <r>
    <x v="519"/>
    <x v="1"/>
    <x v="1"/>
    <x v="0"/>
    <x v="1"/>
    <x v="3"/>
    <n v="71.92"/>
    <x v="1"/>
    <n v="17.98"/>
    <n v="377.58"/>
    <x v="29"/>
    <d v="1899-12-30T15:05:00"/>
    <x v="2"/>
    <n v="359.6"/>
    <n v="4.7619047620000003"/>
    <n v="17.98"/>
    <x v="42"/>
  </r>
  <r>
    <x v="520"/>
    <x v="2"/>
    <x v="2"/>
    <x v="1"/>
    <x v="0"/>
    <x v="1"/>
    <n v="45.71"/>
    <x v="6"/>
    <n v="6.8564999999999996"/>
    <n v="143.98650000000001"/>
    <x v="58"/>
    <d v="1899-12-30T10:34:00"/>
    <x v="2"/>
    <n v="137.13"/>
    <n v="4.7619047620000003"/>
    <n v="6.8564999999999996"/>
    <x v="25"/>
  </r>
  <r>
    <x v="521"/>
    <x v="1"/>
    <x v="1"/>
    <x v="0"/>
    <x v="0"/>
    <x v="2"/>
    <n v="83.17"/>
    <x v="3"/>
    <n v="24.951000000000001"/>
    <n v="523.971"/>
    <x v="80"/>
    <d v="1899-12-30T11:23:00"/>
    <x v="1"/>
    <n v="499.02"/>
    <n v="4.7619047620000003"/>
    <n v="24.951000000000001"/>
    <x v="48"/>
  </r>
  <r>
    <x v="522"/>
    <x v="0"/>
    <x v="0"/>
    <x v="0"/>
    <x v="0"/>
    <x v="2"/>
    <n v="37.44"/>
    <x v="3"/>
    <n v="11.231999999999999"/>
    <n v="235.87200000000001"/>
    <x v="10"/>
    <d v="1899-12-30T13:55:00"/>
    <x v="2"/>
    <n v="224.64"/>
    <n v="4.7619047620000003"/>
    <n v="11.231999999999999"/>
    <x v="9"/>
  </r>
  <r>
    <x v="523"/>
    <x v="1"/>
    <x v="1"/>
    <x v="1"/>
    <x v="1"/>
    <x v="0"/>
    <n v="62.87"/>
    <x v="5"/>
    <n v="6.2869999999999999"/>
    <n v="132.02699999999999"/>
    <x v="17"/>
    <d v="1899-12-30T11:43:00"/>
    <x v="1"/>
    <n v="125.74"/>
    <n v="4.7619047620000003"/>
    <n v="6.2869999999999999"/>
    <x v="59"/>
  </r>
  <r>
    <x v="524"/>
    <x v="0"/>
    <x v="0"/>
    <x v="1"/>
    <x v="1"/>
    <x v="4"/>
    <n v="81.709999999999994"/>
    <x v="3"/>
    <n v="24.513000000000002"/>
    <n v="514.77300000000002"/>
    <x v="3"/>
    <d v="1899-12-30T14:36:00"/>
    <x v="2"/>
    <n v="490.26"/>
    <n v="4.7619047620000003"/>
    <n v="24.513000000000002"/>
    <x v="7"/>
  </r>
  <r>
    <x v="525"/>
    <x v="0"/>
    <x v="0"/>
    <x v="0"/>
    <x v="0"/>
    <x v="3"/>
    <n v="91.41"/>
    <x v="1"/>
    <n v="22.852499999999999"/>
    <n v="479.90249999999997"/>
    <x v="6"/>
    <d v="1899-12-30T16:03:00"/>
    <x v="0"/>
    <n v="457.05"/>
    <n v="4.7619047620000003"/>
    <n v="22.852499999999999"/>
    <x v="12"/>
  </r>
  <r>
    <x v="526"/>
    <x v="2"/>
    <x v="2"/>
    <x v="1"/>
    <x v="1"/>
    <x v="5"/>
    <n v="39.21"/>
    <x v="7"/>
    <n v="7.8419999999999996"/>
    <n v="164.68199999999999"/>
    <x v="65"/>
    <d v="1899-12-30T20:03:00"/>
    <x v="2"/>
    <n v="156.84"/>
    <n v="4.7619047620000003"/>
    <n v="7.8419999999999996"/>
    <x v="54"/>
  </r>
  <r>
    <x v="527"/>
    <x v="2"/>
    <x v="2"/>
    <x v="0"/>
    <x v="1"/>
    <x v="5"/>
    <n v="59.86"/>
    <x v="5"/>
    <n v="5.9859999999999998"/>
    <n v="125.706"/>
    <x v="50"/>
    <d v="1899-12-30T14:55:00"/>
    <x v="0"/>
    <n v="119.72"/>
    <n v="4.7619047620000003"/>
    <n v="5.9859999999999998"/>
    <x v="24"/>
  </r>
  <r>
    <x v="528"/>
    <x v="2"/>
    <x v="2"/>
    <x v="0"/>
    <x v="0"/>
    <x v="4"/>
    <n v="54.36"/>
    <x v="4"/>
    <n v="27.18"/>
    <n v="570.78"/>
    <x v="13"/>
    <d v="1899-12-30T11:28:00"/>
    <x v="2"/>
    <n v="543.6"/>
    <n v="4.7619047620000003"/>
    <n v="27.18"/>
    <x v="36"/>
  </r>
  <r>
    <x v="529"/>
    <x v="0"/>
    <x v="0"/>
    <x v="1"/>
    <x v="1"/>
    <x v="3"/>
    <n v="98.09"/>
    <x v="9"/>
    <n v="44.140500000000003"/>
    <n v="926.95050000000003"/>
    <x v="21"/>
    <d v="1899-12-30T19:41:00"/>
    <x v="1"/>
    <n v="882.81"/>
    <n v="4.7619047620000003"/>
    <n v="44.140500000000003"/>
    <x v="39"/>
  </r>
  <r>
    <x v="530"/>
    <x v="0"/>
    <x v="0"/>
    <x v="1"/>
    <x v="1"/>
    <x v="0"/>
    <n v="25.43"/>
    <x v="3"/>
    <n v="7.6289999999999996"/>
    <n v="160.209"/>
    <x v="12"/>
    <d v="1899-12-30T19:01:00"/>
    <x v="0"/>
    <n v="152.58000000000001"/>
    <n v="4.7619047620000003"/>
    <n v="7.6289999999999996"/>
    <x v="27"/>
  </r>
  <r>
    <x v="531"/>
    <x v="0"/>
    <x v="0"/>
    <x v="0"/>
    <x v="1"/>
    <x v="5"/>
    <n v="86.68"/>
    <x v="2"/>
    <n v="34.671999999999997"/>
    <n v="728.11199999999997"/>
    <x v="46"/>
    <d v="1899-12-30T18:04:00"/>
    <x v="2"/>
    <n v="693.44"/>
    <n v="4.7619047620000003"/>
    <n v="34.671999999999997"/>
    <x v="8"/>
  </r>
  <r>
    <x v="532"/>
    <x v="2"/>
    <x v="2"/>
    <x v="1"/>
    <x v="1"/>
    <x v="1"/>
    <n v="22.95"/>
    <x v="4"/>
    <n v="11.475"/>
    <n v="240.97499999999999"/>
    <x v="10"/>
    <d v="1899-12-30T19:20:00"/>
    <x v="0"/>
    <n v="229.5"/>
    <n v="4.7619047620000003"/>
    <n v="11.475"/>
    <x v="13"/>
  </r>
  <r>
    <x v="533"/>
    <x v="1"/>
    <x v="1"/>
    <x v="1"/>
    <x v="0"/>
    <x v="4"/>
    <n v="16.309999999999999"/>
    <x v="9"/>
    <n v="7.3395000000000001"/>
    <n v="154.12950000000001"/>
    <x v="58"/>
    <d v="1899-12-30T10:31:00"/>
    <x v="0"/>
    <n v="146.79"/>
    <n v="4.7619047620000003"/>
    <n v="7.3395000000000001"/>
    <x v="3"/>
  </r>
  <r>
    <x v="534"/>
    <x v="0"/>
    <x v="0"/>
    <x v="1"/>
    <x v="0"/>
    <x v="2"/>
    <n v="28.32"/>
    <x v="1"/>
    <n v="7.08"/>
    <n v="148.68"/>
    <x v="16"/>
    <d v="1899-12-30T13:28:00"/>
    <x v="0"/>
    <n v="141.6"/>
    <n v="4.7619047620000003"/>
    <n v="7.08"/>
    <x v="56"/>
  </r>
  <r>
    <x v="535"/>
    <x v="1"/>
    <x v="1"/>
    <x v="1"/>
    <x v="1"/>
    <x v="2"/>
    <n v="16.670000000000002"/>
    <x v="0"/>
    <n v="5.8345000000000002"/>
    <n v="122.5245"/>
    <x v="13"/>
    <d v="1899-12-30T11:36:00"/>
    <x v="0"/>
    <n v="116.69"/>
    <n v="4.7619047620000003"/>
    <n v="5.8345000000000002"/>
    <x v="2"/>
  </r>
  <r>
    <x v="536"/>
    <x v="2"/>
    <x v="2"/>
    <x v="0"/>
    <x v="0"/>
    <x v="5"/>
    <n v="73.959999999999994"/>
    <x v="8"/>
    <n v="3.698"/>
    <n v="77.658000000000001"/>
    <x v="0"/>
    <d v="1899-12-30T11:32:00"/>
    <x v="2"/>
    <n v="73.959999999999994"/>
    <n v="4.7619047620000003"/>
    <n v="3.698"/>
    <x v="59"/>
  </r>
  <r>
    <x v="537"/>
    <x v="0"/>
    <x v="0"/>
    <x v="1"/>
    <x v="1"/>
    <x v="2"/>
    <n v="97.94"/>
    <x v="8"/>
    <n v="4.8970000000000002"/>
    <n v="102.837"/>
    <x v="37"/>
    <d v="1899-12-30T11:44:00"/>
    <x v="0"/>
    <n v="97.94"/>
    <n v="4.7619047620000003"/>
    <n v="4.8970000000000002"/>
    <x v="16"/>
  </r>
  <r>
    <x v="538"/>
    <x v="0"/>
    <x v="0"/>
    <x v="1"/>
    <x v="0"/>
    <x v="5"/>
    <n v="73.05"/>
    <x v="7"/>
    <n v="14.61"/>
    <n v="306.81"/>
    <x v="6"/>
    <d v="1899-12-30T17:16:00"/>
    <x v="2"/>
    <n v="292.2"/>
    <n v="4.7619047620000003"/>
    <n v="14.61"/>
    <x v="49"/>
  </r>
  <r>
    <x v="539"/>
    <x v="1"/>
    <x v="1"/>
    <x v="0"/>
    <x v="0"/>
    <x v="4"/>
    <n v="87.48"/>
    <x v="3"/>
    <n v="26.244"/>
    <n v="551.12400000000002"/>
    <x v="60"/>
    <d v="1899-12-30T18:43:00"/>
    <x v="0"/>
    <n v="524.88"/>
    <n v="4.7619047620000003"/>
    <n v="26.244"/>
    <x v="20"/>
  </r>
  <r>
    <x v="540"/>
    <x v="0"/>
    <x v="0"/>
    <x v="1"/>
    <x v="1"/>
    <x v="2"/>
    <n v="30.68"/>
    <x v="6"/>
    <n v="4.6020000000000003"/>
    <n v="96.641999999999996"/>
    <x v="49"/>
    <d v="1899-12-30T11:00:00"/>
    <x v="0"/>
    <n v="92.04"/>
    <n v="4.7619047620000003"/>
    <n v="4.6020000000000003"/>
    <x v="0"/>
  </r>
  <r>
    <x v="541"/>
    <x v="1"/>
    <x v="1"/>
    <x v="0"/>
    <x v="1"/>
    <x v="0"/>
    <n v="75.88"/>
    <x v="8"/>
    <n v="3.794"/>
    <n v="79.674000000000007"/>
    <x v="75"/>
    <d v="1899-12-30T10:30:00"/>
    <x v="2"/>
    <n v="75.88"/>
    <n v="4.7619047620000003"/>
    <n v="3.794"/>
    <x v="12"/>
  </r>
  <r>
    <x v="542"/>
    <x v="2"/>
    <x v="2"/>
    <x v="0"/>
    <x v="0"/>
    <x v="3"/>
    <n v="20.18"/>
    <x v="7"/>
    <n v="4.0359999999999996"/>
    <n v="84.756"/>
    <x v="77"/>
    <d v="1899-12-30T12:14:00"/>
    <x v="2"/>
    <n v="80.72"/>
    <n v="4.7619047620000003"/>
    <n v="4.0359999999999996"/>
    <x v="59"/>
  </r>
  <r>
    <x v="543"/>
    <x v="1"/>
    <x v="1"/>
    <x v="0"/>
    <x v="1"/>
    <x v="1"/>
    <n v="18.77"/>
    <x v="3"/>
    <n v="5.6310000000000002"/>
    <n v="118.251"/>
    <x v="26"/>
    <d v="1899-12-30T16:43:00"/>
    <x v="2"/>
    <n v="112.62"/>
    <n v="4.7619047620000003"/>
    <n v="5.6310000000000002"/>
    <x v="46"/>
  </r>
  <r>
    <x v="544"/>
    <x v="2"/>
    <x v="2"/>
    <x v="1"/>
    <x v="0"/>
    <x v="4"/>
    <n v="71.2"/>
    <x v="8"/>
    <n v="3.56"/>
    <n v="74.760000000000005"/>
    <x v="0"/>
    <d v="1899-12-30T20:40:00"/>
    <x v="2"/>
    <n v="71.2"/>
    <n v="4.7619047620000003"/>
    <n v="3.56"/>
    <x v="51"/>
  </r>
  <r>
    <x v="545"/>
    <x v="2"/>
    <x v="2"/>
    <x v="0"/>
    <x v="1"/>
    <x v="2"/>
    <n v="38.81"/>
    <x v="7"/>
    <n v="7.7619999999999996"/>
    <n v="163.00200000000001"/>
    <x v="35"/>
    <d v="1899-12-30T13:40:00"/>
    <x v="0"/>
    <n v="155.24"/>
    <n v="4.7619047620000003"/>
    <n v="7.7619999999999996"/>
    <x v="49"/>
  </r>
  <r>
    <x v="546"/>
    <x v="0"/>
    <x v="0"/>
    <x v="1"/>
    <x v="0"/>
    <x v="5"/>
    <n v="29.42"/>
    <x v="4"/>
    <n v="14.71"/>
    <n v="308.91000000000003"/>
    <x v="52"/>
    <d v="1899-12-30T16:23:00"/>
    <x v="0"/>
    <n v="294.2"/>
    <n v="4.7619047620000003"/>
    <n v="14.71"/>
    <x v="60"/>
  </r>
  <r>
    <x v="547"/>
    <x v="0"/>
    <x v="0"/>
    <x v="1"/>
    <x v="1"/>
    <x v="3"/>
    <n v="60.95"/>
    <x v="9"/>
    <n v="27.427499999999998"/>
    <n v="575.97749999999996"/>
    <x v="27"/>
    <d v="1899-12-30T12:08:00"/>
    <x v="2"/>
    <n v="548.54999999999995"/>
    <n v="4.7619047620000003"/>
    <n v="27.427499999999998"/>
    <x v="22"/>
  </r>
  <r>
    <x v="548"/>
    <x v="2"/>
    <x v="2"/>
    <x v="1"/>
    <x v="0"/>
    <x v="3"/>
    <n v="51.54"/>
    <x v="1"/>
    <n v="12.885"/>
    <n v="270.58499999999998"/>
    <x v="53"/>
    <d v="1899-12-30T17:45:00"/>
    <x v="1"/>
    <n v="257.7"/>
    <n v="4.7619047620000003"/>
    <n v="12.885"/>
    <x v="50"/>
  </r>
  <r>
    <x v="549"/>
    <x v="0"/>
    <x v="0"/>
    <x v="1"/>
    <x v="0"/>
    <x v="1"/>
    <n v="66.06"/>
    <x v="3"/>
    <n v="19.818000000000001"/>
    <n v="416.178"/>
    <x v="54"/>
    <d v="1899-12-30T10:28:00"/>
    <x v="1"/>
    <n v="396.36"/>
    <n v="4.7619047620000003"/>
    <n v="19.818000000000001"/>
    <x v="48"/>
  </r>
  <r>
    <x v="550"/>
    <x v="2"/>
    <x v="2"/>
    <x v="1"/>
    <x v="1"/>
    <x v="5"/>
    <n v="57.27"/>
    <x v="6"/>
    <n v="8.5905000000000005"/>
    <n v="180.40049999999999"/>
    <x v="57"/>
    <d v="1899-12-30T20:31:00"/>
    <x v="0"/>
    <n v="171.81"/>
    <n v="4.7619047620000003"/>
    <n v="8.5905000000000005"/>
    <x v="35"/>
  </r>
  <r>
    <x v="551"/>
    <x v="2"/>
    <x v="2"/>
    <x v="1"/>
    <x v="0"/>
    <x v="5"/>
    <n v="54.31"/>
    <x v="9"/>
    <n v="24.439499999999999"/>
    <n v="513.22950000000003"/>
    <x v="70"/>
    <d v="1899-12-30T10:49:00"/>
    <x v="1"/>
    <n v="488.79"/>
    <n v="4.7619047620000003"/>
    <n v="24.439499999999999"/>
    <x v="60"/>
  </r>
  <r>
    <x v="552"/>
    <x v="2"/>
    <x v="2"/>
    <x v="1"/>
    <x v="0"/>
    <x v="0"/>
    <n v="58.24"/>
    <x v="9"/>
    <n v="26.207999999999998"/>
    <n v="550.36800000000005"/>
    <x v="63"/>
    <d v="1899-12-30T12:34:00"/>
    <x v="1"/>
    <n v="524.16"/>
    <n v="4.7619047620000003"/>
    <n v="26.207999999999998"/>
    <x v="58"/>
  </r>
  <r>
    <x v="553"/>
    <x v="1"/>
    <x v="1"/>
    <x v="1"/>
    <x v="1"/>
    <x v="1"/>
    <n v="22.21"/>
    <x v="3"/>
    <n v="6.6630000000000003"/>
    <n v="139.923"/>
    <x v="37"/>
    <d v="1899-12-30T10:23:00"/>
    <x v="2"/>
    <n v="133.26"/>
    <n v="4.7619047620000003"/>
    <n v="6.6630000000000003"/>
    <x v="17"/>
  </r>
  <r>
    <x v="554"/>
    <x v="0"/>
    <x v="0"/>
    <x v="0"/>
    <x v="1"/>
    <x v="1"/>
    <n v="19.32"/>
    <x v="0"/>
    <n v="6.7619999999999996"/>
    <n v="142.00200000000001"/>
    <x v="5"/>
    <d v="1899-12-30T18:51:00"/>
    <x v="1"/>
    <n v="135.24"/>
    <n v="4.7619047620000003"/>
    <n v="6.7619999999999996"/>
    <x v="16"/>
  </r>
  <r>
    <x v="555"/>
    <x v="2"/>
    <x v="2"/>
    <x v="1"/>
    <x v="1"/>
    <x v="2"/>
    <n v="37.479999999999997"/>
    <x v="6"/>
    <n v="5.6219999999999999"/>
    <n v="118.062"/>
    <x v="40"/>
    <d v="1899-12-30T13:45:00"/>
    <x v="2"/>
    <n v="112.44"/>
    <n v="4.7619047620000003"/>
    <n v="5.6219999999999999"/>
    <x v="25"/>
  </r>
  <r>
    <x v="556"/>
    <x v="2"/>
    <x v="2"/>
    <x v="0"/>
    <x v="0"/>
    <x v="5"/>
    <n v="72.040000000000006"/>
    <x v="5"/>
    <n v="7.2039999999999997"/>
    <n v="151.28399999999999"/>
    <x v="87"/>
    <d v="1899-12-30T19:38:00"/>
    <x v="1"/>
    <n v="144.08000000000001"/>
    <n v="4.7619047620000003"/>
    <n v="7.2039999999999997"/>
    <x v="33"/>
  </r>
  <r>
    <x v="557"/>
    <x v="1"/>
    <x v="1"/>
    <x v="0"/>
    <x v="0"/>
    <x v="4"/>
    <n v="98.52"/>
    <x v="4"/>
    <n v="49.26"/>
    <n v="1034.46"/>
    <x v="74"/>
    <d v="1899-12-30T20:23:00"/>
    <x v="0"/>
    <n v="985.2"/>
    <n v="4.7619047620000003"/>
    <n v="49.26"/>
    <x v="10"/>
  </r>
  <r>
    <x v="558"/>
    <x v="0"/>
    <x v="0"/>
    <x v="0"/>
    <x v="1"/>
    <x v="4"/>
    <n v="41.66"/>
    <x v="3"/>
    <n v="12.497999999999999"/>
    <n v="262.45800000000003"/>
    <x v="56"/>
    <d v="1899-12-30T15:24:00"/>
    <x v="0"/>
    <n v="249.96"/>
    <n v="4.7619047620000003"/>
    <n v="12.497999999999999"/>
    <x v="32"/>
  </r>
  <r>
    <x v="559"/>
    <x v="0"/>
    <x v="0"/>
    <x v="0"/>
    <x v="0"/>
    <x v="2"/>
    <n v="72.42"/>
    <x v="6"/>
    <n v="10.863"/>
    <n v="228.12299999999999"/>
    <x v="14"/>
    <d v="1899-12-30T16:54:00"/>
    <x v="0"/>
    <n v="217.26"/>
    <n v="4.7619047620000003"/>
    <n v="10.863"/>
    <x v="13"/>
  </r>
  <r>
    <x v="560"/>
    <x v="2"/>
    <x v="2"/>
    <x v="1"/>
    <x v="1"/>
    <x v="1"/>
    <n v="21.58"/>
    <x v="9"/>
    <n v="9.7110000000000003"/>
    <n v="203.93100000000001"/>
    <x v="86"/>
    <d v="1899-12-30T12:32:00"/>
    <x v="1"/>
    <n v="194.22"/>
    <n v="4.7619047620000003"/>
    <n v="9.7110000000000003"/>
    <x v="48"/>
  </r>
  <r>
    <x v="561"/>
    <x v="1"/>
    <x v="1"/>
    <x v="1"/>
    <x v="1"/>
    <x v="4"/>
    <n v="89.2"/>
    <x v="4"/>
    <n v="44.6"/>
    <n v="936.6"/>
    <x v="48"/>
    <d v="1899-12-30T15:42:00"/>
    <x v="2"/>
    <n v="892"/>
    <n v="4.7619047620000003"/>
    <n v="44.6"/>
    <x v="18"/>
  </r>
  <r>
    <x v="562"/>
    <x v="2"/>
    <x v="2"/>
    <x v="1"/>
    <x v="0"/>
    <x v="1"/>
    <n v="42.42"/>
    <x v="2"/>
    <n v="16.968"/>
    <n v="356.32799999999997"/>
    <x v="74"/>
    <d v="1899-12-30T13:58:00"/>
    <x v="0"/>
    <n v="339.36"/>
    <n v="4.7619047620000003"/>
    <n v="16.968"/>
    <x v="14"/>
  </r>
  <r>
    <x v="563"/>
    <x v="0"/>
    <x v="0"/>
    <x v="0"/>
    <x v="1"/>
    <x v="1"/>
    <n v="74.510000000000005"/>
    <x v="3"/>
    <n v="22.353000000000002"/>
    <n v="469.41300000000001"/>
    <x v="80"/>
    <d v="1899-12-30T15:08:00"/>
    <x v="0"/>
    <n v="447.06"/>
    <n v="4.7619047620000003"/>
    <n v="22.353000000000002"/>
    <x v="59"/>
  </r>
  <r>
    <x v="564"/>
    <x v="2"/>
    <x v="2"/>
    <x v="1"/>
    <x v="1"/>
    <x v="5"/>
    <n v="99.25"/>
    <x v="5"/>
    <n v="9.9250000000000007"/>
    <n v="208.42500000000001"/>
    <x v="80"/>
    <d v="1899-12-30T13:02:00"/>
    <x v="1"/>
    <n v="198.5"/>
    <n v="4.7619047620000003"/>
    <n v="9.9250000000000007"/>
    <x v="54"/>
  </r>
  <r>
    <x v="565"/>
    <x v="0"/>
    <x v="0"/>
    <x v="1"/>
    <x v="0"/>
    <x v="4"/>
    <n v="81.209999999999994"/>
    <x v="4"/>
    <n v="40.604999999999997"/>
    <n v="852.70500000000004"/>
    <x v="29"/>
    <d v="1899-12-30T13:01:00"/>
    <x v="2"/>
    <n v="812.1"/>
    <n v="4.7619047620000003"/>
    <n v="40.604999999999997"/>
    <x v="31"/>
  </r>
  <r>
    <x v="566"/>
    <x v="1"/>
    <x v="1"/>
    <x v="1"/>
    <x v="0"/>
    <x v="3"/>
    <n v="49.33"/>
    <x v="4"/>
    <n v="24.664999999999999"/>
    <n v="517.96500000000003"/>
    <x v="36"/>
    <d v="1899-12-30T16:40:00"/>
    <x v="2"/>
    <n v="493.3"/>
    <n v="4.7619047620000003"/>
    <n v="24.664999999999999"/>
    <x v="45"/>
  </r>
  <r>
    <x v="567"/>
    <x v="0"/>
    <x v="0"/>
    <x v="1"/>
    <x v="0"/>
    <x v="5"/>
    <n v="65.739999999999995"/>
    <x v="9"/>
    <n v="29.582999999999998"/>
    <n v="621.24300000000005"/>
    <x v="17"/>
    <d v="1899-12-30T13:55:00"/>
    <x v="1"/>
    <n v="591.66"/>
    <n v="4.7619047620000003"/>
    <n v="29.582999999999998"/>
    <x v="25"/>
  </r>
  <r>
    <x v="568"/>
    <x v="2"/>
    <x v="2"/>
    <x v="1"/>
    <x v="0"/>
    <x v="5"/>
    <n v="79.86"/>
    <x v="0"/>
    <n v="27.951000000000001"/>
    <n v="586.971"/>
    <x v="8"/>
    <d v="1899-12-30T10:33:00"/>
    <x v="2"/>
    <n v="559.02"/>
    <n v="4.7619047620000003"/>
    <n v="27.951000000000001"/>
    <x v="46"/>
  </r>
  <r>
    <x v="569"/>
    <x v="1"/>
    <x v="1"/>
    <x v="1"/>
    <x v="0"/>
    <x v="3"/>
    <n v="73.98"/>
    <x v="0"/>
    <n v="25.893000000000001"/>
    <n v="543.75300000000004"/>
    <x v="22"/>
    <d v="1899-12-30T16:42:00"/>
    <x v="0"/>
    <n v="517.86"/>
    <n v="4.7619047620000003"/>
    <n v="25.893000000000001"/>
    <x v="5"/>
  </r>
  <r>
    <x v="570"/>
    <x v="2"/>
    <x v="2"/>
    <x v="0"/>
    <x v="0"/>
    <x v="2"/>
    <n v="82.04"/>
    <x v="1"/>
    <n v="20.51"/>
    <n v="430.71"/>
    <x v="6"/>
    <d v="1899-12-30T17:16:00"/>
    <x v="2"/>
    <n v="410.2"/>
    <n v="4.7619047620000003"/>
    <n v="20.51"/>
    <x v="29"/>
  </r>
  <r>
    <x v="571"/>
    <x v="2"/>
    <x v="2"/>
    <x v="0"/>
    <x v="1"/>
    <x v="3"/>
    <n v="26.67"/>
    <x v="4"/>
    <n v="13.335000000000001"/>
    <n v="280.03500000000003"/>
    <x v="71"/>
    <d v="1899-12-30T11:48:00"/>
    <x v="1"/>
    <n v="266.7"/>
    <n v="4.7619047620000003"/>
    <n v="13.335000000000001"/>
    <x v="17"/>
  </r>
  <r>
    <x v="572"/>
    <x v="0"/>
    <x v="0"/>
    <x v="0"/>
    <x v="1"/>
    <x v="4"/>
    <n v="10.130000000000001"/>
    <x v="0"/>
    <n v="3.5455000000000001"/>
    <n v="74.455500000000001"/>
    <x v="24"/>
    <d v="1899-12-30T19:35:00"/>
    <x v="0"/>
    <n v="70.91"/>
    <n v="4.7619047620000003"/>
    <n v="3.5455000000000001"/>
    <x v="47"/>
  </r>
  <r>
    <x v="573"/>
    <x v="2"/>
    <x v="2"/>
    <x v="1"/>
    <x v="1"/>
    <x v="4"/>
    <n v="72.39"/>
    <x v="5"/>
    <n v="7.2389999999999999"/>
    <n v="152.01900000000001"/>
    <x v="50"/>
    <d v="1899-12-30T19:55:00"/>
    <x v="2"/>
    <n v="144.78"/>
    <n v="4.7619047620000003"/>
    <n v="7.2389999999999999"/>
    <x v="34"/>
  </r>
  <r>
    <x v="574"/>
    <x v="0"/>
    <x v="0"/>
    <x v="1"/>
    <x v="1"/>
    <x v="3"/>
    <n v="85.91"/>
    <x v="1"/>
    <n v="21.477499999999999"/>
    <n v="451.02749999999997"/>
    <x v="23"/>
    <d v="1899-12-30T14:33:00"/>
    <x v="2"/>
    <n v="429.55"/>
    <n v="4.7619047620000003"/>
    <n v="21.477499999999999"/>
    <x v="17"/>
  </r>
  <r>
    <x v="575"/>
    <x v="2"/>
    <x v="2"/>
    <x v="0"/>
    <x v="1"/>
    <x v="5"/>
    <n v="81.31"/>
    <x v="0"/>
    <n v="28.458500000000001"/>
    <n v="597.62850000000003"/>
    <x v="59"/>
    <d v="1899-12-30T19:49:00"/>
    <x v="0"/>
    <n v="569.16999999999996"/>
    <n v="4.7619047620000003"/>
    <n v="28.458500000000001"/>
    <x v="31"/>
  </r>
  <r>
    <x v="576"/>
    <x v="2"/>
    <x v="2"/>
    <x v="1"/>
    <x v="1"/>
    <x v="4"/>
    <n v="60.3"/>
    <x v="7"/>
    <n v="12.06"/>
    <n v="253.26"/>
    <x v="9"/>
    <d v="1899-12-30T18:43:00"/>
    <x v="1"/>
    <n v="241.2"/>
    <n v="4.7619047620000003"/>
    <n v="12.06"/>
    <x v="6"/>
  </r>
  <r>
    <x v="577"/>
    <x v="1"/>
    <x v="1"/>
    <x v="1"/>
    <x v="1"/>
    <x v="4"/>
    <n v="31.77"/>
    <x v="7"/>
    <n v="6.3540000000000001"/>
    <n v="133.434"/>
    <x v="78"/>
    <d v="1899-12-30T14:43:00"/>
    <x v="0"/>
    <n v="127.08"/>
    <n v="4.7619047620000003"/>
    <n v="6.3540000000000001"/>
    <x v="56"/>
  </r>
  <r>
    <x v="578"/>
    <x v="0"/>
    <x v="0"/>
    <x v="1"/>
    <x v="0"/>
    <x v="0"/>
    <n v="64.27"/>
    <x v="7"/>
    <n v="12.853999999999999"/>
    <n v="269.93400000000003"/>
    <x v="58"/>
    <d v="1899-12-30T13:54:00"/>
    <x v="1"/>
    <n v="257.08"/>
    <n v="4.7619047620000003"/>
    <n v="12.853999999999999"/>
    <x v="25"/>
  </r>
  <r>
    <x v="579"/>
    <x v="2"/>
    <x v="2"/>
    <x v="1"/>
    <x v="1"/>
    <x v="0"/>
    <n v="69.510000000000005"/>
    <x v="5"/>
    <n v="6.9509999999999996"/>
    <n v="145.971"/>
    <x v="59"/>
    <d v="1899-12-30T12:15:00"/>
    <x v="0"/>
    <n v="139.02000000000001"/>
    <n v="4.7619047620000003"/>
    <n v="6.9509999999999996"/>
    <x v="34"/>
  </r>
  <r>
    <x v="580"/>
    <x v="1"/>
    <x v="1"/>
    <x v="1"/>
    <x v="1"/>
    <x v="4"/>
    <n v="27.22"/>
    <x v="6"/>
    <n v="4.0830000000000002"/>
    <n v="85.742999999999995"/>
    <x v="27"/>
    <d v="1899-12-30T12:37:00"/>
    <x v="1"/>
    <n v="81.66"/>
    <n v="4.7619047620000003"/>
    <n v="4.0830000000000002"/>
    <x v="48"/>
  </r>
  <r>
    <x v="581"/>
    <x v="0"/>
    <x v="0"/>
    <x v="0"/>
    <x v="0"/>
    <x v="0"/>
    <n v="77.680000000000007"/>
    <x v="7"/>
    <n v="15.536"/>
    <n v="326.25599999999997"/>
    <x v="60"/>
    <d v="1899-12-30T19:54:00"/>
    <x v="1"/>
    <n v="310.72000000000003"/>
    <n v="4.7619047620000003"/>
    <n v="15.536"/>
    <x v="3"/>
  </r>
  <r>
    <x v="582"/>
    <x v="1"/>
    <x v="1"/>
    <x v="0"/>
    <x v="0"/>
    <x v="5"/>
    <n v="92.98"/>
    <x v="5"/>
    <n v="9.298"/>
    <n v="195.25800000000001"/>
    <x v="77"/>
    <d v="1899-12-30T15:06:00"/>
    <x v="2"/>
    <n v="185.96"/>
    <n v="4.7619047620000003"/>
    <n v="9.298"/>
    <x v="7"/>
  </r>
  <r>
    <x v="583"/>
    <x v="2"/>
    <x v="2"/>
    <x v="0"/>
    <x v="0"/>
    <x v="5"/>
    <n v="18.079999999999998"/>
    <x v="7"/>
    <n v="3.6160000000000001"/>
    <n v="75.936000000000007"/>
    <x v="78"/>
    <d v="1899-12-30T18:03:00"/>
    <x v="2"/>
    <n v="72.319999999999993"/>
    <n v="4.7619047620000003"/>
    <n v="3.6160000000000001"/>
    <x v="33"/>
  </r>
  <r>
    <x v="584"/>
    <x v="2"/>
    <x v="2"/>
    <x v="1"/>
    <x v="1"/>
    <x v="3"/>
    <n v="63.06"/>
    <x v="6"/>
    <n v="9.4589999999999996"/>
    <n v="198.63900000000001"/>
    <x v="64"/>
    <d v="1899-12-30T15:58:00"/>
    <x v="0"/>
    <n v="189.18"/>
    <n v="4.7619047620000003"/>
    <n v="9.4589999999999996"/>
    <x v="27"/>
  </r>
  <r>
    <x v="585"/>
    <x v="0"/>
    <x v="0"/>
    <x v="1"/>
    <x v="1"/>
    <x v="0"/>
    <n v="51.71"/>
    <x v="7"/>
    <n v="10.342000000000001"/>
    <n v="217.18199999999999"/>
    <x v="11"/>
    <d v="1899-12-30T13:53:00"/>
    <x v="2"/>
    <n v="206.84"/>
    <n v="4.7619047620000003"/>
    <n v="10.342000000000001"/>
    <x v="57"/>
  </r>
  <r>
    <x v="586"/>
    <x v="0"/>
    <x v="0"/>
    <x v="1"/>
    <x v="0"/>
    <x v="4"/>
    <n v="52.34"/>
    <x v="6"/>
    <n v="7.851"/>
    <n v="164.87100000000001"/>
    <x v="39"/>
    <d v="1899-12-30T14:03:00"/>
    <x v="1"/>
    <n v="157.02000000000001"/>
    <n v="4.7619047620000003"/>
    <n v="7.851"/>
    <x v="51"/>
  </r>
  <r>
    <x v="587"/>
    <x v="0"/>
    <x v="0"/>
    <x v="1"/>
    <x v="0"/>
    <x v="3"/>
    <n v="43.06"/>
    <x v="1"/>
    <n v="10.765000000000001"/>
    <n v="226.065"/>
    <x v="87"/>
    <d v="1899-12-30T16:38:00"/>
    <x v="0"/>
    <n v="215.3"/>
    <n v="4.7619047620000003"/>
    <n v="10.765000000000001"/>
    <x v="25"/>
  </r>
  <r>
    <x v="588"/>
    <x v="1"/>
    <x v="1"/>
    <x v="1"/>
    <x v="1"/>
    <x v="5"/>
    <n v="59.61"/>
    <x v="4"/>
    <n v="29.805"/>
    <n v="625.90499999999997"/>
    <x v="86"/>
    <d v="1899-12-30T11:07:00"/>
    <x v="1"/>
    <n v="596.1"/>
    <n v="4.7619047620000003"/>
    <n v="29.805"/>
    <x v="4"/>
  </r>
  <r>
    <x v="589"/>
    <x v="0"/>
    <x v="0"/>
    <x v="1"/>
    <x v="1"/>
    <x v="0"/>
    <n v="14.62"/>
    <x v="1"/>
    <n v="3.6549999999999998"/>
    <n v="76.754999999999995"/>
    <x v="31"/>
    <d v="1899-12-30T12:23:00"/>
    <x v="1"/>
    <n v="73.099999999999994"/>
    <n v="4.7619047620000003"/>
    <n v="3.6549999999999998"/>
    <x v="18"/>
  </r>
  <r>
    <x v="590"/>
    <x v="1"/>
    <x v="1"/>
    <x v="0"/>
    <x v="1"/>
    <x v="0"/>
    <n v="46.53"/>
    <x v="3"/>
    <n v="13.959"/>
    <n v="293.13900000000001"/>
    <x v="2"/>
    <d v="1899-12-30T10:54:00"/>
    <x v="2"/>
    <n v="279.18"/>
    <n v="4.7619047620000003"/>
    <n v="13.959"/>
    <x v="42"/>
  </r>
  <r>
    <x v="591"/>
    <x v="1"/>
    <x v="1"/>
    <x v="0"/>
    <x v="0"/>
    <x v="2"/>
    <n v="24.24"/>
    <x v="0"/>
    <n v="8.484"/>
    <n v="178.16399999999999"/>
    <x v="3"/>
    <d v="1899-12-30T17:38:00"/>
    <x v="0"/>
    <n v="169.68"/>
    <n v="4.7619047620000003"/>
    <n v="8.484"/>
    <x v="45"/>
  </r>
  <r>
    <x v="592"/>
    <x v="0"/>
    <x v="0"/>
    <x v="0"/>
    <x v="0"/>
    <x v="3"/>
    <n v="45.58"/>
    <x v="8"/>
    <n v="2.2789999999999999"/>
    <n v="47.859000000000002"/>
    <x v="13"/>
    <d v="1899-12-30T14:13:00"/>
    <x v="1"/>
    <n v="45.58"/>
    <n v="4.7619047620000003"/>
    <n v="2.2789999999999999"/>
    <x v="57"/>
  </r>
  <r>
    <x v="593"/>
    <x v="0"/>
    <x v="0"/>
    <x v="0"/>
    <x v="0"/>
    <x v="3"/>
    <n v="75.2"/>
    <x v="6"/>
    <n v="11.28"/>
    <n v="236.88"/>
    <x v="63"/>
    <d v="1899-12-30T11:51:00"/>
    <x v="0"/>
    <n v="225.6"/>
    <n v="4.7619047620000003"/>
    <n v="11.28"/>
    <x v="19"/>
  </r>
  <r>
    <x v="594"/>
    <x v="2"/>
    <x v="2"/>
    <x v="0"/>
    <x v="1"/>
    <x v="3"/>
    <n v="96.8"/>
    <x v="6"/>
    <n v="14.52"/>
    <n v="304.92"/>
    <x v="20"/>
    <d v="1899-12-30T13:05:00"/>
    <x v="1"/>
    <n v="290.39999999999998"/>
    <n v="4.7619047620000003"/>
    <n v="14.52"/>
    <x v="4"/>
  </r>
  <r>
    <x v="595"/>
    <x v="2"/>
    <x v="2"/>
    <x v="1"/>
    <x v="1"/>
    <x v="0"/>
    <n v="14.82"/>
    <x v="6"/>
    <n v="2.2229999999999999"/>
    <n v="46.683"/>
    <x v="59"/>
    <d v="1899-12-30T11:30:00"/>
    <x v="2"/>
    <n v="44.46"/>
    <n v="4.7619047620000003"/>
    <n v="2.2229999999999999"/>
    <x v="44"/>
  </r>
  <r>
    <x v="596"/>
    <x v="0"/>
    <x v="0"/>
    <x v="1"/>
    <x v="1"/>
    <x v="4"/>
    <n v="52.2"/>
    <x v="6"/>
    <n v="7.83"/>
    <n v="164.43"/>
    <x v="42"/>
    <d v="1899-12-30T13:30:00"/>
    <x v="2"/>
    <n v="156.6"/>
    <n v="4.7619047620000003"/>
    <n v="7.83"/>
    <x v="33"/>
  </r>
  <r>
    <x v="597"/>
    <x v="1"/>
    <x v="1"/>
    <x v="1"/>
    <x v="0"/>
    <x v="3"/>
    <n v="46.66"/>
    <x v="9"/>
    <n v="20.997"/>
    <n v="440.93700000000001"/>
    <x v="21"/>
    <d v="1899-12-30T19:11:00"/>
    <x v="0"/>
    <n v="419.94"/>
    <n v="4.7619047620000003"/>
    <n v="20.997"/>
    <x v="4"/>
  </r>
  <r>
    <x v="598"/>
    <x v="1"/>
    <x v="1"/>
    <x v="1"/>
    <x v="0"/>
    <x v="5"/>
    <n v="36.85"/>
    <x v="1"/>
    <n v="9.2125000000000004"/>
    <n v="193.46250000000001"/>
    <x v="53"/>
    <d v="1899-12-30T18:53:00"/>
    <x v="1"/>
    <n v="184.25"/>
    <n v="4.7619047620000003"/>
    <n v="9.2125000000000004"/>
    <x v="51"/>
  </r>
  <r>
    <x v="599"/>
    <x v="0"/>
    <x v="0"/>
    <x v="0"/>
    <x v="0"/>
    <x v="2"/>
    <n v="70.319999999999993"/>
    <x v="5"/>
    <n v="7.032"/>
    <n v="147.672"/>
    <x v="62"/>
    <d v="1899-12-30T14:22:00"/>
    <x v="0"/>
    <n v="140.63999999999999"/>
    <n v="4.7619047620000003"/>
    <n v="7.032"/>
    <x v="1"/>
  </r>
  <r>
    <x v="600"/>
    <x v="1"/>
    <x v="1"/>
    <x v="1"/>
    <x v="1"/>
    <x v="1"/>
    <n v="83.08"/>
    <x v="8"/>
    <n v="4.1539999999999999"/>
    <n v="87.233999999999995"/>
    <x v="54"/>
    <d v="1899-12-30T17:16:00"/>
    <x v="0"/>
    <n v="83.08"/>
    <n v="4.7619047620000003"/>
    <n v="4.1539999999999999"/>
    <x v="41"/>
  </r>
  <r>
    <x v="601"/>
    <x v="1"/>
    <x v="1"/>
    <x v="1"/>
    <x v="0"/>
    <x v="5"/>
    <n v="64.989999999999995"/>
    <x v="8"/>
    <n v="3.2494999999999998"/>
    <n v="68.239500000000007"/>
    <x v="53"/>
    <d v="1899-12-30T10:06:00"/>
    <x v="2"/>
    <n v="64.989999999999995"/>
    <n v="4.7619047620000003"/>
    <n v="3.2494999999999998"/>
    <x v="10"/>
  </r>
  <r>
    <x v="602"/>
    <x v="1"/>
    <x v="1"/>
    <x v="1"/>
    <x v="1"/>
    <x v="4"/>
    <n v="77.56"/>
    <x v="4"/>
    <n v="38.78"/>
    <n v="814.38"/>
    <x v="86"/>
    <d v="1899-12-30T20:35:00"/>
    <x v="0"/>
    <n v="775.6"/>
    <n v="4.7619047620000003"/>
    <n v="38.78"/>
    <x v="16"/>
  </r>
  <r>
    <x v="603"/>
    <x v="2"/>
    <x v="2"/>
    <x v="1"/>
    <x v="0"/>
    <x v="3"/>
    <n v="54.51"/>
    <x v="3"/>
    <n v="16.353000000000002"/>
    <n v="343.41300000000001"/>
    <x v="85"/>
    <d v="1899-12-30T13:54:00"/>
    <x v="0"/>
    <n v="327.06"/>
    <n v="4.7619047620000003"/>
    <n v="16.353000000000002"/>
    <x v="52"/>
  </r>
  <r>
    <x v="604"/>
    <x v="1"/>
    <x v="1"/>
    <x v="0"/>
    <x v="0"/>
    <x v="5"/>
    <n v="51.89"/>
    <x v="0"/>
    <n v="18.1615"/>
    <n v="381.39150000000001"/>
    <x v="66"/>
    <d v="1899-12-30T20:08:00"/>
    <x v="1"/>
    <n v="363.23"/>
    <n v="4.7619047620000003"/>
    <n v="18.1615"/>
    <x v="10"/>
  </r>
  <r>
    <x v="605"/>
    <x v="2"/>
    <x v="2"/>
    <x v="1"/>
    <x v="1"/>
    <x v="2"/>
    <n v="31.75"/>
    <x v="7"/>
    <n v="6.35"/>
    <n v="133.35"/>
    <x v="4"/>
    <d v="1899-12-30T15:26:00"/>
    <x v="1"/>
    <n v="127"/>
    <n v="4.7619047620000003"/>
    <n v="6.35"/>
    <x v="17"/>
  </r>
  <r>
    <x v="606"/>
    <x v="0"/>
    <x v="0"/>
    <x v="0"/>
    <x v="0"/>
    <x v="5"/>
    <n v="53.65"/>
    <x v="0"/>
    <n v="18.7775"/>
    <n v="394.32749999999999"/>
    <x v="34"/>
    <d v="1899-12-30T12:56:00"/>
    <x v="0"/>
    <n v="375.55"/>
    <n v="4.7619047620000003"/>
    <n v="18.7775"/>
    <x v="53"/>
  </r>
  <r>
    <x v="607"/>
    <x v="1"/>
    <x v="1"/>
    <x v="0"/>
    <x v="0"/>
    <x v="4"/>
    <n v="49.79"/>
    <x v="7"/>
    <n v="9.9580000000000002"/>
    <n v="209.11799999999999"/>
    <x v="61"/>
    <d v="1899-12-30T19:16:00"/>
    <x v="2"/>
    <n v="199.16"/>
    <n v="4.7619047620000003"/>
    <n v="9.9580000000000002"/>
    <x v="41"/>
  </r>
  <r>
    <x v="608"/>
    <x v="0"/>
    <x v="0"/>
    <x v="1"/>
    <x v="1"/>
    <x v="5"/>
    <n v="30.61"/>
    <x v="8"/>
    <n v="1.5305"/>
    <n v="32.140500000000003"/>
    <x v="54"/>
    <d v="1899-12-30T12:20:00"/>
    <x v="0"/>
    <n v="30.61"/>
    <n v="4.7619047620000003"/>
    <n v="1.5305"/>
    <x v="53"/>
  </r>
  <r>
    <x v="609"/>
    <x v="2"/>
    <x v="2"/>
    <x v="0"/>
    <x v="1"/>
    <x v="4"/>
    <n v="57.89"/>
    <x v="5"/>
    <n v="5.7889999999999997"/>
    <n v="121.569"/>
    <x v="29"/>
    <d v="1899-12-30T10:37:00"/>
    <x v="0"/>
    <n v="115.78"/>
    <n v="4.7619047620000003"/>
    <n v="5.7889999999999997"/>
    <x v="60"/>
  </r>
  <r>
    <x v="610"/>
    <x v="0"/>
    <x v="0"/>
    <x v="1"/>
    <x v="0"/>
    <x v="1"/>
    <n v="28.96"/>
    <x v="8"/>
    <n v="1.448"/>
    <n v="30.408000000000001"/>
    <x v="13"/>
    <d v="1899-12-30T10:18:00"/>
    <x v="2"/>
    <n v="28.96"/>
    <n v="4.7619047620000003"/>
    <n v="1.448"/>
    <x v="56"/>
  </r>
  <r>
    <x v="611"/>
    <x v="1"/>
    <x v="1"/>
    <x v="0"/>
    <x v="0"/>
    <x v="4"/>
    <n v="98.97"/>
    <x v="9"/>
    <n v="44.536499999999997"/>
    <n v="935.26649999999995"/>
    <x v="11"/>
    <d v="1899-12-30T11:23:00"/>
    <x v="1"/>
    <n v="890.73"/>
    <n v="4.7619047620000003"/>
    <n v="44.536499999999997"/>
    <x v="24"/>
  </r>
  <r>
    <x v="612"/>
    <x v="2"/>
    <x v="2"/>
    <x v="0"/>
    <x v="1"/>
    <x v="5"/>
    <n v="93.22"/>
    <x v="6"/>
    <n v="13.983000000000001"/>
    <n v="293.64299999999997"/>
    <x v="46"/>
    <d v="1899-12-30T11:45:00"/>
    <x v="1"/>
    <n v="279.66000000000003"/>
    <n v="4.7619047620000003"/>
    <n v="13.983000000000001"/>
    <x v="8"/>
  </r>
  <r>
    <x v="613"/>
    <x v="1"/>
    <x v="1"/>
    <x v="0"/>
    <x v="1"/>
    <x v="3"/>
    <n v="80.930000000000007"/>
    <x v="8"/>
    <n v="4.0465"/>
    <n v="84.976500000000001"/>
    <x v="64"/>
    <d v="1899-12-30T16:08:00"/>
    <x v="2"/>
    <n v="80.930000000000007"/>
    <n v="4.7619047620000003"/>
    <n v="4.0465"/>
    <x v="54"/>
  </r>
  <r>
    <x v="614"/>
    <x v="0"/>
    <x v="0"/>
    <x v="0"/>
    <x v="1"/>
    <x v="4"/>
    <n v="67.45"/>
    <x v="4"/>
    <n v="33.725000000000001"/>
    <n v="708.22500000000002"/>
    <x v="36"/>
    <d v="1899-12-30T11:25:00"/>
    <x v="0"/>
    <n v="674.5"/>
    <n v="4.7619047620000003"/>
    <n v="33.725000000000001"/>
    <x v="50"/>
  </r>
  <r>
    <x v="615"/>
    <x v="0"/>
    <x v="0"/>
    <x v="0"/>
    <x v="0"/>
    <x v="3"/>
    <n v="38.72"/>
    <x v="9"/>
    <n v="17.423999999999999"/>
    <n v="365.904"/>
    <x v="80"/>
    <d v="1899-12-30T12:24:00"/>
    <x v="0"/>
    <n v="348.48"/>
    <n v="4.7619047620000003"/>
    <n v="17.423999999999999"/>
    <x v="50"/>
  </r>
  <r>
    <x v="616"/>
    <x v="2"/>
    <x v="2"/>
    <x v="0"/>
    <x v="1"/>
    <x v="3"/>
    <n v="72.599999999999994"/>
    <x v="3"/>
    <n v="21.78"/>
    <n v="457.38"/>
    <x v="50"/>
    <d v="1899-12-30T19:51:00"/>
    <x v="1"/>
    <n v="435.6"/>
    <n v="4.7619047620000003"/>
    <n v="21.78"/>
    <x v="16"/>
  </r>
  <r>
    <x v="617"/>
    <x v="1"/>
    <x v="1"/>
    <x v="0"/>
    <x v="1"/>
    <x v="1"/>
    <n v="87.91"/>
    <x v="1"/>
    <n v="21.977499999999999"/>
    <n v="461.52749999999997"/>
    <x v="86"/>
    <d v="1899-12-30T18:10:00"/>
    <x v="0"/>
    <n v="439.55"/>
    <n v="4.7619047620000003"/>
    <n v="21.977499999999999"/>
    <x v="18"/>
  </r>
  <r>
    <x v="618"/>
    <x v="0"/>
    <x v="0"/>
    <x v="0"/>
    <x v="1"/>
    <x v="4"/>
    <n v="98.53"/>
    <x v="3"/>
    <n v="29.559000000000001"/>
    <n v="620.73900000000003"/>
    <x v="54"/>
    <d v="1899-12-30T11:22:00"/>
    <x v="2"/>
    <n v="591.17999999999995"/>
    <n v="4.7619047620000003"/>
    <n v="29.559000000000001"/>
    <x v="43"/>
  </r>
  <r>
    <x v="619"/>
    <x v="1"/>
    <x v="1"/>
    <x v="0"/>
    <x v="0"/>
    <x v="5"/>
    <n v="43.46"/>
    <x v="3"/>
    <n v="13.038"/>
    <n v="273.798"/>
    <x v="13"/>
    <d v="1899-12-30T17:55:00"/>
    <x v="0"/>
    <n v="260.76"/>
    <n v="4.7619047620000003"/>
    <n v="13.038"/>
    <x v="23"/>
  </r>
  <r>
    <x v="620"/>
    <x v="0"/>
    <x v="0"/>
    <x v="1"/>
    <x v="0"/>
    <x v="4"/>
    <n v="71.680000000000007"/>
    <x v="6"/>
    <n v="10.752000000000001"/>
    <n v="225.792"/>
    <x v="61"/>
    <d v="1899-12-30T15:30:00"/>
    <x v="2"/>
    <n v="215.04"/>
    <n v="4.7619047620000003"/>
    <n v="10.752000000000001"/>
    <x v="51"/>
  </r>
  <r>
    <x v="621"/>
    <x v="0"/>
    <x v="0"/>
    <x v="0"/>
    <x v="0"/>
    <x v="4"/>
    <n v="91.61"/>
    <x v="8"/>
    <n v="4.5804999999999998"/>
    <n v="96.1905"/>
    <x v="80"/>
    <d v="1899-12-30T19:44:00"/>
    <x v="1"/>
    <n v="91.61"/>
    <n v="4.7619047620000003"/>
    <n v="4.5804999999999998"/>
    <x v="57"/>
  </r>
  <r>
    <x v="622"/>
    <x v="2"/>
    <x v="2"/>
    <x v="0"/>
    <x v="0"/>
    <x v="2"/>
    <n v="94.59"/>
    <x v="0"/>
    <n v="33.106499999999997"/>
    <n v="695.23649999999998"/>
    <x v="29"/>
    <d v="1899-12-30T15:27:00"/>
    <x v="2"/>
    <n v="662.13"/>
    <n v="4.7619047620000003"/>
    <n v="33.106499999999997"/>
    <x v="49"/>
  </r>
  <r>
    <x v="623"/>
    <x v="2"/>
    <x v="2"/>
    <x v="1"/>
    <x v="0"/>
    <x v="5"/>
    <n v="83.25"/>
    <x v="4"/>
    <n v="41.625"/>
    <n v="874.125"/>
    <x v="52"/>
    <d v="1899-12-30T11:25:00"/>
    <x v="2"/>
    <n v="832.5"/>
    <n v="4.7619047620000003"/>
    <n v="41.625"/>
    <x v="18"/>
  </r>
  <r>
    <x v="624"/>
    <x v="2"/>
    <x v="2"/>
    <x v="0"/>
    <x v="1"/>
    <x v="5"/>
    <n v="91.35"/>
    <x v="8"/>
    <n v="4.5674999999999999"/>
    <n v="95.917500000000004"/>
    <x v="69"/>
    <d v="1899-12-30T15:42:00"/>
    <x v="1"/>
    <n v="91.35"/>
    <n v="4.7619047620000003"/>
    <n v="4.5674999999999999"/>
    <x v="11"/>
  </r>
  <r>
    <x v="625"/>
    <x v="2"/>
    <x v="2"/>
    <x v="0"/>
    <x v="0"/>
    <x v="4"/>
    <n v="78.88"/>
    <x v="5"/>
    <n v="7.8879999999999999"/>
    <n v="165.648"/>
    <x v="53"/>
    <d v="1899-12-30T16:04:00"/>
    <x v="1"/>
    <n v="157.76"/>
    <n v="4.7619047620000003"/>
    <n v="7.8879999999999999"/>
    <x v="0"/>
  </r>
  <r>
    <x v="626"/>
    <x v="0"/>
    <x v="0"/>
    <x v="1"/>
    <x v="1"/>
    <x v="3"/>
    <n v="60.87"/>
    <x v="5"/>
    <n v="6.0869999999999997"/>
    <n v="127.827"/>
    <x v="11"/>
    <d v="1899-12-30T12:37:00"/>
    <x v="0"/>
    <n v="121.74"/>
    <n v="4.7619047620000003"/>
    <n v="6.0869999999999997"/>
    <x v="44"/>
  </r>
  <r>
    <x v="627"/>
    <x v="2"/>
    <x v="2"/>
    <x v="0"/>
    <x v="1"/>
    <x v="0"/>
    <n v="82.58"/>
    <x v="4"/>
    <n v="41.29"/>
    <n v="867.09"/>
    <x v="86"/>
    <d v="1899-12-30T14:41:00"/>
    <x v="1"/>
    <n v="825.8"/>
    <n v="4.7619047620000003"/>
    <n v="41.29"/>
    <x v="59"/>
  </r>
  <r>
    <x v="628"/>
    <x v="0"/>
    <x v="0"/>
    <x v="0"/>
    <x v="1"/>
    <x v="2"/>
    <n v="53.3"/>
    <x v="6"/>
    <n v="7.9950000000000001"/>
    <n v="167.89500000000001"/>
    <x v="25"/>
    <d v="1899-12-30T14:19:00"/>
    <x v="0"/>
    <n v="159.9"/>
    <n v="4.7619047620000003"/>
    <n v="7.9950000000000001"/>
    <x v="26"/>
  </r>
  <r>
    <x v="629"/>
    <x v="0"/>
    <x v="0"/>
    <x v="1"/>
    <x v="0"/>
    <x v="5"/>
    <n v="12.09"/>
    <x v="8"/>
    <n v="0.60450000000000004"/>
    <n v="12.6945"/>
    <x v="53"/>
    <d v="1899-12-30T18:19:00"/>
    <x v="2"/>
    <n v="12.09"/>
    <n v="4.7619047620000003"/>
    <n v="0.60450000000000004"/>
    <x v="13"/>
  </r>
  <r>
    <x v="630"/>
    <x v="0"/>
    <x v="0"/>
    <x v="1"/>
    <x v="1"/>
    <x v="3"/>
    <n v="64.19"/>
    <x v="4"/>
    <n v="32.094999999999999"/>
    <n v="673.995"/>
    <x v="64"/>
    <d v="1899-12-30T14:08:00"/>
    <x v="2"/>
    <n v="641.9"/>
    <n v="4.7619047620000003"/>
    <n v="32.094999999999999"/>
    <x v="24"/>
  </r>
  <r>
    <x v="631"/>
    <x v="0"/>
    <x v="0"/>
    <x v="1"/>
    <x v="1"/>
    <x v="1"/>
    <n v="78.31"/>
    <x v="6"/>
    <n v="11.746499999999999"/>
    <n v="246.6765"/>
    <x v="19"/>
    <d v="1899-12-30T16:38:00"/>
    <x v="0"/>
    <n v="234.93"/>
    <n v="4.7619047620000003"/>
    <n v="11.746499999999999"/>
    <x v="38"/>
  </r>
  <r>
    <x v="632"/>
    <x v="0"/>
    <x v="0"/>
    <x v="0"/>
    <x v="1"/>
    <x v="4"/>
    <n v="83.77"/>
    <x v="5"/>
    <n v="8.3770000000000007"/>
    <n v="175.917"/>
    <x v="15"/>
    <d v="1899-12-30T10:54:00"/>
    <x v="2"/>
    <n v="167.54"/>
    <n v="4.7619047620000003"/>
    <n v="8.3770000000000007"/>
    <x v="27"/>
  </r>
  <r>
    <x v="633"/>
    <x v="2"/>
    <x v="2"/>
    <x v="1"/>
    <x v="1"/>
    <x v="2"/>
    <n v="99.7"/>
    <x v="6"/>
    <n v="14.955"/>
    <n v="314.05500000000001"/>
    <x v="79"/>
    <d v="1899-12-30T11:29:00"/>
    <x v="0"/>
    <n v="299.10000000000002"/>
    <n v="4.7619047620000003"/>
    <n v="14.955"/>
    <x v="28"/>
  </r>
  <r>
    <x v="634"/>
    <x v="2"/>
    <x v="2"/>
    <x v="0"/>
    <x v="1"/>
    <x v="4"/>
    <n v="79.91"/>
    <x v="6"/>
    <n v="11.986499999999999"/>
    <n v="251.7165"/>
    <x v="80"/>
    <d v="1899-12-30T19:28:00"/>
    <x v="2"/>
    <n v="239.73"/>
    <n v="4.7619047620000003"/>
    <n v="11.986499999999999"/>
    <x v="59"/>
  </r>
  <r>
    <x v="635"/>
    <x v="2"/>
    <x v="2"/>
    <x v="0"/>
    <x v="1"/>
    <x v="0"/>
    <n v="66.47"/>
    <x v="4"/>
    <n v="33.234999999999999"/>
    <n v="697.93499999999995"/>
    <x v="15"/>
    <d v="1899-12-30T15:01:00"/>
    <x v="2"/>
    <n v="664.7"/>
    <n v="4.7619047620000003"/>
    <n v="33.234999999999999"/>
    <x v="59"/>
  </r>
  <r>
    <x v="636"/>
    <x v="0"/>
    <x v="0"/>
    <x v="1"/>
    <x v="1"/>
    <x v="0"/>
    <n v="28.95"/>
    <x v="0"/>
    <n v="10.1325"/>
    <n v="212.7825"/>
    <x v="2"/>
    <d v="1899-12-30T20:31:00"/>
    <x v="2"/>
    <n v="202.65"/>
    <n v="4.7619047620000003"/>
    <n v="10.1325"/>
    <x v="22"/>
  </r>
  <r>
    <x v="637"/>
    <x v="1"/>
    <x v="1"/>
    <x v="1"/>
    <x v="0"/>
    <x v="1"/>
    <n v="46.2"/>
    <x v="8"/>
    <n v="2.31"/>
    <n v="48.51"/>
    <x v="35"/>
    <d v="1899-12-30T12:16:00"/>
    <x v="1"/>
    <n v="46.2"/>
    <n v="4.7619047620000003"/>
    <n v="2.31"/>
    <x v="31"/>
  </r>
  <r>
    <x v="638"/>
    <x v="2"/>
    <x v="2"/>
    <x v="0"/>
    <x v="0"/>
    <x v="4"/>
    <n v="17.63"/>
    <x v="1"/>
    <n v="4.4074999999999998"/>
    <n v="92.557500000000005"/>
    <x v="1"/>
    <d v="1899-12-30T15:27:00"/>
    <x v="1"/>
    <n v="88.15"/>
    <n v="4.7619047620000003"/>
    <n v="4.4074999999999998"/>
    <x v="23"/>
  </r>
  <r>
    <x v="639"/>
    <x v="2"/>
    <x v="2"/>
    <x v="1"/>
    <x v="1"/>
    <x v="5"/>
    <n v="52.42"/>
    <x v="6"/>
    <n v="7.8630000000000004"/>
    <n v="165.12299999999999"/>
    <x v="33"/>
    <d v="1899-12-30T17:36:00"/>
    <x v="0"/>
    <n v="157.26"/>
    <n v="4.7619047620000003"/>
    <n v="7.8630000000000004"/>
    <x v="26"/>
  </r>
  <r>
    <x v="640"/>
    <x v="2"/>
    <x v="2"/>
    <x v="0"/>
    <x v="0"/>
    <x v="4"/>
    <n v="98.79"/>
    <x v="6"/>
    <n v="14.8185"/>
    <n v="311.18849999999998"/>
    <x v="55"/>
    <d v="1899-12-30T20:00:00"/>
    <x v="0"/>
    <n v="296.37"/>
    <n v="4.7619047620000003"/>
    <n v="14.8185"/>
    <x v="41"/>
  </r>
  <r>
    <x v="641"/>
    <x v="1"/>
    <x v="1"/>
    <x v="0"/>
    <x v="0"/>
    <x v="1"/>
    <n v="88.55"/>
    <x v="2"/>
    <n v="35.42"/>
    <n v="743.82"/>
    <x v="35"/>
    <d v="1899-12-30T15:29:00"/>
    <x v="0"/>
    <n v="708.4"/>
    <n v="4.7619047620000003"/>
    <n v="35.42"/>
    <x v="28"/>
  </r>
  <r>
    <x v="642"/>
    <x v="2"/>
    <x v="2"/>
    <x v="0"/>
    <x v="1"/>
    <x v="1"/>
    <n v="55.67"/>
    <x v="5"/>
    <n v="5.5670000000000002"/>
    <n v="116.907"/>
    <x v="39"/>
    <d v="1899-12-30T15:08:00"/>
    <x v="0"/>
    <n v="111.34"/>
    <n v="4.7619047620000003"/>
    <n v="5.5670000000000002"/>
    <x v="22"/>
  </r>
  <r>
    <x v="643"/>
    <x v="1"/>
    <x v="1"/>
    <x v="0"/>
    <x v="0"/>
    <x v="4"/>
    <n v="72.52"/>
    <x v="2"/>
    <n v="29.007999999999999"/>
    <n v="609.16800000000001"/>
    <x v="73"/>
    <d v="1899-12-30T19:26:00"/>
    <x v="2"/>
    <n v="580.16"/>
    <n v="4.7619047620000003"/>
    <n v="29.007999999999999"/>
    <x v="43"/>
  </r>
  <r>
    <x v="644"/>
    <x v="1"/>
    <x v="1"/>
    <x v="0"/>
    <x v="1"/>
    <x v="1"/>
    <n v="12.05"/>
    <x v="1"/>
    <n v="3.0125000000000002"/>
    <n v="63.262500000000003"/>
    <x v="69"/>
    <d v="1899-12-30T15:53:00"/>
    <x v="0"/>
    <n v="60.25"/>
    <n v="4.7619047620000003"/>
    <n v="3.0125000000000002"/>
    <x v="46"/>
  </r>
  <r>
    <x v="645"/>
    <x v="0"/>
    <x v="0"/>
    <x v="0"/>
    <x v="1"/>
    <x v="2"/>
    <n v="19.36"/>
    <x v="9"/>
    <n v="8.7119999999999997"/>
    <n v="182.952"/>
    <x v="68"/>
    <d v="1899-12-30T18:43:00"/>
    <x v="0"/>
    <n v="174.24"/>
    <n v="4.7619047620000003"/>
    <n v="8.7119999999999997"/>
    <x v="44"/>
  </r>
  <r>
    <x v="646"/>
    <x v="1"/>
    <x v="1"/>
    <x v="1"/>
    <x v="1"/>
    <x v="0"/>
    <n v="70.209999999999994"/>
    <x v="3"/>
    <n v="21.062999999999999"/>
    <n v="442.32299999999998"/>
    <x v="73"/>
    <d v="1899-12-30T14:58:00"/>
    <x v="1"/>
    <n v="421.26"/>
    <n v="4.7619047620000003"/>
    <n v="21.062999999999999"/>
    <x v="2"/>
  </r>
  <r>
    <x v="647"/>
    <x v="2"/>
    <x v="2"/>
    <x v="0"/>
    <x v="1"/>
    <x v="5"/>
    <n v="33.630000000000003"/>
    <x v="8"/>
    <n v="1.6815"/>
    <n v="35.311500000000002"/>
    <x v="80"/>
    <d v="1899-12-30T19:55:00"/>
    <x v="1"/>
    <n v="33.630000000000003"/>
    <n v="4.7619047620000003"/>
    <n v="1.6815"/>
    <x v="32"/>
  </r>
  <r>
    <x v="648"/>
    <x v="1"/>
    <x v="1"/>
    <x v="0"/>
    <x v="0"/>
    <x v="3"/>
    <n v="15.49"/>
    <x v="5"/>
    <n v="1.5489999999999999"/>
    <n v="32.529000000000003"/>
    <x v="65"/>
    <d v="1899-12-30T15:10:00"/>
    <x v="1"/>
    <n v="30.98"/>
    <n v="4.7619047620000003"/>
    <n v="1.5489999999999999"/>
    <x v="31"/>
  </r>
  <r>
    <x v="649"/>
    <x v="1"/>
    <x v="1"/>
    <x v="1"/>
    <x v="1"/>
    <x v="1"/>
    <n v="24.74"/>
    <x v="4"/>
    <n v="12.37"/>
    <n v="259.77"/>
    <x v="7"/>
    <d v="1899-12-30T16:44:00"/>
    <x v="1"/>
    <n v="247.4"/>
    <n v="4.7619047620000003"/>
    <n v="12.37"/>
    <x v="12"/>
  </r>
  <r>
    <x v="650"/>
    <x v="2"/>
    <x v="2"/>
    <x v="1"/>
    <x v="1"/>
    <x v="1"/>
    <n v="75.66"/>
    <x v="1"/>
    <n v="18.914999999999999"/>
    <n v="397.21499999999997"/>
    <x v="15"/>
    <d v="1899-12-30T18:22:00"/>
    <x v="0"/>
    <n v="378.3"/>
    <n v="4.7619047620000003"/>
    <n v="18.914999999999999"/>
    <x v="52"/>
  </r>
  <r>
    <x v="651"/>
    <x v="2"/>
    <x v="2"/>
    <x v="1"/>
    <x v="0"/>
    <x v="0"/>
    <n v="55.81"/>
    <x v="3"/>
    <n v="16.742999999999999"/>
    <n v="351.60300000000001"/>
    <x v="49"/>
    <d v="1899-12-30T11:52:00"/>
    <x v="1"/>
    <n v="334.86"/>
    <n v="4.7619047620000003"/>
    <n v="16.742999999999999"/>
    <x v="21"/>
  </r>
  <r>
    <x v="652"/>
    <x v="0"/>
    <x v="0"/>
    <x v="0"/>
    <x v="1"/>
    <x v="2"/>
    <n v="72.78"/>
    <x v="4"/>
    <n v="36.39"/>
    <n v="764.19"/>
    <x v="36"/>
    <d v="1899-12-30T17:24:00"/>
    <x v="1"/>
    <n v="727.8"/>
    <n v="4.7619047620000003"/>
    <n v="36.39"/>
    <x v="48"/>
  </r>
  <r>
    <x v="653"/>
    <x v="2"/>
    <x v="2"/>
    <x v="0"/>
    <x v="1"/>
    <x v="3"/>
    <n v="37.32"/>
    <x v="9"/>
    <n v="16.794"/>
    <n v="352.67399999999998"/>
    <x v="43"/>
    <d v="1899-12-30T15:31:00"/>
    <x v="0"/>
    <n v="335.88"/>
    <n v="4.7619047620000003"/>
    <n v="16.794"/>
    <x v="20"/>
  </r>
  <r>
    <x v="654"/>
    <x v="2"/>
    <x v="2"/>
    <x v="0"/>
    <x v="1"/>
    <x v="5"/>
    <n v="60.18"/>
    <x v="7"/>
    <n v="12.036"/>
    <n v="252.756"/>
    <x v="69"/>
    <d v="1899-12-30T18:04:00"/>
    <x v="2"/>
    <n v="240.72"/>
    <n v="4.7619047620000003"/>
    <n v="12.036"/>
    <x v="45"/>
  </r>
  <r>
    <x v="655"/>
    <x v="0"/>
    <x v="0"/>
    <x v="1"/>
    <x v="0"/>
    <x v="1"/>
    <n v="15.69"/>
    <x v="6"/>
    <n v="2.3534999999999999"/>
    <n v="49.423499999999997"/>
    <x v="86"/>
    <d v="1899-12-30T14:13:00"/>
    <x v="2"/>
    <n v="47.07"/>
    <n v="4.7619047620000003"/>
    <n v="2.3534999999999999"/>
    <x v="6"/>
  </r>
  <r>
    <x v="656"/>
    <x v="1"/>
    <x v="1"/>
    <x v="1"/>
    <x v="0"/>
    <x v="1"/>
    <n v="99.69"/>
    <x v="8"/>
    <n v="4.9844999999999997"/>
    <n v="104.67449999999999"/>
    <x v="33"/>
    <d v="1899-12-30T10:23:00"/>
    <x v="2"/>
    <n v="99.69"/>
    <n v="4.7619047620000003"/>
    <n v="4.9844999999999997"/>
    <x v="7"/>
  </r>
  <r>
    <x v="657"/>
    <x v="0"/>
    <x v="0"/>
    <x v="0"/>
    <x v="0"/>
    <x v="5"/>
    <n v="88.15"/>
    <x v="6"/>
    <n v="13.2225"/>
    <n v="277.67250000000001"/>
    <x v="68"/>
    <d v="1899-12-30T10:11:00"/>
    <x v="0"/>
    <n v="264.45"/>
    <n v="4.7619047620000003"/>
    <n v="13.2225"/>
    <x v="30"/>
  </r>
  <r>
    <x v="658"/>
    <x v="0"/>
    <x v="0"/>
    <x v="0"/>
    <x v="0"/>
    <x v="3"/>
    <n v="27.93"/>
    <x v="1"/>
    <n v="6.9824999999999999"/>
    <n v="146.63249999999999"/>
    <x v="71"/>
    <d v="1899-12-30T15:48:00"/>
    <x v="1"/>
    <n v="139.65"/>
    <n v="4.7619047620000003"/>
    <n v="6.9824999999999999"/>
    <x v="9"/>
  </r>
  <r>
    <x v="659"/>
    <x v="0"/>
    <x v="0"/>
    <x v="0"/>
    <x v="1"/>
    <x v="5"/>
    <n v="55.45"/>
    <x v="8"/>
    <n v="2.7725"/>
    <n v="58.222499999999997"/>
    <x v="84"/>
    <d v="1899-12-30T17:46:00"/>
    <x v="2"/>
    <n v="55.45"/>
    <n v="4.7619047620000003"/>
    <n v="2.7725"/>
    <x v="49"/>
  </r>
  <r>
    <x v="660"/>
    <x v="2"/>
    <x v="2"/>
    <x v="1"/>
    <x v="0"/>
    <x v="3"/>
    <n v="42.97"/>
    <x v="6"/>
    <n v="6.4455"/>
    <n v="135.35550000000001"/>
    <x v="36"/>
    <d v="1899-12-30T11:46:00"/>
    <x v="1"/>
    <n v="128.91"/>
    <n v="4.7619047620000003"/>
    <n v="6.4455"/>
    <x v="39"/>
  </r>
  <r>
    <x v="661"/>
    <x v="1"/>
    <x v="1"/>
    <x v="0"/>
    <x v="1"/>
    <x v="3"/>
    <n v="17.14"/>
    <x v="0"/>
    <n v="5.9989999999999997"/>
    <n v="125.979"/>
    <x v="65"/>
    <d v="1899-12-30T12:07:00"/>
    <x v="2"/>
    <n v="119.98"/>
    <n v="4.7619047620000003"/>
    <n v="5.9989999999999997"/>
    <x v="30"/>
  </r>
  <r>
    <x v="662"/>
    <x v="2"/>
    <x v="2"/>
    <x v="0"/>
    <x v="0"/>
    <x v="5"/>
    <n v="58.75"/>
    <x v="3"/>
    <n v="17.625"/>
    <n v="370.125"/>
    <x v="62"/>
    <d v="1899-12-30T18:14:00"/>
    <x v="2"/>
    <n v="352.5"/>
    <n v="4.7619047620000003"/>
    <n v="17.625"/>
    <x v="9"/>
  </r>
  <r>
    <x v="663"/>
    <x v="1"/>
    <x v="1"/>
    <x v="0"/>
    <x v="0"/>
    <x v="4"/>
    <n v="87.1"/>
    <x v="4"/>
    <n v="43.55"/>
    <n v="914.55"/>
    <x v="12"/>
    <d v="1899-12-30T14:45:00"/>
    <x v="2"/>
    <n v="871"/>
    <n v="4.7619047620000003"/>
    <n v="43.55"/>
    <x v="21"/>
  </r>
  <r>
    <x v="664"/>
    <x v="1"/>
    <x v="1"/>
    <x v="1"/>
    <x v="0"/>
    <x v="3"/>
    <n v="98.8"/>
    <x v="5"/>
    <n v="9.8800000000000008"/>
    <n v="207.48"/>
    <x v="81"/>
    <d v="1899-12-30T11:39:00"/>
    <x v="1"/>
    <n v="197.6"/>
    <n v="4.7619047620000003"/>
    <n v="9.8800000000000008"/>
    <x v="25"/>
  </r>
  <r>
    <x v="665"/>
    <x v="0"/>
    <x v="0"/>
    <x v="1"/>
    <x v="0"/>
    <x v="5"/>
    <n v="48.63"/>
    <x v="7"/>
    <n v="9.7260000000000009"/>
    <n v="204.24600000000001"/>
    <x v="87"/>
    <d v="1899-12-30T15:44:00"/>
    <x v="0"/>
    <n v="194.52"/>
    <n v="4.7619047620000003"/>
    <n v="9.7260000000000009"/>
    <x v="29"/>
  </r>
  <r>
    <x v="666"/>
    <x v="2"/>
    <x v="2"/>
    <x v="0"/>
    <x v="1"/>
    <x v="4"/>
    <n v="57.74"/>
    <x v="6"/>
    <n v="8.6609999999999996"/>
    <n v="181.881"/>
    <x v="9"/>
    <d v="1899-12-30T13:06:00"/>
    <x v="0"/>
    <n v="173.22"/>
    <n v="4.7619047620000003"/>
    <n v="8.6609999999999996"/>
    <x v="25"/>
  </r>
  <r>
    <x v="667"/>
    <x v="2"/>
    <x v="2"/>
    <x v="1"/>
    <x v="0"/>
    <x v="0"/>
    <n v="17.97"/>
    <x v="7"/>
    <n v="3.5939999999999999"/>
    <n v="75.474000000000004"/>
    <x v="55"/>
    <d v="1899-12-30T20:43:00"/>
    <x v="0"/>
    <n v="71.88"/>
    <n v="4.7619047620000003"/>
    <n v="3.5939999999999999"/>
    <x v="41"/>
  </r>
  <r>
    <x v="668"/>
    <x v="1"/>
    <x v="1"/>
    <x v="0"/>
    <x v="0"/>
    <x v="0"/>
    <n v="47.71"/>
    <x v="3"/>
    <n v="14.313000000000001"/>
    <n v="300.57299999999998"/>
    <x v="69"/>
    <d v="1899-12-30T14:19:00"/>
    <x v="0"/>
    <n v="286.26"/>
    <n v="4.7619047620000003"/>
    <n v="14.313000000000001"/>
    <x v="18"/>
  </r>
  <r>
    <x v="669"/>
    <x v="2"/>
    <x v="2"/>
    <x v="1"/>
    <x v="0"/>
    <x v="3"/>
    <n v="40.619999999999997"/>
    <x v="5"/>
    <n v="4.0620000000000003"/>
    <n v="85.302000000000007"/>
    <x v="29"/>
    <d v="1899-12-30T10:01:00"/>
    <x v="2"/>
    <n v="81.239999999999995"/>
    <n v="4.7619047620000003"/>
    <n v="4.0620000000000003"/>
    <x v="5"/>
  </r>
  <r>
    <x v="670"/>
    <x v="0"/>
    <x v="0"/>
    <x v="0"/>
    <x v="1"/>
    <x v="5"/>
    <n v="56.04"/>
    <x v="4"/>
    <n v="28.02"/>
    <n v="588.41999999999996"/>
    <x v="78"/>
    <d v="1899-12-30T19:30:00"/>
    <x v="0"/>
    <n v="560.4"/>
    <n v="4.7619047620000003"/>
    <n v="28.02"/>
    <x v="18"/>
  </r>
  <r>
    <x v="671"/>
    <x v="2"/>
    <x v="2"/>
    <x v="0"/>
    <x v="1"/>
    <x v="4"/>
    <n v="93.4"/>
    <x v="5"/>
    <n v="9.34"/>
    <n v="196.14"/>
    <x v="73"/>
    <d v="1899-12-30T16:34:00"/>
    <x v="1"/>
    <n v="186.8"/>
    <n v="4.7619047620000003"/>
    <n v="9.34"/>
    <x v="46"/>
  </r>
  <r>
    <x v="672"/>
    <x v="2"/>
    <x v="2"/>
    <x v="1"/>
    <x v="0"/>
    <x v="0"/>
    <n v="73.41"/>
    <x v="6"/>
    <n v="11.0115"/>
    <n v="231.2415"/>
    <x v="22"/>
    <d v="1899-12-30T13:10:00"/>
    <x v="0"/>
    <n v="220.23"/>
    <n v="4.7619047620000003"/>
    <n v="11.0115"/>
    <x v="43"/>
  </r>
  <r>
    <x v="673"/>
    <x v="1"/>
    <x v="1"/>
    <x v="1"/>
    <x v="1"/>
    <x v="0"/>
    <n v="33.64"/>
    <x v="2"/>
    <n v="13.456"/>
    <n v="282.57600000000002"/>
    <x v="42"/>
    <d v="1899-12-30T17:10:00"/>
    <x v="2"/>
    <n v="269.12"/>
    <n v="4.7619047620000003"/>
    <n v="13.456"/>
    <x v="39"/>
  </r>
  <r>
    <x v="674"/>
    <x v="0"/>
    <x v="0"/>
    <x v="1"/>
    <x v="0"/>
    <x v="1"/>
    <n v="45.48"/>
    <x v="4"/>
    <n v="22.74"/>
    <n v="477.54"/>
    <x v="59"/>
    <d v="1899-12-30T10:22:00"/>
    <x v="2"/>
    <n v="454.8"/>
    <n v="4.7619047620000003"/>
    <n v="22.74"/>
    <x v="19"/>
  </r>
  <r>
    <x v="675"/>
    <x v="2"/>
    <x v="2"/>
    <x v="0"/>
    <x v="1"/>
    <x v="5"/>
    <n v="83.77"/>
    <x v="5"/>
    <n v="8.3770000000000007"/>
    <n v="175.917"/>
    <x v="7"/>
    <d v="1899-12-30T19:57:00"/>
    <x v="1"/>
    <n v="167.54"/>
    <n v="4.7619047620000003"/>
    <n v="8.3770000000000007"/>
    <x v="15"/>
  </r>
  <r>
    <x v="676"/>
    <x v="2"/>
    <x v="2"/>
    <x v="0"/>
    <x v="0"/>
    <x v="3"/>
    <n v="64.08"/>
    <x v="0"/>
    <n v="22.428000000000001"/>
    <n v="470.988"/>
    <x v="88"/>
    <d v="1899-12-30T19:29:00"/>
    <x v="2"/>
    <n v="448.56"/>
    <n v="4.7619047620000003"/>
    <n v="22.428000000000001"/>
    <x v="48"/>
  </r>
  <r>
    <x v="677"/>
    <x v="0"/>
    <x v="0"/>
    <x v="0"/>
    <x v="0"/>
    <x v="4"/>
    <n v="73.47"/>
    <x v="7"/>
    <n v="14.694000000000001"/>
    <n v="308.57400000000001"/>
    <x v="55"/>
    <d v="1899-12-30T18:30:00"/>
    <x v="1"/>
    <n v="293.88"/>
    <n v="4.7619047620000003"/>
    <n v="14.694000000000001"/>
    <x v="22"/>
  </r>
  <r>
    <x v="678"/>
    <x v="1"/>
    <x v="1"/>
    <x v="1"/>
    <x v="1"/>
    <x v="0"/>
    <n v="58.95"/>
    <x v="4"/>
    <n v="29.475000000000001"/>
    <n v="618.97500000000002"/>
    <x v="13"/>
    <d v="1899-12-30T14:27:00"/>
    <x v="0"/>
    <n v="589.5"/>
    <n v="4.7619047620000003"/>
    <n v="29.475000000000001"/>
    <x v="34"/>
  </r>
  <r>
    <x v="679"/>
    <x v="0"/>
    <x v="0"/>
    <x v="0"/>
    <x v="1"/>
    <x v="4"/>
    <n v="48.5"/>
    <x v="3"/>
    <n v="14.55"/>
    <n v="305.55"/>
    <x v="83"/>
    <d v="1899-12-30T13:57:00"/>
    <x v="0"/>
    <n v="291"/>
    <n v="4.7619047620000003"/>
    <n v="14.55"/>
    <x v="45"/>
  </r>
  <r>
    <x v="680"/>
    <x v="2"/>
    <x v="2"/>
    <x v="0"/>
    <x v="0"/>
    <x v="1"/>
    <n v="39.479999999999997"/>
    <x v="8"/>
    <n v="1.974"/>
    <n v="41.454000000000001"/>
    <x v="12"/>
    <d v="1899-12-30T19:43:00"/>
    <x v="1"/>
    <n v="39.479999999999997"/>
    <n v="4.7619047620000003"/>
    <n v="1.974"/>
    <x v="35"/>
  </r>
  <r>
    <x v="681"/>
    <x v="2"/>
    <x v="2"/>
    <x v="1"/>
    <x v="0"/>
    <x v="3"/>
    <n v="34.81"/>
    <x v="8"/>
    <n v="1.7404999999999999"/>
    <n v="36.5505"/>
    <x v="78"/>
    <d v="1899-12-30T10:11:00"/>
    <x v="2"/>
    <n v="34.81"/>
    <n v="4.7619047620000003"/>
    <n v="1.7404999999999999"/>
    <x v="27"/>
  </r>
  <r>
    <x v="682"/>
    <x v="1"/>
    <x v="1"/>
    <x v="1"/>
    <x v="0"/>
    <x v="5"/>
    <n v="49.32"/>
    <x v="3"/>
    <n v="14.795999999999999"/>
    <n v="310.71600000000001"/>
    <x v="51"/>
    <d v="1899-12-30T13:46:00"/>
    <x v="0"/>
    <n v="295.92"/>
    <n v="4.7619047620000003"/>
    <n v="14.795999999999999"/>
    <x v="12"/>
  </r>
  <r>
    <x v="683"/>
    <x v="0"/>
    <x v="0"/>
    <x v="0"/>
    <x v="1"/>
    <x v="5"/>
    <n v="21.48"/>
    <x v="5"/>
    <n v="2.1480000000000001"/>
    <n v="45.107999999999997"/>
    <x v="33"/>
    <d v="1899-12-30T12:22:00"/>
    <x v="0"/>
    <n v="42.96"/>
    <n v="4.7619047620000003"/>
    <n v="2.1480000000000001"/>
    <x v="37"/>
  </r>
  <r>
    <x v="684"/>
    <x v="2"/>
    <x v="2"/>
    <x v="0"/>
    <x v="0"/>
    <x v="3"/>
    <n v="23.08"/>
    <x v="3"/>
    <n v="6.9240000000000004"/>
    <n v="145.404"/>
    <x v="46"/>
    <d v="1899-12-30T19:20:00"/>
    <x v="0"/>
    <n v="138.47999999999999"/>
    <n v="4.7619047620000003"/>
    <n v="6.9240000000000004"/>
    <x v="49"/>
  </r>
  <r>
    <x v="685"/>
    <x v="2"/>
    <x v="2"/>
    <x v="0"/>
    <x v="0"/>
    <x v="2"/>
    <n v="49.1"/>
    <x v="5"/>
    <n v="4.91"/>
    <n v="103.11"/>
    <x v="66"/>
    <d v="1899-12-30T12:58:00"/>
    <x v="2"/>
    <n v="98.2"/>
    <n v="4.7619047620000003"/>
    <n v="4.91"/>
    <x v="41"/>
  </r>
  <r>
    <x v="686"/>
    <x v="2"/>
    <x v="2"/>
    <x v="0"/>
    <x v="0"/>
    <x v="3"/>
    <n v="64.83"/>
    <x v="5"/>
    <n v="6.4829999999999997"/>
    <n v="136.143"/>
    <x v="66"/>
    <d v="1899-12-30T11:59:00"/>
    <x v="2"/>
    <n v="129.66"/>
    <n v="4.7619047620000003"/>
    <n v="6.4829999999999997"/>
    <x v="7"/>
  </r>
  <r>
    <x v="687"/>
    <x v="0"/>
    <x v="0"/>
    <x v="0"/>
    <x v="1"/>
    <x v="2"/>
    <n v="63.56"/>
    <x v="4"/>
    <n v="31.78"/>
    <n v="667.38"/>
    <x v="65"/>
    <d v="1899-12-30T17:59:00"/>
    <x v="1"/>
    <n v="635.6"/>
    <n v="4.7619047620000003"/>
    <n v="31.78"/>
    <x v="42"/>
  </r>
  <r>
    <x v="688"/>
    <x v="1"/>
    <x v="1"/>
    <x v="0"/>
    <x v="1"/>
    <x v="3"/>
    <n v="72.88"/>
    <x v="5"/>
    <n v="7.2880000000000003"/>
    <n v="153.048"/>
    <x v="45"/>
    <d v="1899-12-30T12:51:00"/>
    <x v="1"/>
    <n v="145.76"/>
    <n v="4.7619047620000003"/>
    <n v="7.2880000000000003"/>
    <x v="36"/>
  </r>
  <r>
    <x v="689"/>
    <x v="0"/>
    <x v="0"/>
    <x v="1"/>
    <x v="0"/>
    <x v="4"/>
    <n v="67.099999999999994"/>
    <x v="6"/>
    <n v="10.065"/>
    <n v="211.36500000000001"/>
    <x v="42"/>
    <d v="1899-12-30T10:36:00"/>
    <x v="1"/>
    <n v="201.3"/>
    <n v="4.7619047620000003"/>
    <n v="10.065"/>
    <x v="26"/>
  </r>
  <r>
    <x v="690"/>
    <x v="1"/>
    <x v="1"/>
    <x v="0"/>
    <x v="0"/>
    <x v="3"/>
    <n v="70.19"/>
    <x v="9"/>
    <n v="31.5855"/>
    <n v="663.29549999999995"/>
    <x v="25"/>
    <d v="1899-12-30T13:38:00"/>
    <x v="1"/>
    <n v="631.71"/>
    <n v="4.7619047620000003"/>
    <n v="31.5855"/>
    <x v="24"/>
  </r>
  <r>
    <x v="691"/>
    <x v="1"/>
    <x v="1"/>
    <x v="0"/>
    <x v="1"/>
    <x v="4"/>
    <n v="55.04"/>
    <x v="0"/>
    <n v="19.263999999999999"/>
    <n v="404.54399999999998"/>
    <x v="41"/>
    <d v="1899-12-30T19:39:00"/>
    <x v="0"/>
    <n v="385.28"/>
    <n v="4.7619047620000003"/>
    <n v="19.263999999999999"/>
    <x v="53"/>
  </r>
  <r>
    <x v="692"/>
    <x v="0"/>
    <x v="0"/>
    <x v="0"/>
    <x v="1"/>
    <x v="0"/>
    <n v="48.63"/>
    <x v="4"/>
    <n v="24.315000000000001"/>
    <n v="510.61500000000001"/>
    <x v="31"/>
    <d v="1899-12-30T12:44:00"/>
    <x v="1"/>
    <n v="486.3"/>
    <n v="4.7619047620000003"/>
    <n v="24.315000000000001"/>
    <x v="55"/>
  </r>
  <r>
    <x v="693"/>
    <x v="1"/>
    <x v="1"/>
    <x v="0"/>
    <x v="0"/>
    <x v="5"/>
    <n v="73.38"/>
    <x v="0"/>
    <n v="25.683"/>
    <n v="539.34299999999996"/>
    <x v="34"/>
    <d v="1899-12-30T13:56:00"/>
    <x v="1"/>
    <n v="513.66"/>
    <n v="4.7619047620000003"/>
    <n v="25.683"/>
    <x v="33"/>
  </r>
  <r>
    <x v="694"/>
    <x v="1"/>
    <x v="1"/>
    <x v="1"/>
    <x v="0"/>
    <x v="4"/>
    <n v="52.6"/>
    <x v="9"/>
    <n v="23.67"/>
    <n v="497.07"/>
    <x v="65"/>
    <d v="1899-12-30T14:42:00"/>
    <x v="1"/>
    <n v="473.4"/>
    <n v="4.7619047620000003"/>
    <n v="23.67"/>
    <x v="29"/>
  </r>
  <r>
    <x v="695"/>
    <x v="0"/>
    <x v="0"/>
    <x v="0"/>
    <x v="0"/>
    <x v="2"/>
    <n v="87.37"/>
    <x v="1"/>
    <n v="21.842500000000001"/>
    <n v="458.6925"/>
    <x v="71"/>
    <d v="1899-12-30T19:45:00"/>
    <x v="1"/>
    <n v="436.85"/>
    <n v="4.7619047620000003"/>
    <n v="21.842500000000001"/>
    <x v="37"/>
  </r>
  <r>
    <x v="696"/>
    <x v="0"/>
    <x v="0"/>
    <x v="0"/>
    <x v="0"/>
    <x v="3"/>
    <n v="27.04"/>
    <x v="7"/>
    <n v="5.4080000000000004"/>
    <n v="113.568"/>
    <x v="17"/>
    <d v="1899-12-30T20:26:00"/>
    <x v="0"/>
    <n v="108.16"/>
    <n v="4.7619047620000003"/>
    <n v="5.4080000000000004"/>
    <x v="16"/>
  </r>
  <r>
    <x v="697"/>
    <x v="2"/>
    <x v="2"/>
    <x v="1"/>
    <x v="1"/>
    <x v="2"/>
    <n v="62.19"/>
    <x v="7"/>
    <n v="12.438000000000001"/>
    <n v="261.19799999999998"/>
    <x v="47"/>
    <d v="1899-12-30T19:46:00"/>
    <x v="0"/>
    <n v="248.76"/>
    <n v="4.7619047620000003"/>
    <n v="12.438000000000001"/>
    <x v="42"/>
  </r>
  <r>
    <x v="698"/>
    <x v="0"/>
    <x v="0"/>
    <x v="0"/>
    <x v="1"/>
    <x v="1"/>
    <n v="69.58"/>
    <x v="9"/>
    <n v="31.311"/>
    <n v="657.53099999999995"/>
    <x v="88"/>
    <d v="1899-12-30T19:38:00"/>
    <x v="2"/>
    <n v="626.22"/>
    <n v="4.7619047620000003"/>
    <n v="31.311"/>
    <x v="52"/>
  </r>
  <r>
    <x v="699"/>
    <x v="1"/>
    <x v="1"/>
    <x v="1"/>
    <x v="1"/>
    <x v="2"/>
    <n v="97.5"/>
    <x v="4"/>
    <n v="48.75"/>
    <n v="1023.75"/>
    <x v="52"/>
    <d v="1899-12-30T16:18:00"/>
    <x v="0"/>
    <n v="975"/>
    <n v="4.7619047620000003"/>
    <n v="48.75"/>
    <x v="7"/>
  </r>
  <r>
    <x v="700"/>
    <x v="1"/>
    <x v="1"/>
    <x v="1"/>
    <x v="0"/>
    <x v="5"/>
    <n v="60.41"/>
    <x v="2"/>
    <n v="24.164000000000001"/>
    <n v="507.44400000000002"/>
    <x v="13"/>
    <d v="1899-12-30T12:23:00"/>
    <x v="0"/>
    <n v="483.28"/>
    <n v="4.7619047620000003"/>
    <n v="24.164000000000001"/>
    <x v="1"/>
  </r>
  <r>
    <x v="701"/>
    <x v="2"/>
    <x v="2"/>
    <x v="1"/>
    <x v="1"/>
    <x v="4"/>
    <n v="32.32"/>
    <x v="6"/>
    <n v="4.8479999999999999"/>
    <n v="101.80800000000001"/>
    <x v="39"/>
    <d v="1899-12-30T19:11:00"/>
    <x v="2"/>
    <n v="96.96"/>
    <n v="4.7619047620000003"/>
    <n v="4.8479999999999999"/>
    <x v="42"/>
  </r>
  <r>
    <x v="702"/>
    <x v="2"/>
    <x v="2"/>
    <x v="0"/>
    <x v="0"/>
    <x v="5"/>
    <n v="19.77"/>
    <x v="4"/>
    <n v="9.8849999999999998"/>
    <n v="207.58500000000001"/>
    <x v="33"/>
    <d v="1899-12-30T18:57:00"/>
    <x v="2"/>
    <n v="197.7"/>
    <n v="4.7619047620000003"/>
    <n v="9.8849999999999998"/>
    <x v="59"/>
  </r>
  <r>
    <x v="703"/>
    <x v="2"/>
    <x v="2"/>
    <x v="0"/>
    <x v="1"/>
    <x v="0"/>
    <n v="80.47"/>
    <x v="9"/>
    <n v="36.211500000000001"/>
    <n v="760.44150000000002"/>
    <x v="47"/>
    <d v="1899-12-30T11:18:00"/>
    <x v="1"/>
    <n v="724.23"/>
    <n v="4.7619047620000003"/>
    <n v="36.211500000000001"/>
    <x v="51"/>
  </r>
  <r>
    <x v="704"/>
    <x v="2"/>
    <x v="2"/>
    <x v="0"/>
    <x v="0"/>
    <x v="2"/>
    <n v="88.39"/>
    <x v="9"/>
    <n v="39.775500000000001"/>
    <n v="835.28549999999996"/>
    <x v="22"/>
    <d v="1899-12-30T12:40:00"/>
    <x v="1"/>
    <n v="795.51"/>
    <n v="4.7619047620000003"/>
    <n v="39.775500000000001"/>
    <x v="31"/>
  </r>
  <r>
    <x v="705"/>
    <x v="2"/>
    <x v="2"/>
    <x v="1"/>
    <x v="1"/>
    <x v="0"/>
    <n v="71.77"/>
    <x v="0"/>
    <n v="25.119499999999999"/>
    <n v="527.5095"/>
    <x v="14"/>
    <d v="1899-12-30T14:06:00"/>
    <x v="1"/>
    <n v="502.39"/>
    <n v="4.7619047620000003"/>
    <n v="25.119499999999999"/>
    <x v="60"/>
  </r>
  <r>
    <x v="706"/>
    <x v="2"/>
    <x v="2"/>
    <x v="1"/>
    <x v="0"/>
    <x v="1"/>
    <n v="43"/>
    <x v="7"/>
    <n v="8.6"/>
    <n v="180.6"/>
    <x v="82"/>
    <d v="1899-12-30T20:48:00"/>
    <x v="0"/>
    <n v="172"/>
    <n v="4.7619047620000003"/>
    <n v="8.6"/>
    <x v="29"/>
  </r>
  <r>
    <x v="707"/>
    <x v="1"/>
    <x v="1"/>
    <x v="0"/>
    <x v="1"/>
    <x v="4"/>
    <n v="68.98"/>
    <x v="8"/>
    <n v="3.4489999999999998"/>
    <n v="72.429000000000002"/>
    <x v="18"/>
    <d v="1899-12-30T20:13:00"/>
    <x v="1"/>
    <n v="68.98"/>
    <n v="4.7619047620000003"/>
    <n v="3.4489999999999998"/>
    <x v="19"/>
  </r>
  <r>
    <x v="708"/>
    <x v="1"/>
    <x v="1"/>
    <x v="1"/>
    <x v="1"/>
    <x v="5"/>
    <n v="15.62"/>
    <x v="2"/>
    <n v="6.2480000000000002"/>
    <n v="131.208"/>
    <x v="40"/>
    <d v="1899-12-30T20:37:00"/>
    <x v="0"/>
    <n v="124.96"/>
    <n v="4.7619047620000003"/>
    <n v="6.2480000000000002"/>
    <x v="0"/>
  </r>
  <r>
    <x v="709"/>
    <x v="0"/>
    <x v="0"/>
    <x v="1"/>
    <x v="1"/>
    <x v="3"/>
    <n v="25.7"/>
    <x v="6"/>
    <n v="3.855"/>
    <n v="80.954999999999998"/>
    <x v="29"/>
    <d v="1899-12-30T17:59:00"/>
    <x v="0"/>
    <n v="77.099999999999994"/>
    <n v="4.7619047620000003"/>
    <n v="3.855"/>
    <x v="36"/>
  </r>
  <r>
    <x v="710"/>
    <x v="0"/>
    <x v="0"/>
    <x v="0"/>
    <x v="1"/>
    <x v="4"/>
    <n v="80.62"/>
    <x v="3"/>
    <n v="24.186"/>
    <n v="507.90600000000001"/>
    <x v="38"/>
    <d v="1899-12-30T20:18:00"/>
    <x v="1"/>
    <n v="483.72"/>
    <n v="4.7619047620000003"/>
    <n v="24.186"/>
    <x v="0"/>
  </r>
  <r>
    <x v="711"/>
    <x v="1"/>
    <x v="1"/>
    <x v="0"/>
    <x v="0"/>
    <x v="2"/>
    <n v="75.53"/>
    <x v="7"/>
    <n v="15.106"/>
    <n v="317.226"/>
    <x v="35"/>
    <d v="1899-12-30T15:52:00"/>
    <x v="0"/>
    <n v="302.12"/>
    <n v="4.7619047620000003"/>
    <n v="15.106"/>
    <x v="47"/>
  </r>
  <r>
    <x v="712"/>
    <x v="1"/>
    <x v="1"/>
    <x v="1"/>
    <x v="0"/>
    <x v="1"/>
    <n v="77.63"/>
    <x v="9"/>
    <n v="34.933500000000002"/>
    <n v="733.60350000000005"/>
    <x v="88"/>
    <d v="1899-12-30T15:14:00"/>
    <x v="0"/>
    <n v="698.67"/>
    <n v="4.7619047620000003"/>
    <n v="34.933500000000002"/>
    <x v="8"/>
  </r>
  <r>
    <x v="713"/>
    <x v="1"/>
    <x v="1"/>
    <x v="1"/>
    <x v="0"/>
    <x v="0"/>
    <n v="13.85"/>
    <x v="9"/>
    <n v="6.2324999999999999"/>
    <n v="130.88249999999999"/>
    <x v="87"/>
    <d v="1899-12-30T12:50:00"/>
    <x v="0"/>
    <n v="124.65"/>
    <n v="4.7619047620000003"/>
    <n v="6.2324999999999999"/>
    <x v="22"/>
  </r>
  <r>
    <x v="714"/>
    <x v="1"/>
    <x v="1"/>
    <x v="0"/>
    <x v="1"/>
    <x v="5"/>
    <n v="98.7"/>
    <x v="2"/>
    <n v="39.479999999999997"/>
    <n v="829.08"/>
    <x v="82"/>
    <d v="1899-12-30T10:36:00"/>
    <x v="0"/>
    <n v="789.6"/>
    <n v="4.7619047620000003"/>
    <n v="39.479999999999997"/>
    <x v="23"/>
  </r>
  <r>
    <x v="715"/>
    <x v="0"/>
    <x v="0"/>
    <x v="1"/>
    <x v="0"/>
    <x v="0"/>
    <n v="35.68"/>
    <x v="1"/>
    <n v="8.92"/>
    <n v="187.32"/>
    <x v="10"/>
    <d v="1899-12-30T18:33:00"/>
    <x v="2"/>
    <n v="178.4"/>
    <n v="4.7619047620000003"/>
    <n v="8.92"/>
    <x v="37"/>
  </r>
  <r>
    <x v="716"/>
    <x v="0"/>
    <x v="0"/>
    <x v="0"/>
    <x v="0"/>
    <x v="5"/>
    <n v="71.459999999999994"/>
    <x v="0"/>
    <n v="25.010999999999999"/>
    <n v="525.23099999999999"/>
    <x v="61"/>
    <d v="1899-12-30T16:06:00"/>
    <x v="0"/>
    <n v="500.22"/>
    <n v="4.7619047620000003"/>
    <n v="25.010999999999999"/>
    <x v="10"/>
  </r>
  <r>
    <x v="717"/>
    <x v="0"/>
    <x v="0"/>
    <x v="0"/>
    <x v="1"/>
    <x v="1"/>
    <n v="11.94"/>
    <x v="6"/>
    <n v="1.7909999999999999"/>
    <n v="37.610999999999997"/>
    <x v="64"/>
    <d v="1899-12-30T12:47:00"/>
    <x v="2"/>
    <n v="35.82"/>
    <n v="4.7619047620000003"/>
    <n v="1.7909999999999999"/>
    <x v="34"/>
  </r>
  <r>
    <x v="718"/>
    <x v="0"/>
    <x v="0"/>
    <x v="1"/>
    <x v="1"/>
    <x v="5"/>
    <n v="45.38"/>
    <x v="6"/>
    <n v="6.8070000000000004"/>
    <n v="142.947"/>
    <x v="21"/>
    <d v="1899-12-30T13:34:00"/>
    <x v="2"/>
    <n v="136.13999999999999"/>
    <n v="4.7619047620000003"/>
    <n v="6.8070000000000004"/>
    <x v="8"/>
  </r>
  <r>
    <x v="719"/>
    <x v="2"/>
    <x v="2"/>
    <x v="0"/>
    <x v="0"/>
    <x v="5"/>
    <n v="17.48"/>
    <x v="3"/>
    <n v="5.2439999999999998"/>
    <n v="110.124"/>
    <x v="68"/>
    <d v="1899-12-30T15:04:00"/>
    <x v="2"/>
    <n v="104.88"/>
    <n v="4.7619047620000003"/>
    <n v="5.2439999999999998"/>
    <x v="36"/>
  </r>
  <r>
    <x v="720"/>
    <x v="2"/>
    <x v="2"/>
    <x v="1"/>
    <x v="0"/>
    <x v="5"/>
    <n v="25.56"/>
    <x v="0"/>
    <n v="8.9459999999999997"/>
    <n v="187.86600000000001"/>
    <x v="30"/>
    <d v="1899-12-30T20:42:00"/>
    <x v="1"/>
    <n v="178.92"/>
    <n v="4.7619047620000003"/>
    <n v="8.9459999999999997"/>
    <x v="12"/>
  </r>
  <r>
    <x v="721"/>
    <x v="1"/>
    <x v="1"/>
    <x v="0"/>
    <x v="0"/>
    <x v="3"/>
    <n v="90.63"/>
    <x v="9"/>
    <n v="40.783499999999997"/>
    <n v="856.45349999999996"/>
    <x v="68"/>
    <d v="1899-12-30T15:28:00"/>
    <x v="1"/>
    <n v="815.67"/>
    <n v="4.7619047620000003"/>
    <n v="40.783499999999997"/>
    <x v="20"/>
  </r>
  <r>
    <x v="722"/>
    <x v="2"/>
    <x v="2"/>
    <x v="1"/>
    <x v="1"/>
    <x v="2"/>
    <n v="44.12"/>
    <x v="6"/>
    <n v="6.6180000000000003"/>
    <n v="138.97800000000001"/>
    <x v="79"/>
    <d v="1899-12-30T13:45:00"/>
    <x v="2"/>
    <n v="132.36000000000001"/>
    <n v="4.7619047620000003"/>
    <n v="6.6180000000000003"/>
    <x v="30"/>
  </r>
  <r>
    <x v="723"/>
    <x v="1"/>
    <x v="1"/>
    <x v="0"/>
    <x v="0"/>
    <x v="4"/>
    <n v="36.770000000000003"/>
    <x v="0"/>
    <n v="12.8695"/>
    <n v="270.2595"/>
    <x v="83"/>
    <d v="1899-12-30T20:10:00"/>
    <x v="1"/>
    <n v="257.39"/>
    <n v="4.7619047620000003"/>
    <n v="12.8695"/>
    <x v="2"/>
  </r>
  <r>
    <x v="724"/>
    <x v="2"/>
    <x v="2"/>
    <x v="0"/>
    <x v="1"/>
    <x v="4"/>
    <n v="23.34"/>
    <x v="7"/>
    <n v="4.6680000000000001"/>
    <n v="98.028000000000006"/>
    <x v="87"/>
    <d v="1899-12-30T18:53:00"/>
    <x v="0"/>
    <n v="93.36"/>
    <n v="4.7619047620000003"/>
    <n v="4.6680000000000001"/>
    <x v="2"/>
  </r>
  <r>
    <x v="725"/>
    <x v="1"/>
    <x v="1"/>
    <x v="0"/>
    <x v="0"/>
    <x v="0"/>
    <n v="28.5"/>
    <x v="2"/>
    <n v="11.4"/>
    <n v="239.4"/>
    <x v="10"/>
    <d v="1899-12-30T14:24:00"/>
    <x v="1"/>
    <n v="228"/>
    <n v="4.7619047620000003"/>
    <n v="11.4"/>
    <x v="37"/>
  </r>
  <r>
    <x v="726"/>
    <x v="1"/>
    <x v="1"/>
    <x v="0"/>
    <x v="1"/>
    <x v="2"/>
    <n v="55.57"/>
    <x v="6"/>
    <n v="8.3354999999999997"/>
    <n v="175.0455"/>
    <x v="66"/>
    <d v="1899-12-30T11:42:00"/>
    <x v="2"/>
    <n v="166.71"/>
    <n v="4.7619047620000003"/>
    <n v="8.3354999999999997"/>
    <x v="9"/>
  </r>
  <r>
    <x v="727"/>
    <x v="2"/>
    <x v="2"/>
    <x v="1"/>
    <x v="1"/>
    <x v="3"/>
    <n v="69.739999999999995"/>
    <x v="4"/>
    <n v="34.869999999999997"/>
    <n v="732.27"/>
    <x v="19"/>
    <d v="1899-12-30T17:49:00"/>
    <x v="2"/>
    <n v="697.4"/>
    <n v="4.7619047620000003"/>
    <n v="34.869999999999997"/>
    <x v="60"/>
  </r>
  <r>
    <x v="728"/>
    <x v="1"/>
    <x v="1"/>
    <x v="1"/>
    <x v="1"/>
    <x v="5"/>
    <n v="97.26"/>
    <x v="7"/>
    <n v="19.452000000000002"/>
    <n v="408.49200000000002"/>
    <x v="32"/>
    <d v="1899-12-30T15:33:00"/>
    <x v="0"/>
    <n v="389.04"/>
    <n v="4.7619047620000003"/>
    <n v="19.452000000000002"/>
    <x v="11"/>
  </r>
  <r>
    <x v="729"/>
    <x v="2"/>
    <x v="2"/>
    <x v="0"/>
    <x v="0"/>
    <x v="2"/>
    <n v="52.18"/>
    <x v="0"/>
    <n v="18.263000000000002"/>
    <n v="383.52300000000002"/>
    <x v="11"/>
    <d v="1899-12-30T10:54:00"/>
    <x v="1"/>
    <n v="365.26"/>
    <n v="4.7619047620000003"/>
    <n v="18.263000000000002"/>
    <x v="39"/>
  </r>
  <r>
    <x v="730"/>
    <x v="0"/>
    <x v="0"/>
    <x v="0"/>
    <x v="0"/>
    <x v="5"/>
    <n v="22.32"/>
    <x v="7"/>
    <n v="4.4640000000000004"/>
    <n v="93.744"/>
    <x v="59"/>
    <d v="1899-12-30T16:23:00"/>
    <x v="2"/>
    <n v="89.28"/>
    <n v="4.7619047620000003"/>
    <n v="4.4640000000000004"/>
    <x v="18"/>
  </r>
  <r>
    <x v="731"/>
    <x v="0"/>
    <x v="0"/>
    <x v="1"/>
    <x v="1"/>
    <x v="0"/>
    <n v="56"/>
    <x v="6"/>
    <n v="8.4"/>
    <n v="176.4"/>
    <x v="38"/>
    <d v="1899-12-30T19:33:00"/>
    <x v="0"/>
    <n v="168"/>
    <n v="4.7619047620000003"/>
    <n v="8.4"/>
    <x v="19"/>
  </r>
  <r>
    <x v="732"/>
    <x v="0"/>
    <x v="0"/>
    <x v="0"/>
    <x v="1"/>
    <x v="5"/>
    <n v="19.7"/>
    <x v="8"/>
    <n v="0.98499999999999999"/>
    <n v="20.684999999999999"/>
    <x v="4"/>
    <d v="1899-12-30T11:39:00"/>
    <x v="0"/>
    <n v="19.7"/>
    <n v="4.7619047620000003"/>
    <n v="0.98499999999999999"/>
    <x v="33"/>
  </r>
  <r>
    <x v="733"/>
    <x v="2"/>
    <x v="2"/>
    <x v="1"/>
    <x v="1"/>
    <x v="1"/>
    <n v="75.88"/>
    <x v="0"/>
    <n v="26.558"/>
    <n v="557.71799999999996"/>
    <x v="46"/>
    <d v="1899-12-30T10:38:00"/>
    <x v="0"/>
    <n v="531.16"/>
    <n v="4.7619047620000003"/>
    <n v="26.558"/>
    <x v="60"/>
  </r>
  <r>
    <x v="734"/>
    <x v="2"/>
    <x v="2"/>
    <x v="0"/>
    <x v="1"/>
    <x v="4"/>
    <n v="53.72"/>
    <x v="8"/>
    <n v="2.6859999999999999"/>
    <n v="56.405999999999999"/>
    <x v="59"/>
    <d v="1899-12-30T20:03:00"/>
    <x v="0"/>
    <n v="53.72"/>
    <n v="4.7619047620000003"/>
    <n v="2.6859999999999999"/>
    <x v="41"/>
  </r>
  <r>
    <x v="735"/>
    <x v="1"/>
    <x v="1"/>
    <x v="0"/>
    <x v="1"/>
    <x v="0"/>
    <n v="81.95"/>
    <x v="4"/>
    <n v="40.975000000000001"/>
    <n v="860.47500000000002"/>
    <x v="24"/>
    <d v="1899-12-30T12:39:00"/>
    <x v="2"/>
    <n v="819.5"/>
    <n v="4.7619047620000003"/>
    <n v="40.975000000000001"/>
    <x v="22"/>
  </r>
  <r>
    <x v="736"/>
    <x v="1"/>
    <x v="1"/>
    <x v="0"/>
    <x v="0"/>
    <x v="2"/>
    <n v="81.2"/>
    <x v="0"/>
    <n v="28.42"/>
    <n v="596.82000000000005"/>
    <x v="28"/>
    <d v="1899-12-30T15:59:00"/>
    <x v="2"/>
    <n v="568.4"/>
    <n v="4.7619047620000003"/>
    <n v="28.42"/>
    <x v="34"/>
  </r>
  <r>
    <x v="737"/>
    <x v="1"/>
    <x v="1"/>
    <x v="1"/>
    <x v="1"/>
    <x v="1"/>
    <n v="58.76"/>
    <x v="4"/>
    <n v="29.38"/>
    <n v="616.98"/>
    <x v="71"/>
    <d v="1899-12-30T14:26:00"/>
    <x v="0"/>
    <n v="587.6"/>
    <n v="4.7619047620000003"/>
    <n v="29.38"/>
    <x v="54"/>
  </r>
  <r>
    <x v="738"/>
    <x v="2"/>
    <x v="2"/>
    <x v="0"/>
    <x v="1"/>
    <x v="1"/>
    <n v="91.56"/>
    <x v="2"/>
    <n v="36.624000000000002"/>
    <n v="769.10400000000004"/>
    <x v="52"/>
    <d v="1899-12-30T18:22:00"/>
    <x v="0"/>
    <n v="732.48"/>
    <n v="4.7619047620000003"/>
    <n v="36.624000000000002"/>
    <x v="22"/>
  </r>
  <r>
    <x v="739"/>
    <x v="0"/>
    <x v="0"/>
    <x v="1"/>
    <x v="1"/>
    <x v="2"/>
    <n v="93.96"/>
    <x v="9"/>
    <n v="42.281999999999996"/>
    <n v="887.92200000000003"/>
    <x v="80"/>
    <d v="1899-12-30T11:32:00"/>
    <x v="1"/>
    <n v="845.64"/>
    <n v="4.7619047620000003"/>
    <n v="42.281999999999996"/>
    <x v="57"/>
  </r>
  <r>
    <x v="740"/>
    <x v="1"/>
    <x v="1"/>
    <x v="1"/>
    <x v="1"/>
    <x v="2"/>
    <n v="55.61"/>
    <x v="0"/>
    <n v="19.4635"/>
    <n v="408.73349999999999"/>
    <x v="28"/>
    <d v="1899-12-30T12:41:00"/>
    <x v="1"/>
    <n v="389.27"/>
    <n v="4.7619047620000003"/>
    <n v="19.4635"/>
    <x v="23"/>
  </r>
  <r>
    <x v="741"/>
    <x v="1"/>
    <x v="1"/>
    <x v="1"/>
    <x v="1"/>
    <x v="4"/>
    <n v="84.83"/>
    <x v="8"/>
    <n v="4.2415000000000003"/>
    <n v="89.0715"/>
    <x v="78"/>
    <d v="1899-12-30T15:20:00"/>
    <x v="0"/>
    <n v="84.83"/>
    <n v="4.7619047620000003"/>
    <n v="4.2415000000000003"/>
    <x v="55"/>
  </r>
  <r>
    <x v="742"/>
    <x v="0"/>
    <x v="0"/>
    <x v="0"/>
    <x v="0"/>
    <x v="3"/>
    <n v="71.63"/>
    <x v="5"/>
    <n v="7.1630000000000003"/>
    <n v="150.423"/>
    <x v="12"/>
    <d v="1899-12-30T14:33:00"/>
    <x v="0"/>
    <n v="143.26"/>
    <n v="4.7619047620000003"/>
    <n v="7.1630000000000003"/>
    <x v="55"/>
  </r>
  <r>
    <x v="743"/>
    <x v="0"/>
    <x v="0"/>
    <x v="0"/>
    <x v="1"/>
    <x v="2"/>
    <n v="37.69"/>
    <x v="5"/>
    <n v="3.7690000000000001"/>
    <n v="79.149000000000001"/>
    <x v="9"/>
    <d v="1899-12-30T15:29:00"/>
    <x v="0"/>
    <n v="75.38"/>
    <n v="4.7619047620000003"/>
    <n v="3.7690000000000001"/>
    <x v="33"/>
  </r>
  <r>
    <x v="744"/>
    <x v="1"/>
    <x v="1"/>
    <x v="0"/>
    <x v="0"/>
    <x v="3"/>
    <n v="31.67"/>
    <x v="2"/>
    <n v="12.667999999999999"/>
    <n v="266.02800000000002"/>
    <x v="56"/>
    <d v="1899-12-30T16:19:00"/>
    <x v="2"/>
    <n v="253.36"/>
    <n v="4.7619047620000003"/>
    <n v="12.667999999999999"/>
    <x v="32"/>
  </r>
  <r>
    <x v="745"/>
    <x v="1"/>
    <x v="1"/>
    <x v="0"/>
    <x v="0"/>
    <x v="4"/>
    <n v="38.42"/>
    <x v="8"/>
    <n v="1.921"/>
    <n v="40.341000000000001"/>
    <x v="30"/>
    <d v="1899-12-30T16:33:00"/>
    <x v="1"/>
    <n v="38.42"/>
    <n v="4.7619047620000003"/>
    <n v="1.921"/>
    <x v="17"/>
  </r>
  <r>
    <x v="746"/>
    <x v="2"/>
    <x v="2"/>
    <x v="0"/>
    <x v="1"/>
    <x v="5"/>
    <n v="65.23"/>
    <x v="4"/>
    <n v="32.615000000000002"/>
    <n v="684.91499999999996"/>
    <x v="66"/>
    <d v="1899-12-30T19:07:00"/>
    <x v="2"/>
    <n v="652.29999999999995"/>
    <n v="4.7619047620000003"/>
    <n v="32.615000000000002"/>
    <x v="53"/>
  </r>
  <r>
    <x v="747"/>
    <x v="1"/>
    <x v="1"/>
    <x v="0"/>
    <x v="0"/>
    <x v="2"/>
    <n v="10.53"/>
    <x v="1"/>
    <n v="2.6324999999999998"/>
    <n v="55.282499999999999"/>
    <x v="74"/>
    <d v="1899-12-30T14:43:00"/>
    <x v="2"/>
    <n v="52.65"/>
    <n v="4.7619047620000003"/>
    <n v="2.6324999999999998"/>
    <x v="6"/>
  </r>
  <r>
    <x v="748"/>
    <x v="2"/>
    <x v="2"/>
    <x v="0"/>
    <x v="0"/>
    <x v="2"/>
    <n v="12.29"/>
    <x v="9"/>
    <n v="5.5305"/>
    <n v="116.1405"/>
    <x v="58"/>
    <d v="1899-12-30T19:28:00"/>
    <x v="2"/>
    <n v="110.61"/>
    <n v="4.7619047620000003"/>
    <n v="5.5305"/>
    <x v="7"/>
  </r>
  <r>
    <x v="749"/>
    <x v="1"/>
    <x v="1"/>
    <x v="0"/>
    <x v="1"/>
    <x v="0"/>
    <n v="81.23"/>
    <x v="0"/>
    <n v="28.430499999999999"/>
    <n v="597.04049999999995"/>
    <x v="15"/>
    <d v="1899-12-30T20:44:00"/>
    <x v="1"/>
    <n v="568.61"/>
    <n v="4.7619047620000003"/>
    <n v="28.430499999999999"/>
    <x v="54"/>
  </r>
  <r>
    <x v="750"/>
    <x v="2"/>
    <x v="2"/>
    <x v="0"/>
    <x v="0"/>
    <x v="5"/>
    <n v="22.32"/>
    <x v="7"/>
    <n v="4.4640000000000004"/>
    <n v="93.744"/>
    <x v="86"/>
    <d v="1899-12-30T11:16:00"/>
    <x v="0"/>
    <n v="89.28"/>
    <n v="4.7619047620000003"/>
    <n v="4.4640000000000004"/>
    <x v="5"/>
  </r>
  <r>
    <x v="751"/>
    <x v="0"/>
    <x v="0"/>
    <x v="1"/>
    <x v="0"/>
    <x v="4"/>
    <n v="27.28"/>
    <x v="1"/>
    <n v="6.82"/>
    <n v="143.22"/>
    <x v="36"/>
    <d v="1899-12-30T10:31:00"/>
    <x v="2"/>
    <n v="136.4"/>
    <n v="4.7619047620000003"/>
    <n v="6.82"/>
    <x v="17"/>
  </r>
  <r>
    <x v="752"/>
    <x v="0"/>
    <x v="0"/>
    <x v="0"/>
    <x v="0"/>
    <x v="1"/>
    <n v="17.420000000000002"/>
    <x v="4"/>
    <n v="8.7100000000000009"/>
    <n v="182.91"/>
    <x v="70"/>
    <d v="1899-12-30T12:30:00"/>
    <x v="0"/>
    <n v="174.2"/>
    <n v="4.7619047620000003"/>
    <n v="8.7100000000000009"/>
    <x v="27"/>
  </r>
  <r>
    <x v="753"/>
    <x v="2"/>
    <x v="2"/>
    <x v="1"/>
    <x v="1"/>
    <x v="2"/>
    <n v="73.28"/>
    <x v="1"/>
    <n v="18.32"/>
    <n v="384.72"/>
    <x v="46"/>
    <d v="1899-12-30T15:05:00"/>
    <x v="0"/>
    <n v="366.4"/>
    <n v="4.7619047620000003"/>
    <n v="18.32"/>
    <x v="3"/>
  </r>
  <r>
    <x v="754"/>
    <x v="1"/>
    <x v="1"/>
    <x v="0"/>
    <x v="0"/>
    <x v="5"/>
    <n v="84.87"/>
    <x v="6"/>
    <n v="12.730499999999999"/>
    <n v="267.34050000000002"/>
    <x v="25"/>
    <d v="1899-12-30T18:30:00"/>
    <x v="0"/>
    <n v="254.61"/>
    <n v="4.7619047620000003"/>
    <n v="12.730499999999999"/>
    <x v="2"/>
  </r>
  <r>
    <x v="755"/>
    <x v="0"/>
    <x v="0"/>
    <x v="1"/>
    <x v="0"/>
    <x v="5"/>
    <n v="97.29"/>
    <x v="2"/>
    <n v="38.915999999999997"/>
    <n v="817.23599999999999"/>
    <x v="11"/>
    <d v="1899-12-30T13:18:00"/>
    <x v="2"/>
    <n v="778.32"/>
    <n v="4.7619047620000003"/>
    <n v="38.915999999999997"/>
    <x v="56"/>
  </r>
  <r>
    <x v="756"/>
    <x v="2"/>
    <x v="2"/>
    <x v="0"/>
    <x v="0"/>
    <x v="1"/>
    <n v="35.74"/>
    <x v="2"/>
    <n v="14.295999999999999"/>
    <n v="300.21600000000001"/>
    <x v="21"/>
    <d v="1899-12-30T15:28:00"/>
    <x v="0"/>
    <n v="285.92"/>
    <n v="4.7619047620000003"/>
    <n v="14.295999999999999"/>
    <x v="49"/>
  </r>
  <r>
    <x v="757"/>
    <x v="0"/>
    <x v="0"/>
    <x v="1"/>
    <x v="0"/>
    <x v="2"/>
    <n v="96.52"/>
    <x v="3"/>
    <n v="28.956"/>
    <n v="608.07600000000002"/>
    <x v="83"/>
    <d v="1899-12-30T11:52:00"/>
    <x v="1"/>
    <n v="579.12"/>
    <n v="4.7619047620000003"/>
    <n v="28.956"/>
    <x v="10"/>
  </r>
  <r>
    <x v="758"/>
    <x v="0"/>
    <x v="0"/>
    <x v="0"/>
    <x v="1"/>
    <x v="4"/>
    <n v="18.850000000000001"/>
    <x v="4"/>
    <n v="9.4250000000000007"/>
    <n v="197.92500000000001"/>
    <x v="33"/>
    <d v="1899-12-30T18:24:00"/>
    <x v="0"/>
    <n v="188.5"/>
    <n v="4.7619047620000003"/>
    <n v="9.4250000000000007"/>
    <x v="32"/>
  </r>
  <r>
    <x v="759"/>
    <x v="0"/>
    <x v="0"/>
    <x v="1"/>
    <x v="0"/>
    <x v="4"/>
    <n v="55.39"/>
    <x v="7"/>
    <n v="11.077999999999999"/>
    <n v="232.63800000000001"/>
    <x v="5"/>
    <d v="1899-12-30T15:19:00"/>
    <x v="0"/>
    <n v="221.56"/>
    <n v="4.7619047620000003"/>
    <n v="11.077999999999999"/>
    <x v="7"/>
  </r>
  <r>
    <x v="760"/>
    <x v="2"/>
    <x v="2"/>
    <x v="0"/>
    <x v="0"/>
    <x v="4"/>
    <n v="77.2"/>
    <x v="4"/>
    <n v="38.6"/>
    <n v="810.6"/>
    <x v="48"/>
    <d v="1899-12-30T10:38:00"/>
    <x v="2"/>
    <n v="772"/>
    <n v="4.7619047620000003"/>
    <n v="38.6"/>
    <x v="32"/>
  </r>
  <r>
    <x v="761"/>
    <x v="2"/>
    <x v="2"/>
    <x v="1"/>
    <x v="1"/>
    <x v="1"/>
    <n v="72.13"/>
    <x v="4"/>
    <n v="36.064999999999998"/>
    <n v="757.36500000000001"/>
    <x v="82"/>
    <d v="1899-12-30T15:12:00"/>
    <x v="2"/>
    <n v="721.3"/>
    <n v="4.7619047620000003"/>
    <n v="36.064999999999998"/>
    <x v="50"/>
  </r>
  <r>
    <x v="762"/>
    <x v="0"/>
    <x v="0"/>
    <x v="0"/>
    <x v="0"/>
    <x v="5"/>
    <n v="63.88"/>
    <x v="2"/>
    <n v="25.552"/>
    <n v="536.59199999999998"/>
    <x v="40"/>
    <d v="1899-12-30T17:48:00"/>
    <x v="0"/>
    <n v="511.04"/>
    <n v="4.7619047620000003"/>
    <n v="25.552"/>
    <x v="21"/>
  </r>
  <r>
    <x v="763"/>
    <x v="0"/>
    <x v="0"/>
    <x v="0"/>
    <x v="0"/>
    <x v="0"/>
    <n v="10.69"/>
    <x v="1"/>
    <n v="2.6724999999999999"/>
    <n v="56.122500000000002"/>
    <x v="58"/>
    <d v="1899-12-30T11:07:00"/>
    <x v="0"/>
    <n v="53.45"/>
    <n v="4.7619047620000003"/>
    <n v="2.6724999999999999"/>
    <x v="29"/>
  </r>
  <r>
    <x v="764"/>
    <x v="0"/>
    <x v="0"/>
    <x v="0"/>
    <x v="1"/>
    <x v="0"/>
    <n v="55.5"/>
    <x v="7"/>
    <n v="11.1"/>
    <n v="233.1"/>
    <x v="40"/>
    <d v="1899-12-30T15:48:00"/>
    <x v="2"/>
    <n v="222"/>
    <n v="4.7619047620000003"/>
    <n v="11.1"/>
    <x v="37"/>
  </r>
  <r>
    <x v="765"/>
    <x v="2"/>
    <x v="2"/>
    <x v="1"/>
    <x v="0"/>
    <x v="2"/>
    <n v="95.46"/>
    <x v="2"/>
    <n v="38.183999999999997"/>
    <n v="801.86400000000003"/>
    <x v="19"/>
    <d v="1899-12-30T19:40:00"/>
    <x v="0"/>
    <n v="763.68"/>
    <n v="4.7619047620000003"/>
    <n v="38.183999999999997"/>
    <x v="28"/>
  </r>
  <r>
    <x v="766"/>
    <x v="1"/>
    <x v="1"/>
    <x v="1"/>
    <x v="0"/>
    <x v="5"/>
    <n v="76.06"/>
    <x v="6"/>
    <n v="11.409000000000001"/>
    <n v="239.589"/>
    <x v="0"/>
    <d v="1899-12-30T20:30:00"/>
    <x v="2"/>
    <n v="228.18"/>
    <n v="4.7619047620000003"/>
    <n v="11.409000000000001"/>
    <x v="57"/>
  </r>
  <r>
    <x v="767"/>
    <x v="2"/>
    <x v="2"/>
    <x v="1"/>
    <x v="1"/>
    <x v="3"/>
    <n v="13.69"/>
    <x v="3"/>
    <n v="4.1070000000000002"/>
    <n v="86.247"/>
    <x v="77"/>
    <d v="1899-12-30T13:59:00"/>
    <x v="1"/>
    <n v="82.14"/>
    <n v="4.7619047620000003"/>
    <n v="4.1070000000000002"/>
    <x v="31"/>
  </r>
  <r>
    <x v="768"/>
    <x v="2"/>
    <x v="2"/>
    <x v="1"/>
    <x v="0"/>
    <x v="1"/>
    <n v="95.64"/>
    <x v="7"/>
    <n v="19.128"/>
    <n v="401.68799999999999"/>
    <x v="32"/>
    <d v="1899-12-30T18:51:00"/>
    <x v="1"/>
    <n v="382.56"/>
    <n v="4.7619047620000003"/>
    <n v="19.128"/>
    <x v="30"/>
  </r>
  <r>
    <x v="769"/>
    <x v="0"/>
    <x v="0"/>
    <x v="1"/>
    <x v="0"/>
    <x v="2"/>
    <n v="11.43"/>
    <x v="3"/>
    <n v="3.4289999999999998"/>
    <n v="72.009"/>
    <x v="15"/>
    <d v="1899-12-30T17:24:00"/>
    <x v="1"/>
    <n v="68.58"/>
    <n v="4.7619047620000003"/>
    <n v="3.4289999999999998"/>
    <x v="25"/>
  </r>
  <r>
    <x v="770"/>
    <x v="2"/>
    <x v="2"/>
    <x v="0"/>
    <x v="0"/>
    <x v="3"/>
    <n v="95.54"/>
    <x v="7"/>
    <n v="19.108000000000001"/>
    <n v="401.26799999999997"/>
    <x v="84"/>
    <d v="1899-12-30T11:58:00"/>
    <x v="0"/>
    <n v="382.16"/>
    <n v="4.7619047620000003"/>
    <n v="19.108000000000001"/>
    <x v="10"/>
  </r>
  <r>
    <x v="771"/>
    <x v="1"/>
    <x v="1"/>
    <x v="0"/>
    <x v="0"/>
    <x v="0"/>
    <n v="85.87"/>
    <x v="0"/>
    <n v="30.054500000000001"/>
    <n v="631.14449999999999"/>
    <x v="33"/>
    <d v="1899-12-30T19:01:00"/>
    <x v="2"/>
    <n v="601.09"/>
    <n v="4.7619047620000003"/>
    <n v="30.054500000000001"/>
    <x v="7"/>
  </r>
  <r>
    <x v="772"/>
    <x v="1"/>
    <x v="1"/>
    <x v="0"/>
    <x v="0"/>
    <x v="3"/>
    <n v="67.989999999999995"/>
    <x v="0"/>
    <n v="23.796500000000002"/>
    <n v="499.72649999999999"/>
    <x v="21"/>
    <d v="1899-12-30T16:50:00"/>
    <x v="0"/>
    <n v="475.93"/>
    <n v="4.7619047620000003"/>
    <n v="23.796500000000002"/>
    <x v="14"/>
  </r>
  <r>
    <x v="773"/>
    <x v="1"/>
    <x v="1"/>
    <x v="1"/>
    <x v="0"/>
    <x v="4"/>
    <n v="52.42"/>
    <x v="8"/>
    <n v="2.621"/>
    <n v="55.040999999999997"/>
    <x v="10"/>
    <d v="1899-12-30T10:22:00"/>
    <x v="2"/>
    <n v="52.42"/>
    <n v="4.7619047620000003"/>
    <n v="2.621"/>
    <x v="31"/>
  </r>
  <r>
    <x v="774"/>
    <x v="1"/>
    <x v="1"/>
    <x v="0"/>
    <x v="1"/>
    <x v="4"/>
    <n v="65.650000000000006"/>
    <x v="5"/>
    <n v="6.5650000000000004"/>
    <n v="137.86500000000001"/>
    <x v="29"/>
    <d v="1899-12-30T16:46:00"/>
    <x v="1"/>
    <n v="131.30000000000001"/>
    <n v="4.7619047620000003"/>
    <n v="6.5650000000000004"/>
    <x v="22"/>
  </r>
  <r>
    <x v="775"/>
    <x v="2"/>
    <x v="2"/>
    <x v="1"/>
    <x v="0"/>
    <x v="4"/>
    <n v="28.86"/>
    <x v="1"/>
    <n v="7.2149999999999999"/>
    <n v="151.51499999999999"/>
    <x v="49"/>
    <d v="1899-12-30T18:08:00"/>
    <x v="2"/>
    <n v="144.30000000000001"/>
    <n v="4.7619047620000003"/>
    <n v="7.2149999999999999"/>
    <x v="7"/>
  </r>
  <r>
    <x v="776"/>
    <x v="1"/>
    <x v="1"/>
    <x v="0"/>
    <x v="1"/>
    <x v="0"/>
    <n v="65.31"/>
    <x v="0"/>
    <n v="22.858499999999999"/>
    <n v="480.02850000000001"/>
    <x v="19"/>
    <d v="1899-12-30T18:02:00"/>
    <x v="2"/>
    <n v="457.17"/>
    <n v="4.7619047620000003"/>
    <n v="22.858499999999999"/>
    <x v="50"/>
  </r>
  <r>
    <x v="777"/>
    <x v="2"/>
    <x v="2"/>
    <x v="1"/>
    <x v="1"/>
    <x v="3"/>
    <n v="93.38"/>
    <x v="8"/>
    <n v="4.6689999999999996"/>
    <n v="98.049000000000007"/>
    <x v="75"/>
    <d v="1899-12-30T13:07:00"/>
    <x v="1"/>
    <n v="93.38"/>
    <n v="4.7619047620000003"/>
    <n v="4.6689999999999996"/>
    <x v="1"/>
  </r>
  <r>
    <x v="778"/>
    <x v="1"/>
    <x v="1"/>
    <x v="0"/>
    <x v="1"/>
    <x v="3"/>
    <n v="25.25"/>
    <x v="1"/>
    <n v="6.3125"/>
    <n v="132.5625"/>
    <x v="80"/>
    <d v="1899-12-30T17:52:00"/>
    <x v="1"/>
    <n v="126.25"/>
    <n v="4.7619047620000003"/>
    <n v="6.3125"/>
    <x v="36"/>
  </r>
  <r>
    <x v="779"/>
    <x v="2"/>
    <x v="2"/>
    <x v="0"/>
    <x v="1"/>
    <x v="1"/>
    <n v="87.87"/>
    <x v="9"/>
    <n v="39.541499999999999"/>
    <n v="830.37149999999997"/>
    <x v="82"/>
    <d v="1899-12-30T20:32:00"/>
    <x v="0"/>
    <n v="790.83"/>
    <n v="4.7619047620000003"/>
    <n v="39.541499999999999"/>
    <x v="32"/>
  </r>
  <r>
    <x v="780"/>
    <x v="1"/>
    <x v="1"/>
    <x v="1"/>
    <x v="1"/>
    <x v="0"/>
    <n v="21.8"/>
    <x v="2"/>
    <n v="8.7200000000000006"/>
    <n v="183.12"/>
    <x v="88"/>
    <d v="1899-12-30T19:24:00"/>
    <x v="1"/>
    <n v="174.4"/>
    <n v="4.7619047620000003"/>
    <n v="8.7200000000000006"/>
    <x v="47"/>
  </r>
  <r>
    <x v="781"/>
    <x v="0"/>
    <x v="0"/>
    <x v="1"/>
    <x v="0"/>
    <x v="3"/>
    <n v="94.76"/>
    <x v="7"/>
    <n v="18.952000000000002"/>
    <n v="397.99200000000002"/>
    <x v="48"/>
    <d v="1899-12-30T16:06:00"/>
    <x v="0"/>
    <n v="379.04"/>
    <n v="4.7619047620000003"/>
    <n v="18.952000000000002"/>
    <x v="52"/>
  </r>
  <r>
    <x v="782"/>
    <x v="0"/>
    <x v="0"/>
    <x v="0"/>
    <x v="0"/>
    <x v="5"/>
    <n v="30.62"/>
    <x v="8"/>
    <n v="1.5309999999999999"/>
    <n v="32.151000000000003"/>
    <x v="63"/>
    <d v="1899-12-30T14:14:00"/>
    <x v="2"/>
    <n v="30.62"/>
    <n v="4.7619047620000003"/>
    <n v="1.5309999999999999"/>
    <x v="5"/>
  </r>
  <r>
    <x v="783"/>
    <x v="1"/>
    <x v="1"/>
    <x v="1"/>
    <x v="0"/>
    <x v="2"/>
    <n v="44.01"/>
    <x v="2"/>
    <n v="17.603999999999999"/>
    <n v="369.68400000000003"/>
    <x v="2"/>
    <d v="1899-12-30T17:36:00"/>
    <x v="1"/>
    <n v="352.08"/>
    <n v="4.7619047620000003"/>
    <n v="17.603999999999999"/>
    <x v="55"/>
  </r>
  <r>
    <x v="784"/>
    <x v="1"/>
    <x v="1"/>
    <x v="0"/>
    <x v="0"/>
    <x v="0"/>
    <n v="10.16"/>
    <x v="1"/>
    <n v="2.54"/>
    <n v="53.34"/>
    <x v="7"/>
    <d v="1899-12-30T13:08:00"/>
    <x v="0"/>
    <n v="50.8"/>
    <n v="4.7619047620000003"/>
    <n v="2.54"/>
    <x v="5"/>
  </r>
  <r>
    <x v="785"/>
    <x v="0"/>
    <x v="0"/>
    <x v="1"/>
    <x v="1"/>
    <x v="1"/>
    <n v="74.58"/>
    <x v="0"/>
    <n v="26.103000000000002"/>
    <n v="548.16300000000001"/>
    <x v="87"/>
    <d v="1899-12-30T16:09:00"/>
    <x v="2"/>
    <n v="522.05999999999995"/>
    <n v="4.7619047620000003"/>
    <n v="26.103000000000002"/>
    <x v="54"/>
  </r>
  <r>
    <x v="786"/>
    <x v="1"/>
    <x v="1"/>
    <x v="1"/>
    <x v="1"/>
    <x v="1"/>
    <n v="71.89"/>
    <x v="2"/>
    <n v="28.756"/>
    <n v="603.87599999999998"/>
    <x v="88"/>
    <d v="1899-12-30T11:33:00"/>
    <x v="0"/>
    <n v="575.12"/>
    <n v="4.7619047620000003"/>
    <n v="28.756"/>
    <x v="46"/>
  </r>
  <r>
    <x v="787"/>
    <x v="1"/>
    <x v="1"/>
    <x v="1"/>
    <x v="0"/>
    <x v="0"/>
    <n v="10.99"/>
    <x v="1"/>
    <n v="2.7475000000000001"/>
    <n v="57.697499999999998"/>
    <x v="54"/>
    <d v="1899-12-30T10:18:00"/>
    <x v="2"/>
    <n v="54.95"/>
    <n v="4.7619047620000003"/>
    <n v="2.7475000000000001"/>
    <x v="39"/>
  </r>
  <r>
    <x v="788"/>
    <x v="1"/>
    <x v="1"/>
    <x v="0"/>
    <x v="1"/>
    <x v="0"/>
    <n v="60.47"/>
    <x v="6"/>
    <n v="9.0704999999999991"/>
    <n v="190.48050000000001"/>
    <x v="78"/>
    <d v="1899-12-30T10:55:00"/>
    <x v="2"/>
    <n v="181.41"/>
    <n v="4.7619047620000003"/>
    <n v="9.0704999999999991"/>
    <x v="32"/>
  </r>
  <r>
    <x v="789"/>
    <x v="0"/>
    <x v="0"/>
    <x v="1"/>
    <x v="1"/>
    <x v="3"/>
    <n v="58.91"/>
    <x v="0"/>
    <n v="20.618500000000001"/>
    <n v="432.98849999999999"/>
    <x v="29"/>
    <d v="1899-12-30T15:15:00"/>
    <x v="0"/>
    <n v="412.37"/>
    <n v="4.7619047620000003"/>
    <n v="20.618500000000001"/>
    <x v="58"/>
  </r>
  <r>
    <x v="790"/>
    <x v="0"/>
    <x v="0"/>
    <x v="1"/>
    <x v="1"/>
    <x v="5"/>
    <n v="46.41"/>
    <x v="8"/>
    <n v="2.3205"/>
    <n v="48.730499999999999"/>
    <x v="2"/>
    <d v="1899-12-30T20:06:00"/>
    <x v="2"/>
    <n v="46.41"/>
    <n v="4.7619047620000003"/>
    <n v="2.3205"/>
    <x v="43"/>
  </r>
  <r>
    <x v="791"/>
    <x v="1"/>
    <x v="1"/>
    <x v="0"/>
    <x v="1"/>
    <x v="0"/>
    <n v="68.55"/>
    <x v="7"/>
    <n v="13.71"/>
    <n v="287.91000000000003"/>
    <x v="42"/>
    <d v="1899-12-30T20:21:00"/>
    <x v="2"/>
    <n v="274.2"/>
    <n v="4.7619047620000003"/>
    <n v="13.71"/>
    <x v="51"/>
  </r>
  <r>
    <x v="792"/>
    <x v="2"/>
    <x v="2"/>
    <x v="1"/>
    <x v="0"/>
    <x v="2"/>
    <n v="97.37"/>
    <x v="4"/>
    <n v="48.685000000000002"/>
    <n v="1022.385"/>
    <x v="15"/>
    <d v="1899-12-30T13:48:00"/>
    <x v="2"/>
    <n v="973.7"/>
    <n v="4.7619047620000003"/>
    <n v="48.685000000000002"/>
    <x v="49"/>
  </r>
  <r>
    <x v="793"/>
    <x v="0"/>
    <x v="0"/>
    <x v="0"/>
    <x v="1"/>
    <x v="1"/>
    <n v="92.6"/>
    <x v="0"/>
    <n v="32.409999999999997"/>
    <n v="680.61"/>
    <x v="33"/>
    <d v="1899-12-30T12:52:00"/>
    <x v="2"/>
    <n v="648.20000000000005"/>
    <n v="4.7619047620000003"/>
    <n v="32.409999999999997"/>
    <x v="39"/>
  </r>
  <r>
    <x v="794"/>
    <x v="0"/>
    <x v="0"/>
    <x v="1"/>
    <x v="0"/>
    <x v="1"/>
    <n v="46.61"/>
    <x v="5"/>
    <n v="4.6609999999999996"/>
    <n v="97.881"/>
    <x v="84"/>
    <d v="1899-12-30T12:28:00"/>
    <x v="2"/>
    <n v="93.22"/>
    <n v="4.7619047620000003"/>
    <n v="4.6609999999999996"/>
    <x v="37"/>
  </r>
  <r>
    <x v="795"/>
    <x v="2"/>
    <x v="2"/>
    <x v="1"/>
    <x v="1"/>
    <x v="5"/>
    <n v="27.18"/>
    <x v="5"/>
    <n v="2.718"/>
    <n v="57.078000000000003"/>
    <x v="20"/>
    <d v="1899-12-30T16:26:00"/>
    <x v="0"/>
    <n v="54.36"/>
    <n v="4.7619047620000003"/>
    <n v="2.718"/>
    <x v="42"/>
  </r>
  <r>
    <x v="796"/>
    <x v="1"/>
    <x v="1"/>
    <x v="0"/>
    <x v="0"/>
    <x v="2"/>
    <n v="60.87"/>
    <x v="8"/>
    <n v="3.0434999999999999"/>
    <n v="63.913499999999999"/>
    <x v="46"/>
    <d v="1899-12-30T13:24:00"/>
    <x v="1"/>
    <n v="60.87"/>
    <n v="4.7619047620000003"/>
    <n v="3.0434999999999999"/>
    <x v="46"/>
  </r>
  <r>
    <x v="797"/>
    <x v="0"/>
    <x v="0"/>
    <x v="0"/>
    <x v="0"/>
    <x v="3"/>
    <n v="24.49"/>
    <x v="4"/>
    <n v="12.244999999999999"/>
    <n v="257.14499999999998"/>
    <x v="70"/>
    <d v="1899-12-30T15:15:00"/>
    <x v="1"/>
    <n v="244.9"/>
    <n v="4.7619047620000003"/>
    <n v="12.244999999999999"/>
    <x v="34"/>
  </r>
  <r>
    <x v="798"/>
    <x v="2"/>
    <x v="2"/>
    <x v="1"/>
    <x v="1"/>
    <x v="0"/>
    <n v="92.78"/>
    <x v="8"/>
    <n v="4.6390000000000002"/>
    <n v="97.418999999999997"/>
    <x v="20"/>
    <d v="1899-12-30T10:50:00"/>
    <x v="2"/>
    <n v="92.78"/>
    <n v="4.7619047620000003"/>
    <n v="4.6390000000000002"/>
    <x v="57"/>
  </r>
  <r>
    <x v="799"/>
    <x v="1"/>
    <x v="1"/>
    <x v="0"/>
    <x v="1"/>
    <x v="2"/>
    <n v="86.69"/>
    <x v="1"/>
    <n v="21.672499999999999"/>
    <n v="455.1225"/>
    <x v="48"/>
    <d v="1899-12-30T18:38:00"/>
    <x v="0"/>
    <n v="433.45"/>
    <n v="4.7619047620000003"/>
    <n v="21.672499999999999"/>
    <x v="45"/>
  </r>
  <r>
    <x v="800"/>
    <x v="2"/>
    <x v="2"/>
    <x v="1"/>
    <x v="1"/>
    <x v="3"/>
    <n v="23.01"/>
    <x v="3"/>
    <n v="6.9029999999999996"/>
    <n v="144.96299999999999"/>
    <x v="52"/>
    <d v="1899-12-30T16:45:00"/>
    <x v="0"/>
    <n v="138.06"/>
    <n v="4.7619047620000003"/>
    <n v="6.9029999999999996"/>
    <x v="30"/>
  </r>
  <r>
    <x v="801"/>
    <x v="1"/>
    <x v="1"/>
    <x v="0"/>
    <x v="0"/>
    <x v="1"/>
    <n v="30.2"/>
    <x v="2"/>
    <n v="12.08"/>
    <n v="253.68"/>
    <x v="2"/>
    <d v="1899-12-30T19:30:00"/>
    <x v="0"/>
    <n v="241.6"/>
    <n v="4.7619047620000003"/>
    <n v="12.08"/>
    <x v="20"/>
  </r>
  <r>
    <x v="802"/>
    <x v="1"/>
    <x v="1"/>
    <x v="0"/>
    <x v="1"/>
    <x v="5"/>
    <n v="67.39"/>
    <x v="0"/>
    <n v="23.586500000000001"/>
    <n v="495.31650000000002"/>
    <x v="28"/>
    <d v="1899-12-30T13:23:00"/>
    <x v="0"/>
    <n v="471.73"/>
    <n v="4.7619047620000003"/>
    <n v="23.586500000000001"/>
    <x v="16"/>
  </r>
  <r>
    <x v="803"/>
    <x v="0"/>
    <x v="0"/>
    <x v="0"/>
    <x v="0"/>
    <x v="5"/>
    <n v="48.96"/>
    <x v="9"/>
    <n v="22.032"/>
    <n v="462.67200000000003"/>
    <x v="31"/>
    <d v="1899-12-30T11:27:00"/>
    <x v="1"/>
    <n v="440.64"/>
    <n v="4.7619047620000003"/>
    <n v="22.032"/>
    <x v="7"/>
  </r>
  <r>
    <x v="804"/>
    <x v="2"/>
    <x v="2"/>
    <x v="0"/>
    <x v="0"/>
    <x v="1"/>
    <n v="75.59"/>
    <x v="9"/>
    <n v="34.015500000000003"/>
    <n v="714.32550000000003"/>
    <x v="55"/>
    <d v="1899-12-30T11:12:00"/>
    <x v="1"/>
    <n v="680.31"/>
    <n v="4.7619047620000003"/>
    <n v="34.015500000000003"/>
    <x v="7"/>
  </r>
  <r>
    <x v="805"/>
    <x v="0"/>
    <x v="0"/>
    <x v="1"/>
    <x v="0"/>
    <x v="2"/>
    <n v="77.47"/>
    <x v="7"/>
    <n v="15.494"/>
    <n v="325.37400000000002"/>
    <x v="85"/>
    <d v="1899-12-30T16:36:00"/>
    <x v="1"/>
    <n v="309.88"/>
    <n v="4.7619047620000003"/>
    <n v="15.494"/>
    <x v="50"/>
  </r>
  <r>
    <x v="806"/>
    <x v="0"/>
    <x v="0"/>
    <x v="1"/>
    <x v="0"/>
    <x v="3"/>
    <n v="93.18"/>
    <x v="5"/>
    <n v="9.3179999999999996"/>
    <n v="195.678"/>
    <x v="65"/>
    <d v="1899-12-30T18:41:00"/>
    <x v="2"/>
    <n v="186.36"/>
    <n v="4.7619047620000003"/>
    <n v="9.3179999999999996"/>
    <x v="23"/>
  </r>
  <r>
    <x v="807"/>
    <x v="0"/>
    <x v="0"/>
    <x v="1"/>
    <x v="0"/>
    <x v="1"/>
    <n v="50.23"/>
    <x v="7"/>
    <n v="10.045999999999999"/>
    <n v="210.96600000000001"/>
    <x v="66"/>
    <d v="1899-12-30T17:12:00"/>
    <x v="1"/>
    <n v="200.92"/>
    <n v="4.7619047620000003"/>
    <n v="10.045999999999999"/>
    <x v="54"/>
  </r>
  <r>
    <x v="808"/>
    <x v="2"/>
    <x v="2"/>
    <x v="1"/>
    <x v="0"/>
    <x v="0"/>
    <n v="17.75"/>
    <x v="8"/>
    <n v="0.88749999999999996"/>
    <n v="18.637499999999999"/>
    <x v="78"/>
    <d v="1899-12-30T10:38:00"/>
    <x v="1"/>
    <n v="17.75"/>
    <n v="4.7619047620000003"/>
    <n v="0.88749999999999996"/>
    <x v="17"/>
  </r>
  <r>
    <x v="809"/>
    <x v="1"/>
    <x v="1"/>
    <x v="1"/>
    <x v="0"/>
    <x v="5"/>
    <n v="62.18"/>
    <x v="4"/>
    <n v="31.09"/>
    <n v="652.89"/>
    <x v="82"/>
    <d v="1899-12-30T10:33:00"/>
    <x v="0"/>
    <n v="621.79999999999995"/>
    <n v="4.7619047620000003"/>
    <n v="31.09"/>
    <x v="22"/>
  </r>
  <r>
    <x v="810"/>
    <x v="2"/>
    <x v="2"/>
    <x v="1"/>
    <x v="1"/>
    <x v="0"/>
    <n v="10.75"/>
    <x v="2"/>
    <n v="4.3"/>
    <n v="90.3"/>
    <x v="20"/>
    <d v="1899-12-30T14:38:00"/>
    <x v="0"/>
    <n v="86"/>
    <n v="4.7619047620000003"/>
    <n v="4.3"/>
    <x v="56"/>
  </r>
  <r>
    <x v="811"/>
    <x v="0"/>
    <x v="0"/>
    <x v="1"/>
    <x v="0"/>
    <x v="1"/>
    <n v="40.26"/>
    <x v="4"/>
    <n v="20.13"/>
    <n v="422.73"/>
    <x v="7"/>
    <d v="1899-12-30T18:06:00"/>
    <x v="2"/>
    <n v="402.6"/>
    <n v="4.7619047620000003"/>
    <n v="20.13"/>
    <x v="59"/>
  </r>
  <r>
    <x v="812"/>
    <x v="1"/>
    <x v="1"/>
    <x v="0"/>
    <x v="0"/>
    <x v="3"/>
    <n v="64.97"/>
    <x v="1"/>
    <n v="16.2425"/>
    <n v="341.09249999999997"/>
    <x v="4"/>
    <d v="1899-12-30T12:52:00"/>
    <x v="2"/>
    <n v="324.85000000000002"/>
    <n v="4.7619047620000003"/>
    <n v="16.2425"/>
    <x v="35"/>
  </r>
  <r>
    <x v="813"/>
    <x v="0"/>
    <x v="0"/>
    <x v="1"/>
    <x v="1"/>
    <x v="1"/>
    <n v="95.15"/>
    <x v="8"/>
    <n v="4.7575000000000003"/>
    <n v="99.907499999999999"/>
    <x v="23"/>
    <d v="1899-12-30T14:00:00"/>
    <x v="1"/>
    <n v="95.15"/>
    <n v="4.7619047620000003"/>
    <n v="4.7575000000000003"/>
    <x v="22"/>
  </r>
  <r>
    <x v="814"/>
    <x v="0"/>
    <x v="0"/>
    <x v="0"/>
    <x v="0"/>
    <x v="1"/>
    <n v="48.62"/>
    <x v="2"/>
    <n v="19.448"/>
    <n v="408.40800000000002"/>
    <x v="46"/>
    <d v="1899-12-30T10:57:00"/>
    <x v="1"/>
    <n v="388.96"/>
    <n v="4.7619047620000003"/>
    <n v="19.448"/>
    <x v="59"/>
  </r>
  <r>
    <x v="815"/>
    <x v="2"/>
    <x v="2"/>
    <x v="1"/>
    <x v="0"/>
    <x v="4"/>
    <n v="53.21"/>
    <x v="2"/>
    <n v="21.283999999999999"/>
    <n v="446.964"/>
    <x v="86"/>
    <d v="1899-12-30T16:45:00"/>
    <x v="0"/>
    <n v="425.68"/>
    <n v="4.7619047620000003"/>
    <n v="21.283999999999999"/>
    <x v="59"/>
  </r>
  <r>
    <x v="816"/>
    <x v="1"/>
    <x v="1"/>
    <x v="1"/>
    <x v="0"/>
    <x v="5"/>
    <n v="45.44"/>
    <x v="0"/>
    <n v="15.904"/>
    <n v="333.98399999999998"/>
    <x v="54"/>
    <d v="1899-12-30T11:15:00"/>
    <x v="1"/>
    <n v="318.08"/>
    <n v="4.7619047620000003"/>
    <n v="15.904"/>
    <x v="51"/>
  </r>
  <r>
    <x v="817"/>
    <x v="0"/>
    <x v="0"/>
    <x v="1"/>
    <x v="1"/>
    <x v="4"/>
    <n v="33.880000000000003"/>
    <x v="2"/>
    <n v="13.552"/>
    <n v="284.59199999999998"/>
    <x v="64"/>
    <d v="1899-12-30T20:29:00"/>
    <x v="0"/>
    <n v="271.04000000000002"/>
    <n v="4.7619047620000003"/>
    <n v="13.552"/>
    <x v="1"/>
  </r>
  <r>
    <x v="818"/>
    <x v="2"/>
    <x v="2"/>
    <x v="0"/>
    <x v="1"/>
    <x v="0"/>
    <n v="96.16"/>
    <x v="7"/>
    <n v="19.231999999999999"/>
    <n v="403.87200000000001"/>
    <x v="3"/>
    <d v="1899-12-30T20:03:00"/>
    <x v="2"/>
    <n v="384.64"/>
    <n v="4.7619047620000003"/>
    <n v="19.231999999999999"/>
    <x v="3"/>
  </r>
  <r>
    <x v="819"/>
    <x v="2"/>
    <x v="2"/>
    <x v="0"/>
    <x v="1"/>
    <x v="4"/>
    <n v="47.16"/>
    <x v="1"/>
    <n v="11.79"/>
    <n v="247.59"/>
    <x v="36"/>
    <d v="1899-12-30T14:35:00"/>
    <x v="2"/>
    <n v="235.8"/>
    <n v="4.7619047620000003"/>
    <n v="11.79"/>
    <x v="22"/>
  </r>
  <r>
    <x v="820"/>
    <x v="2"/>
    <x v="2"/>
    <x v="1"/>
    <x v="1"/>
    <x v="1"/>
    <n v="52.89"/>
    <x v="7"/>
    <n v="10.577999999999999"/>
    <n v="222.13800000000001"/>
    <x v="5"/>
    <d v="1899-12-30T16:32:00"/>
    <x v="0"/>
    <n v="211.56"/>
    <n v="4.7619047620000003"/>
    <n v="10.577999999999999"/>
    <x v="24"/>
  </r>
  <r>
    <x v="821"/>
    <x v="0"/>
    <x v="0"/>
    <x v="0"/>
    <x v="0"/>
    <x v="2"/>
    <n v="47.68"/>
    <x v="5"/>
    <n v="4.7679999999999998"/>
    <n v="100.128"/>
    <x v="7"/>
    <d v="1899-12-30T10:10:00"/>
    <x v="2"/>
    <n v="95.36"/>
    <n v="4.7619047620000003"/>
    <n v="4.7679999999999998"/>
    <x v="5"/>
  </r>
  <r>
    <x v="822"/>
    <x v="1"/>
    <x v="1"/>
    <x v="0"/>
    <x v="1"/>
    <x v="3"/>
    <n v="10.17"/>
    <x v="8"/>
    <n v="0.50849999999999995"/>
    <n v="10.6785"/>
    <x v="13"/>
    <d v="1899-12-30T14:15:00"/>
    <x v="1"/>
    <n v="10.17"/>
    <n v="4.7619047620000003"/>
    <n v="0.50849999999999995"/>
    <x v="9"/>
  </r>
  <r>
    <x v="823"/>
    <x v="0"/>
    <x v="0"/>
    <x v="1"/>
    <x v="0"/>
    <x v="0"/>
    <n v="68.709999999999994"/>
    <x v="6"/>
    <n v="10.3065"/>
    <n v="216.4365"/>
    <x v="31"/>
    <d v="1899-12-30T10:05:00"/>
    <x v="1"/>
    <n v="206.13"/>
    <n v="4.7619047620000003"/>
    <n v="10.3065"/>
    <x v="44"/>
  </r>
  <r>
    <x v="824"/>
    <x v="2"/>
    <x v="2"/>
    <x v="0"/>
    <x v="0"/>
    <x v="3"/>
    <n v="60.08"/>
    <x v="0"/>
    <n v="21.027999999999999"/>
    <n v="441.58800000000002"/>
    <x v="44"/>
    <d v="1899-12-30T11:36:00"/>
    <x v="2"/>
    <n v="420.56"/>
    <n v="4.7619047620000003"/>
    <n v="21.027999999999999"/>
    <x v="10"/>
  </r>
  <r>
    <x v="825"/>
    <x v="0"/>
    <x v="0"/>
    <x v="0"/>
    <x v="0"/>
    <x v="3"/>
    <n v="22.01"/>
    <x v="7"/>
    <n v="4.4020000000000001"/>
    <n v="92.441999999999993"/>
    <x v="71"/>
    <d v="1899-12-30T18:15:00"/>
    <x v="2"/>
    <n v="88.04"/>
    <n v="4.7619047620000003"/>
    <n v="4.4020000000000001"/>
    <x v="37"/>
  </r>
  <r>
    <x v="826"/>
    <x v="2"/>
    <x v="2"/>
    <x v="0"/>
    <x v="0"/>
    <x v="0"/>
    <n v="72.11"/>
    <x v="9"/>
    <n v="32.4495"/>
    <n v="681.43949999999995"/>
    <x v="26"/>
    <d v="1899-12-30T13:53:00"/>
    <x v="2"/>
    <n v="648.99"/>
    <n v="4.7619047620000003"/>
    <n v="32.4495"/>
    <x v="25"/>
  </r>
  <r>
    <x v="827"/>
    <x v="0"/>
    <x v="0"/>
    <x v="0"/>
    <x v="1"/>
    <x v="5"/>
    <n v="41.28"/>
    <x v="6"/>
    <n v="6.1920000000000002"/>
    <n v="130.03200000000001"/>
    <x v="58"/>
    <d v="1899-12-30T18:37:00"/>
    <x v="2"/>
    <n v="123.84"/>
    <n v="4.7619047620000003"/>
    <n v="6.1920000000000002"/>
    <x v="23"/>
  </r>
  <r>
    <x v="828"/>
    <x v="1"/>
    <x v="1"/>
    <x v="1"/>
    <x v="1"/>
    <x v="1"/>
    <n v="64.95"/>
    <x v="4"/>
    <n v="32.475000000000001"/>
    <n v="681.97500000000002"/>
    <x v="62"/>
    <d v="1899-12-30T18:27:00"/>
    <x v="1"/>
    <n v="649.5"/>
    <n v="4.7619047620000003"/>
    <n v="32.475000000000001"/>
    <x v="53"/>
  </r>
  <r>
    <x v="829"/>
    <x v="0"/>
    <x v="0"/>
    <x v="0"/>
    <x v="0"/>
    <x v="1"/>
    <n v="74.22"/>
    <x v="4"/>
    <n v="37.11"/>
    <n v="779.31"/>
    <x v="17"/>
    <d v="1899-12-30T14:42:00"/>
    <x v="2"/>
    <n v="742.2"/>
    <n v="4.7619047620000003"/>
    <n v="37.11"/>
    <x v="42"/>
  </r>
  <r>
    <x v="830"/>
    <x v="0"/>
    <x v="0"/>
    <x v="1"/>
    <x v="1"/>
    <x v="1"/>
    <n v="10.56"/>
    <x v="2"/>
    <n v="4.2240000000000002"/>
    <n v="88.703999999999994"/>
    <x v="46"/>
    <d v="1899-12-30T17:43:00"/>
    <x v="1"/>
    <n v="84.48"/>
    <n v="4.7619047620000003"/>
    <n v="4.2240000000000002"/>
    <x v="29"/>
  </r>
  <r>
    <x v="831"/>
    <x v="2"/>
    <x v="2"/>
    <x v="1"/>
    <x v="1"/>
    <x v="0"/>
    <n v="62.57"/>
    <x v="7"/>
    <n v="12.513999999999999"/>
    <n v="262.79399999999998"/>
    <x v="6"/>
    <d v="1899-12-30T18:37:00"/>
    <x v="1"/>
    <n v="250.28"/>
    <n v="4.7619047620000003"/>
    <n v="12.513999999999999"/>
    <x v="33"/>
  </r>
  <r>
    <x v="832"/>
    <x v="2"/>
    <x v="2"/>
    <x v="0"/>
    <x v="0"/>
    <x v="3"/>
    <n v="11.85"/>
    <x v="2"/>
    <n v="4.74"/>
    <n v="99.54"/>
    <x v="51"/>
    <d v="1899-12-30T16:34:00"/>
    <x v="1"/>
    <n v="94.8"/>
    <n v="4.7619047620000003"/>
    <n v="4.74"/>
    <x v="5"/>
  </r>
  <r>
    <x v="833"/>
    <x v="0"/>
    <x v="0"/>
    <x v="0"/>
    <x v="1"/>
    <x v="0"/>
    <n v="91.3"/>
    <x v="8"/>
    <n v="4.5650000000000004"/>
    <n v="95.864999999999995"/>
    <x v="44"/>
    <d v="1899-12-30T14:42:00"/>
    <x v="0"/>
    <n v="91.3"/>
    <n v="4.7619047620000003"/>
    <n v="4.5650000000000004"/>
    <x v="51"/>
  </r>
  <r>
    <x v="834"/>
    <x v="2"/>
    <x v="2"/>
    <x v="0"/>
    <x v="0"/>
    <x v="2"/>
    <n v="40.729999999999997"/>
    <x v="0"/>
    <n v="14.2555"/>
    <n v="299.3655"/>
    <x v="41"/>
    <d v="1899-12-30T11:01:00"/>
    <x v="0"/>
    <n v="285.11"/>
    <n v="4.7619047620000003"/>
    <n v="14.2555"/>
    <x v="38"/>
  </r>
  <r>
    <x v="835"/>
    <x v="0"/>
    <x v="0"/>
    <x v="1"/>
    <x v="1"/>
    <x v="5"/>
    <n v="52.38"/>
    <x v="8"/>
    <n v="2.6190000000000002"/>
    <n v="54.999000000000002"/>
    <x v="58"/>
    <d v="1899-12-30T19:44:00"/>
    <x v="1"/>
    <n v="52.38"/>
    <n v="4.7619047620000003"/>
    <n v="2.6190000000000002"/>
    <x v="6"/>
  </r>
  <r>
    <x v="836"/>
    <x v="0"/>
    <x v="0"/>
    <x v="0"/>
    <x v="1"/>
    <x v="5"/>
    <n v="38.54"/>
    <x v="1"/>
    <n v="9.6349999999999998"/>
    <n v="202.33500000000001"/>
    <x v="51"/>
    <d v="1899-12-30T13:34:00"/>
    <x v="0"/>
    <n v="192.7"/>
    <n v="4.7619047620000003"/>
    <n v="9.6349999999999998"/>
    <x v="32"/>
  </r>
  <r>
    <x v="837"/>
    <x v="2"/>
    <x v="2"/>
    <x v="1"/>
    <x v="1"/>
    <x v="3"/>
    <n v="44.63"/>
    <x v="3"/>
    <n v="13.388999999999999"/>
    <n v="281.16899999999998"/>
    <x v="56"/>
    <d v="1899-12-30T20:08:00"/>
    <x v="2"/>
    <n v="267.77999999999997"/>
    <n v="4.7619047620000003"/>
    <n v="13.388999999999999"/>
    <x v="20"/>
  </r>
  <r>
    <x v="838"/>
    <x v="1"/>
    <x v="1"/>
    <x v="1"/>
    <x v="1"/>
    <x v="1"/>
    <n v="55.87"/>
    <x v="4"/>
    <n v="27.934999999999999"/>
    <n v="586.63499999999999"/>
    <x v="15"/>
    <d v="1899-12-30T15:01:00"/>
    <x v="1"/>
    <n v="558.70000000000005"/>
    <n v="4.7619047620000003"/>
    <n v="27.934999999999999"/>
    <x v="6"/>
  </r>
  <r>
    <x v="839"/>
    <x v="1"/>
    <x v="1"/>
    <x v="0"/>
    <x v="0"/>
    <x v="3"/>
    <n v="29.22"/>
    <x v="3"/>
    <n v="8.766"/>
    <n v="184.08600000000001"/>
    <x v="17"/>
    <d v="1899-12-30T11:40:00"/>
    <x v="0"/>
    <n v="175.32"/>
    <n v="4.7619047620000003"/>
    <n v="8.766"/>
    <x v="59"/>
  </r>
  <r>
    <x v="840"/>
    <x v="0"/>
    <x v="0"/>
    <x v="1"/>
    <x v="1"/>
    <x v="5"/>
    <n v="51.94"/>
    <x v="6"/>
    <n v="7.7910000000000004"/>
    <n v="163.61099999999999"/>
    <x v="42"/>
    <d v="1899-12-30T15:21:00"/>
    <x v="1"/>
    <n v="155.82"/>
    <n v="4.7619047620000003"/>
    <n v="7.7910000000000004"/>
    <x v="30"/>
  </r>
  <r>
    <x v="841"/>
    <x v="2"/>
    <x v="2"/>
    <x v="1"/>
    <x v="1"/>
    <x v="1"/>
    <n v="60.3"/>
    <x v="8"/>
    <n v="3.0150000000000001"/>
    <n v="63.314999999999998"/>
    <x v="38"/>
    <d v="1899-12-30T17:38:00"/>
    <x v="1"/>
    <n v="60.3"/>
    <n v="4.7619047620000003"/>
    <n v="3.0150000000000001"/>
    <x v="22"/>
  </r>
  <r>
    <x v="842"/>
    <x v="0"/>
    <x v="0"/>
    <x v="0"/>
    <x v="0"/>
    <x v="3"/>
    <n v="39.47"/>
    <x v="5"/>
    <n v="3.9470000000000001"/>
    <n v="82.887"/>
    <x v="22"/>
    <d v="1899-12-30T16:16:00"/>
    <x v="2"/>
    <n v="78.94"/>
    <n v="4.7619047620000003"/>
    <n v="3.9470000000000001"/>
    <x v="59"/>
  </r>
  <r>
    <x v="843"/>
    <x v="1"/>
    <x v="1"/>
    <x v="0"/>
    <x v="0"/>
    <x v="4"/>
    <n v="14.87"/>
    <x v="5"/>
    <n v="1.4870000000000001"/>
    <n v="31.227"/>
    <x v="77"/>
    <d v="1899-12-30T18:15:00"/>
    <x v="2"/>
    <n v="29.74"/>
    <n v="4.7619047620000003"/>
    <n v="1.4870000000000001"/>
    <x v="60"/>
  </r>
  <r>
    <x v="844"/>
    <x v="0"/>
    <x v="0"/>
    <x v="1"/>
    <x v="1"/>
    <x v="5"/>
    <n v="21.32"/>
    <x v="8"/>
    <n v="1.0660000000000001"/>
    <n v="22.385999999999999"/>
    <x v="53"/>
    <d v="1899-12-30T12:43:00"/>
    <x v="1"/>
    <n v="21.32"/>
    <n v="4.7619047620000003"/>
    <n v="1.0660000000000001"/>
    <x v="9"/>
  </r>
  <r>
    <x v="845"/>
    <x v="0"/>
    <x v="0"/>
    <x v="0"/>
    <x v="1"/>
    <x v="1"/>
    <n v="93.78"/>
    <x v="6"/>
    <n v="14.067"/>
    <n v="295.40699999999998"/>
    <x v="74"/>
    <d v="1899-12-30T11:32:00"/>
    <x v="2"/>
    <n v="281.33999999999997"/>
    <n v="4.7619047620000003"/>
    <n v="14.067"/>
    <x v="9"/>
  </r>
  <r>
    <x v="846"/>
    <x v="0"/>
    <x v="0"/>
    <x v="0"/>
    <x v="1"/>
    <x v="1"/>
    <n v="73.260000000000005"/>
    <x v="8"/>
    <n v="3.6629999999999998"/>
    <n v="76.923000000000002"/>
    <x v="3"/>
    <d v="1899-12-30T18:08:00"/>
    <x v="0"/>
    <n v="73.260000000000005"/>
    <n v="4.7619047620000003"/>
    <n v="3.6629999999999998"/>
    <x v="58"/>
  </r>
  <r>
    <x v="847"/>
    <x v="1"/>
    <x v="1"/>
    <x v="1"/>
    <x v="0"/>
    <x v="3"/>
    <n v="22.38"/>
    <x v="8"/>
    <n v="1.119"/>
    <n v="23.498999999999999"/>
    <x v="74"/>
    <d v="1899-12-30T17:08:00"/>
    <x v="2"/>
    <n v="22.38"/>
    <n v="4.7619047620000003"/>
    <n v="1.119"/>
    <x v="17"/>
  </r>
  <r>
    <x v="848"/>
    <x v="1"/>
    <x v="1"/>
    <x v="0"/>
    <x v="0"/>
    <x v="4"/>
    <n v="72.88"/>
    <x v="9"/>
    <n v="32.795999999999999"/>
    <n v="688.71600000000001"/>
    <x v="66"/>
    <d v="1899-12-30T19:38:00"/>
    <x v="1"/>
    <n v="655.92"/>
    <n v="4.7619047620000003"/>
    <n v="32.795999999999999"/>
    <x v="43"/>
  </r>
  <r>
    <x v="849"/>
    <x v="0"/>
    <x v="0"/>
    <x v="1"/>
    <x v="0"/>
    <x v="5"/>
    <n v="99.1"/>
    <x v="3"/>
    <n v="29.73"/>
    <n v="624.33000000000004"/>
    <x v="64"/>
    <d v="1899-12-30T13:11:00"/>
    <x v="1"/>
    <n v="594.6"/>
    <n v="4.7619047620000003"/>
    <n v="29.73"/>
    <x v="50"/>
  </r>
  <r>
    <x v="850"/>
    <x v="0"/>
    <x v="0"/>
    <x v="1"/>
    <x v="1"/>
    <x v="5"/>
    <n v="74.099999999999994"/>
    <x v="8"/>
    <n v="3.7050000000000001"/>
    <n v="77.805000000000007"/>
    <x v="25"/>
    <d v="1899-12-30T11:05:00"/>
    <x v="1"/>
    <n v="74.099999999999994"/>
    <n v="4.7619047620000003"/>
    <n v="3.7050000000000001"/>
    <x v="51"/>
  </r>
  <r>
    <x v="851"/>
    <x v="0"/>
    <x v="0"/>
    <x v="1"/>
    <x v="0"/>
    <x v="5"/>
    <n v="98.48"/>
    <x v="5"/>
    <n v="9.8480000000000008"/>
    <n v="206.80799999999999"/>
    <x v="88"/>
    <d v="1899-12-30T10:12:00"/>
    <x v="0"/>
    <n v="196.96"/>
    <n v="4.7619047620000003"/>
    <n v="9.8480000000000008"/>
    <x v="51"/>
  </r>
  <r>
    <x v="852"/>
    <x v="1"/>
    <x v="1"/>
    <x v="1"/>
    <x v="1"/>
    <x v="0"/>
    <n v="53.19"/>
    <x v="0"/>
    <n v="18.616499999999998"/>
    <n v="390.94650000000001"/>
    <x v="78"/>
    <d v="1899-12-30T15:42:00"/>
    <x v="0"/>
    <n v="372.33"/>
    <n v="4.7619047620000003"/>
    <n v="18.616499999999998"/>
    <x v="59"/>
  </r>
  <r>
    <x v="853"/>
    <x v="2"/>
    <x v="2"/>
    <x v="1"/>
    <x v="0"/>
    <x v="1"/>
    <n v="52.79"/>
    <x v="4"/>
    <n v="26.395"/>
    <n v="554.29499999999996"/>
    <x v="6"/>
    <d v="1899-12-30T11:58:00"/>
    <x v="0"/>
    <n v="527.9"/>
    <n v="4.7619047620000003"/>
    <n v="26.395"/>
    <x v="40"/>
  </r>
  <r>
    <x v="854"/>
    <x v="0"/>
    <x v="0"/>
    <x v="0"/>
    <x v="0"/>
    <x v="0"/>
    <n v="95.95"/>
    <x v="1"/>
    <n v="23.987500000000001"/>
    <n v="503.73750000000001"/>
    <x v="54"/>
    <d v="1899-12-30T14:21:00"/>
    <x v="0"/>
    <n v="479.75"/>
    <n v="4.7619047620000003"/>
    <n v="23.987500000000001"/>
    <x v="55"/>
  </r>
  <r>
    <x v="855"/>
    <x v="2"/>
    <x v="2"/>
    <x v="1"/>
    <x v="0"/>
    <x v="5"/>
    <n v="36.51"/>
    <x v="9"/>
    <n v="16.429500000000001"/>
    <n v="345.01949999999999"/>
    <x v="69"/>
    <d v="1899-12-30T10:52:00"/>
    <x v="1"/>
    <n v="328.59"/>
    <n v="4.7619047620000003"/>
    <n v="16.429500000000001"/>
    <x v="50"/>
  </r>
  <r>
    <x v="856"/>
    <x v="2"/>
    <x v="2"/>
    <x v="1"/>
    <x v="1"/>
    <x v="4"/>
    <n v="21.12"/>
    <x v="2"/>
    <n v="8.4480000000000004"/>
    <n v="177.40799999999999"/>
    <x v="17"/>
    <d v="1899-12-30T19:31:00"/>
    <x v="1"/>
    <n v="168.96"/>
    <n v="4.7619047620000003"/>
    <n v="8.4480000000000004"/>
    <x v="31"/>
  </r>
  <r>
    <x v="857"/>
    <x v="0"/>
    <x v="0"/>
    <x v="0"/>
    <x v="0"/>
    <x v="2"/>
    <n v="28.31"/>
    <x v="7"/>
    <n v="5.6619999999999999"/>
    <n v="118.902"/>
    <x v="37"/>
    <d v="1899-12-30T18:35:00"/>
    <x v="1"/>
    <n v="113.24"/>
    <n v="4.7619047620000003"/>
    <n v="5.6619999999999999"/>
    <x v="13"/>
  </r>
  <r>
    <x v="858"/>
    <x v="2"/>
    <x v="2"/>
    <x v="1"/>
    <x v="1"/>
    <x v="0"/>
    <n v="57.59"/>
    <x v="3"/>
    <n v="17.277000000000001"/>
    <n v="362.81700000000001"/>
    <x v="42"/>
    <d v="1899-12-30T13:51:00"/>
    <x v="1"/>
    <n v="345.54"/>
    <n v="4.7619047620000003"/>
    <n v="17.277000000000001"/>
    <x v="20"/>
  </r>
  <r>
    <x v="859"/>
    <x v="0"/>
    <x v="0"/>
    <x v="0"/>
    <x v="0"/>
    <x v="4"/>
    <n v="47.63"/>
    <x v="9"/>
    <n v="21.433499999999999"/>
    <n v="450.1035"/>
    <x v="54"/>
    <d v="1899-12-30T12:35:00"/>
    <x v="1"/>
    <n v="428.67"/>
    <n v="4.7619047620000003"/>
    <n v="21.433499999999999"/>
    <x v="59"/>
  </r>
  <r>
    <x v="860"/>
    <x v="1"/>
    <x v="1"/>
    <x v="0"/>
    <x v="0"/>
    <x v="2"/>
    <n v="86.27"/>
    <x v="8"/>
    <n v="4.3135000000000003"/>
    <n v="90.583500000000001"/>
    <x v="9"/>
    <d v="1899-12-30T13:24:00"/>
    <x v="0"/>
    <n v="86.27"/>
    <n v="4.7619047620000003"/>
    <n v="4.3135000000000003"/>
    <x v="27"/>
  </r>
  <r>
    <x v="861"/>
    <x v="0"/>
    <x v="0"/>
    <x v="0"/>
    <x v="1"/>
    <x v="3"/>
    <n v="12.76"/>
    <x v="5"/>
    <n v="1.276"/>
    <n v="26.795999999999999"/>
    <x v="66"/>
    <d v="1899-12-30T18:06:00"/>
    <x v="0"/>
    <n v="25.52"/>
    <n v="4.7619047620000003"/>
    <n v="1.276"/>
    <x v="52"/>
  </r>
  <r>
    <x v="862"/>
    <x v="2"/>
    <x v="2"/>
    <x v="1"/>
    <x v="0"/>
    <x v="2"/>
    <n v="11.28"/>
    <x v="9"/>
    <n v="5.0759999999999996"/>
    <n v="106.596"/>
    <x v="85"/>
    <d v="1899-12-30T11:55:00"/>
    <x v="2"/>
    <n v="101.52"/>
    <n v="4.7619047620000003"/>
    <n v="5.0759999999999996"/>
    <x v="42"/>
  </r>
  <r>
    <x v="863"/>
    <x v="2"/>
    <x v="2"/>
    <x v="1"/>
    <x v="0"/>
    <x v="2"/>
    <n v="51.07"/>
    <x v="0"/>
    <n v="17.874500000000001"/>
    <n v="375.36450000000002"/>
    <x v="52"/>
    <d v="1899-12-30T11:42:00"/>
    <x v="1"/>
    <n v="357.49"/>
    <n v="4.7619047620000003"/>
    <n v="17.874500000000001"/>
    <x v="27"/>
  </r>
  <r>
    <x v="864"/>
    <x v="0"/>
    <x v="0"/>
    <x v="0"/>
    <x v="0"/>
    <x v="1"/>
    <n v="79.59"/>
    <x v="6"/>
    <n v="11.938499999999999"/>
    <n v="250.70849999999999"/>
    <x v="66"/>
    <d v="1899-12-30T14:30:00"/>
    <x v="1"/>
    <n v="238.77"/>
    <n v="4.7619047620000003"/>
    <n v="11.938499999999999"/>
    <x v="37"/>
  </r>
  <r>
    <x v="865"/>
    <x v="1"/>
    <x v="1"/>
    <x v="0"/>
    <x v="1"/>
    <x v="0"/>
    <n v="33.81"/>
    <x v="6"/>
    <n v="5.0715000000000003"/>
    <n v="106.50149999999999"/>
    <x v="53"/>
    <d v="1899-12-30T15:11:00"/>
    <x v="0"/>
    <n v="101.43"/>
    <n v="4.7619047620000003"/>
    <n v="5.0715000000000003"/>
    <x v="48"/>
  </r>
  <r>
    <x v="866"/>
    <x v="2"/>
    <x v="2"/>
    <x v="0"/>
    <x v="1"/>
    <x v="3"/>
    <n v="90.53"/>
    <x v="2"/>
    <n v="36.212000000000003"/>
    <n v="760.452"/>
    <x v="20"/>
    <d v="1899-12-30T14:48:00"/>
    <x v="2"/>
    <n v="724.24"/>
    <n v="4.7619047620000003"/>
    <n v="36.212000000000003"/>
    <x v="35"/>
  </r>
  <r>
    <x v="867"/>
    <x v="1"/>
    <x v="1"/>
    <x v="0"/>
    <x v="0"/>
    <x v="0"/>
    <n v="62.82"/>
    <x v="5"/>
    <n v="6.282"/>
    <n v="131.922"/>
    <x v="29"/>
    <d v="1899-12-30T12:36:00"/>
    <x v="0"/>
    <n v="125.64"/>
    <n v="4.7619047620000003"/>
    <n v="6.282"/>
    <x v="49"/>
  </r>
  <r>
    <x v="868"/>
    <x v="1"/>
    <x v="1"/>
    <x v="0"/>
    <x v="1"/>
    <x v="4"/>
    <n v="24.31"/>
    <x v="6"/>
    <n v="3.6465000000000001"/>
    <n v="76.576499999999996"/>
    <x v="66"/>
    <d v="1899-12-30T19:09:00"/>
    <x v="2"/>
    <n v="72.930000000000007"/>
    <n v="4.7619047620000003"/>
    <n v="3.6465000000000001"/>
    <x v="42"/>
  </r>
  <r>
    <x v="869"/>
    <x v="0"/>
    <x v="0"/>
    <x v="1"/>
    <x v="1"/>
    <x v="3"/>
    <n v="64.59"/>
    <x v="7"/>
    <n v="12.917999999999999"/>
    <n v="271.27800000000002"/>
    <x v="47"/>
    <d v="1899-12-30T13:35:00"/>
    <x v="0"/>
    <n v="258.36"/>
    <n v="4.7619047620000003"/>
    <n v="12.917999999999999"/>
    <x v="39"/>
  </r>
  <r>
    <x v="870"/>
    <x v="0"/>
    <x v="0"/>
    <x v="0"/>
    <x v="1"/>
    <x v="4"/>
    <n v="24.82"/>
    <x v="0"/>
    <n v="8.6869999999999994"/>
    <n v="182.42699999999999"/>
    <x v="69"/>
    <d v="1899-12-30T10:33:00"/>
    <x v="2"/>
    <n v="173.74"/>
    <n v="4.7619047620000003"/>
    <n v="8.6869999999999994"/>
    <x v="12"/>
  </r>
  <r>
    <x v="871"/>
    <x v="1"/>
    <x v="1"/>
    <x v="1"/>
    <x v="1"/>
    <x v="5"/>
    <n v="56.5"/>
    <x v="8"/>
    <n v="2.8250000000000002"/>
    <n v="59.325000000000003"/>
    <x v="45"/>
    <d v="1899-12-30T15:45:00"/>
    <x v="0"/>
    <n v="56.5"/>
    <n v="4.7619047620000003"/>
    <n v="2.8250000000000002"/>
    <x v="1"/>
  </r>
  <r>
    <x v="872"/>
    <x v="2"/>
    <x v="2"/>
    <x v="0"/>
    <x v="0"/>
    <x v="1"/>
    <n v="21.43"/>
    <x v="4"/>
    <n v="10.715"/>
    <n v="225.01499999999999"/>
    <x v="26"/>
    <d v="1899-12-30T11:51:00"/>
    <x v="1"/>
    <n v="214.3"/>
    <n v="4.7619047620000003"/>
    <n v="10.715"/>
    <x v="56"/>
  </r>
  <r>
    <x v="873"/>
    <x v="0"/>
    <x v="0"/>
    <x v="0"/>
    <x v="1"/>
    <x v="3"/>
    <n v="89.06"/>
    <x v="3"/>
    <n v="26.718"/>
    <n v="561.07799999999997"/>
    <x v="68"/>
    <d v="1899-12-30T17:26:00"/>
    <x v="1"/>
    <n v="534.36"/>
    <n v="4.7619047620000003"/>
    <n v="26.718"/>
    <x v="21"/>
  </r>
  <r>
    <x v="874"/>
    <x v="0"/>
    <x v="0"/>
    <x v="0"/>
    <x v="1"/>
    <x v="2"/>
    <n v="23.29"/>
    <x v="7"/>
    <n v="4.6580000000000004"/>
    <n v="97.817999999999998"/>
    <x v="35"/>
    <d v="1899-12-30T11:52:00"/>
    <x v="2"/>
    <n v="93.16"/>
    <n v="4.7619047620000003"/>
    <n v="4.6580000000000004"/>
    <x v="9"/>
  </r>
  <r>
    <x v="875"/>
    <x v="1"/>
    <x v="1"/>
    <x v="1"/>
    <x v="1"/>
    <x v="2"/>
    <n v="65.260000000000005"/>
    <x v="2"/>
    <n v="26.103999999999999"/>
    <n v="548.18399999999997"/>
    <x v="20"/>
    <d v="1899-12-30T14:04:00"/>
    <x v="0"/>
    <n v="522.08000000000004"/>
    <n v="4.7619047620000003"/>
    <n v="26.103999999999999"/>
    <x v="31"/>
  </r>
  <r>
    <x v="876"/>
    <x v="1"/>
    <x v="1"/>
    <x v="0"/>
    <x v="1"/>
    <x v="5"/>
    <n v="52.35"/>
    <x v="8"/>
    <n v="2.6175000000000002"/>
    <n v="54.967500000000001"/>
    <x v="12"/>
    <d v="1899-12-30T17:49:00"/>
    <x v="1"/>
    <n v="52.35"/>
    <n v="4.7619047620000003"/>
    <n v="2.6175000000000002"/>
    <x v="43"/>
  </r>
  <r>
    <x v="877"/>
    <x v="2"/>
    <x v="2"/>
    <x v="0"/>
    <x v="1"/>
    <x v="1"/>
    <n v="39.75"/>
    <x v="8"/>
    <n v="1.9875"/>
    <n v="41.737499999999997"/>
    <x v="6"/>
    <d v="1899-12-30T20:19:00"/>
    <x v="1"/>
    <n v="39.75"/>
    <n v="4.7619047620000003"/>
    <n v="1.9875"/>
    <x v="36"/>
  </r>
  <r>
    <x v="878"/>
    <x v="0"/>
    <x v="0"/>
    <x v="1"/>
    <x v="0"/>
    <x v="1"/>
    <n v="90.02"/>
    <x v="2"/>
    <n v="36.008000000000003"/>
    <n v="756.16800000000001"/>
    <x v="76"/>
    <d v="1899-12-30T16:08:00"/>
    <x v="2"/>
    <n v="720.16"/>
    <n v="4.7619047620000003"/>
    <n v="36.008000000000003"/>
    <x v="10"/>
  </r>
  <r>
    <x v="879"/>
    <x v="2"/>
    <x v="2"/>
    <x v="0"/>
    <x v="0"/>
    <x v="1"/>
    <n v="12.1"/>
    <x v="2"/>
    <n v="4.84"/>
    <n v="101.64"/>
    <x v="64"/>
    <d v="1899-12-30T10:17:00"/>
    <x v="0"/>
    <n v="96.8"/>
    <n v="4.7619047620000003"/>
    <n v="4.84"/>
    <x v="17"/>
  </r>
  <r>
    <x v="880"/>
    <x v="2"/>
    <x v="2"/>
    <x v="0"/>
    <x v="0"/>
    <x v="4"/>
    <n v="33.21"/>
    <x v="4"/>
    <n v="16.605"/>
    <n v="348.70499999999998"/>
    <x v="66"/>
    <d v="1899-12-30T14:25:00"/>
    <x v="0"/>
    <n v="332.1"/>
    <n v="4.7619047620000003"/>
    <n v="16.605"/>
    <x v="22"/>
  </r>
  <r>
    <x v="881"/>
    <x v="1"/>
    <x v="1"/>
    <x v="0"/>
    <x v="0"/>
    <x v="5"/>
    <n v="10.18"/>
    <x v="2"/>
    <n v="4.0720000000000001"/>
    <n v="85.512"/>
    <x v="73"/>
    <d v="1899-12-30T12:51:00"/>
    <x v="2"/>
    <n v="81.44"/>
    <n v="4.7619047620000003"/>
    <n v="4.0720000000000001"/>
    <x v="33"/>
  </r>
  <r>
    <x v="882"/>
    <x v="2"/>
    <x v="2"/>
    <x v="0"/>
    <x v="1"/>
    <x v="3"/>
    <n v="31.99"/>
    <x v="4"/>
    <n v="15.994999999999999"/>
    <n v="335.89499999999998"/>
    <x v="9"/>
    <d v="1899-12-30T15:18:00"/>
    <x v="2"/>
    <n v="319.89999999999998"/>
    <n v="4.7619047620000003"/>
    <n v="15.994999999999999"/>
    <x v="21"/>
  </r>
  <r>
    <x v="883"/>
    <x v="0"/>
    <x v="0"/>
    <x v="0"/>
    <x v="0"/>
    <x v="2"/>
    <n v="34.42"/>
    <x v="3"/>
    <n v="10.326000000000001"/>
    <n v="216.846"/>
    <x v="73"/>
    <d v="1899-12-30T12:45:00"/>
    <x v="0"/>
    <n v="206.52"/>
    <n v="4.7619047620000003"/>
    <n v="10.326000000000001"/>
    <x v="26"/>
  </r>
  <r>
    <x v="884"/>
    <x v="0"/>
    <x v="0"/>
    <x v="0"/>
    <x v="0"/>
    <x v="4"/>
    <n v="83.34"/>
    <x v="5"/>
    <n v="8.3339999999999996"/>
    <n v="175.01400000000001"/>
    <x v="35"/>
    <d v="1899-12-30T13:37:00"/>
    <x v="1"/>
    <n v="166.68"/>
    <n v="4.7619047620000003"/>
    <n v="8.3339999999999996"/>
    <x v="29"/>
  </r>
  <r>
    <x v="885"/>
    <x v="0"/>
    <x v="0"/>
    <x v="1"/>
    <x v="1"/>
    <x v="3"/>
    <n v="45.58"/>
    <x v="0"/>
    <n v="15.952999999999999"/>
    <n v="335.01299999999998"/>
    <x v="50"/>
    <d v="1899-12-30T10:03:00"/>
    <x v="1"/>
    <n v="319.06"/>
    <n v="4.7619047620000003"/>
    <n v="15.952999999999999"/>
    <x v="59"/>
  </r>
  <r>
    <x v="886"/>
    <x v="0"/>
    <x v="0"/>
    <x v="0"/>
    <x v="1"/>
    <x v="4"/>
    <n v="87.9"/>
    <x v="8"/>
    <n v="4.3949999999999996"/>
    <n v="92.295000000000002"/>
    <x v="63"/>
    <d v="1899-12-30T19:42:00"/>
    <x v="0"/>
    <n v="87.9"/>
    <n v="4.7619047620000003"/>
    <n v="4.3949999999999996"/>
    <x v="24"/>
  </r>
  <r>
    <x v="887"/>
    <x v="0"/>
    <x v="0"/>
    <x v="0"/>
    <x v="0"/>
    <x v="1"/>
    <n v="73.47"/>
    <x v="4"/>
    <n v="36.734999999999999"/>
    <n v="771.43499999999995"/>
    <x v="28"/>
    <d v="1899-12-30T13:14:00"/>
    <x v="0"/>
    <n v="734.7"/>
    <n v="4.7619047620000003"/>
    <n v="36.734999999999999"/>
    <x v="33"/>
  </r>
  <r>
    <x v="888"/>
    <x v="1"/>
    <x v="1"/>
    <x v="1"/>
    <x v="0"/>
    <x v="5"/>
    <n v="12.19"/>
    <x v="2"/>
    <n v="4.8760000000000003"/>
    <n v="102.396"/>
    <x v="45"/>
    <d v="1899-12-30T12:47:00"/>
    <x v="0"/>
    <n v="97.52"/>
    <n v="4.7619047620000003"/>
    <n v="4.8760000000000003"/>
    <x v="11"/>
  </r>
  <r>
    <x v="889"/>
    <x v="0"/>
    <x v="0"/>
    <x v="0"/>
    <x v="1"/>
    <x v="3"/>
    <n v="76.92"/>
    <x v="4"/>
    <n v="38.46"/>
    <n v="807.66"/>
    <x v="85"/>
    <d v="1899-12-30T19:53:00"/>
    <x v="0"/>
    <n v="769.2"/>
    <n v="4.7619047620000003"/>
    <n v="38.46"/>
    <x v="32"/>
  </r>
  <r>
    <x v="890"/>
    <x v="1"/>
    <x v="1"/>
    <x v="1"/>
    <x v="0"/>
    <x v="0"/>
    <n v="83.66"/>
    <x v="1"/>
    <n v="20.914999999999999"/>
    <n v="439.21499999999997"/>
    <x v="81"/>
    <d v="1899-12-30T10:26:00"/>
    <x v="1"/>
    <n v="418.3"/>
    <n v="4.7619047620000003"/>
    <n v="20.914999999999999"/>
    <x v="8"/>
  </r>
  <r>
    <x v="891"/>
    <x v="2"/>
    <x v="2"/>
    <x v="1"/>
    <x v="0"/>
    <x v="1"/>
    <n v="57.91"/>
    <x v="2"/>
    <n v="23.164000000000001"/>
    <n v="486.44400000000002"/>
    <x v="13"/>
    <d v="1899-12-30T15:06:00"/>
    <x v="1"/>
    <n v="463.28"/>
    <n v="4.7619047620000003"/>
    <n v="23.164000000000001"/>
    <x v="34"/>
  </r>
  <r>
    <x v="892"/>
    <x v="1"/>
    <x v="1"/>
    <x v="0"/>
    <x v="0"/>
    <x v="5"/>
    <n v="92.49"/>
    <x v="1"/>
    <n v="23.122499999999999"/>
    <n v="485.57249999999999"/>
    <x v="22"/>
    <d v="1899-12-30T16:35:00"/>
    <x v="2"/>
    <n v="462.45"/>
    <n v="4.7619047620000003"/>
    <n v="23.122499999999999"/>
    <x v="17"/>
  </r>
  <r>
    <x v="893"/>
    <x v="2"/>
    <x v="2"/>
    <x v="1"/>
    <x v="1"/>
    <x v="1"/>
    <n v="28.38"/>
    <x v="1"/>
    <n v="7.0949999999999998"/>
    <n v="148.995"/>
    <x v="43"/>
    <d v="1899-12-30T20:57:00"/>
    <x v="1"/>
    <n v="141.9"/>
    <n v="4.7619047620000003"/>
    <n v="7.0949999999999998"/>
    <x v="45"/>
  </r>
  <r>
    <x v="894"/>
    <x v="2"/>
    <x v="2"/>
    <x v="0"/>
    <x v="1"/>
    <x v="1"/>
    <n v="50.45"/>
    <x v="3"/>
    <n v="15.135"/>
    <n v="317.83499999999998"/>
    <x v="10"/>
    <d v="1899-12-30T15:16:00"/>
    <x v="2"/>
    <n v="302.7"/>
    <n v="4.7619047620000003"/>
    <n v="15.135"/>
    <x v="60"/>
  </r>
  <r>
    <x v="895"/>
    <x v="2"/>
    <x v="2"/>
    <x v="1"/>
    <x v="1"/>
    <x v="0"/>
    <n v="99.16"/>
    <x v="2"/>
    <n v="39.664000000000001"/>
    <n v="832.94399999999996"/>
    <x v="26"/>
    <d v="1899-12-30T17:47:00"/>
    <x v="2"/>
    <n v="793.28"/>
    <n v="4.7619047620000003"/>
    <n v="39.664000000000001"/>
    <x v="50"/>
  </r>
  <r>
    <x v="896"/>
    <x v="1"/>
    <x v="1"/>
    <x v="1"/>
    <x v="1"/>
    <x v="5"/>
    <n v="60.74"/>
    <x v="0"/>
    <n v="21.259"/>
    <n v="446.43900000000002"/>
    <x v="68"/>
    <d v="1899-12-30T16:23:00"/>
    <x v="0"/>
    <n v="425.18"/>
    <n v="4.7619047620000003"/>
    <n v="21.259"/>
    <x v="59"/>
  </r>
  <r>
    <x v="897"/>
    <x v="1"/>
    <x v="1"/>
    <x v="0"/>
    <x v="0"/>
    <x v="4"/>
    <n v="47.27"/>
    <x v="3"/>
    <n v="14.180999999999999"/>
    <n v="297.80099999999999"/>
    <x v="63"/>
    <d v="1899-12-30T10:17:00"/>
    <x v="1"/>
    <n v="283.62"/>
    <n v="4.7619047620000003"/>
    <n v="14.180999999999999"/>
    <x v="55"/>
  </r>
  <r>
    <x v="898"/>
    <x v="1"/>
    <x v="1"/>
    <x v="0"/>
    <x v="1"/>
    <x v="0"/>
    <n v="85.6"/>
    <x v="0"/>
    <n v="29.96"/>
    <n v="629.16"/>
    <x v="22"/>
    <d v="1899-12-30T13:50:00"/>
    <x v="1"/>
    <n v="599.20000000000005"/>
    <n v="4.7619047620000003"/>
    <n v="29.96"/>
    <x v="4"/>
  </r>
  <r>
    <x v="899"/>
    <x v="0"/>
    <x v="0"/>
    <x v="0"/>
    <x v="1"/>
    <x v="4"/>
    <n v="35.04"/>
    <x v="9"/>
    <n v="15.768000000000001"/>
    <n v="331.12799999999999"/>
    <x v="57"/>
    <d v="1899-12-30T19:17:00"/>
    <x v="0"/>
    <n v="315.36"/>
    <n v="4.7619047620000003"/>
    <n v="15.768000000000001"/>
    <x v="15"/>
  </r>
  <r>
    <x v="900"/>
    <x v="1"/>
    <x v="1"/>
    <x v="0"/>
    <x v="0"/>
    <x v="1"/>
    <n v="44.84"/>
    <x v="9"/>
    <n v="20.178000000000001"/>
    <n v="423.738"/>
    <x v="78"/>
    <d v="1899-12-30T14:00:00"/>
    <x v="2"/>
    <n v="403.56"/>
    <n v="4.7619047620000003"/>
    <n v="20.178000000000001"/>
    <x v="26"/>
  </r>
  <r>
    <x v="901"/>
    <x v="2"/>
    <x v="2"/>
    <x v="1"/>
    <x v="1"/>
    <x v="2"/>
    <n v="45.97"/>
    <x v="7"/>
    <n v="9.1940000000000008"/>
    <n v="193.07400000000001"/>
    <x v="57"/>
    <d v="1899-12-30T12:02:00"/>
    <x v="0"/>
    <n v="183.88"/>
    <n v="4.7619047620000003"/>
    <n v="9.1940000000000008"/>
    <x v="20"/>
  </r>
  <r>
    <x v="902"/>
    <x v="0"/>
    <x v="0"/>
    <x v="0"/>
    <x v="0"/>
    <x v="0"/>
    <n v="27.73"/>
    <x v="1"/>
    <n v="6.9325000000000001"/>
    <n v="145.58250000000001"/>
    <x v="58"/>
    <d v="1899-12-30T20:21:00"/>
    <x v="2"/>
    <n v="138.65"/>
    <n v="4.7619047620000003"/>
    <n v="6.9325000000000001"/>
    <x v="50"/>
  </r>
  <r>
    <x v="903"/>
    <x v="0"/>
    <x v="0"/>
    <x v="1"/>
    <x v="1"/>
    <x v="4"/>
    <n v="11.53"/>
    <x v="0"/>
    <n v="4.0354999999999999"/>
    <n v="84.745500000000007"/>
    <x v="26"/>
    <d v="1899-12-30T17:35:00"/>
    <x v="1"/>
    <n v="80.709999999999994"/>
    <n v="4.7619047620000003"/>
    <n v="4.0354999999999999"/>
    <x v="34"/>
  </r>
  <r>
    <x v="904"/>
    <x v="1"/>
    <x v="1"/>
    <x v="1"/>
    <x v="0"/>
    <x v="0"/>
    <n v="58.32"/>
    <x v="5"/>
    <n v="5.8319999999999999"/>
    <n v="122.47199999999999"/>
    <x v="44"/>
    <d v="1899-12-30T12:42:00"/>
    <x v="0"/>
    <n v="116.64"/>
    <n v="4.7619047620000003"/>
    <n v="5.8319999999999999"/>
    <x v="22"/>
  </r>
  <r>
    <x v="905"/>
    <x v="1"/>
    <x v="1"/>
    <x v="0"/>
    <x v="0"/>
    <x v="2"/>
    <n v="78.38"/>
    <x v="7"/>
    <n v="15.676"/>
    <n v="329.19600000000003"/>
    <x v="62"/>
    <d v="1899-12-30T17:56:00"/>
    <x v="1"/>
    <n v="313.52"/>
    <n v="4.7619047620000003"/>
    <n v="15.676"/>
    <x v="30"/>
  </r>
  <r>
    <x v="906"/>
    <x v="1"/>
    <x v="1"/>
    <x v="1"/>
    <x v="1"/>
    <x v="0"/>
    <n v="84.61"/>
    <x v="4"/>
    <n v="42.305"/>
    <n v="888.40499999999997"/>
    <x v="57"/>
    <d v="1899-12-30T18:58:00"/>
    <x v="2"/>
    <n v="846.1"/>
    <n v="4.7619047620000003"/>
    <n v="42.305"/>
    <x v="55"/>
  </r>
  <r>
    <x v="907"/>
    <x v="2"/>
    <x v="2"/>
    <x v="1"/>
    <x v="0"/>
    <x v="0"/>
    <n v="82.88"/>
    <x v="1"/>
    <n v="20.72"/>
    <n v="435.12"/>
    <x v="62"/>
    <d v="1899-12-30T14:08:00"/>
    <x v="2"/>
    <n v="414.4"/>
    <n v="4.7619047620000003"/>
    <n v="20.72"/>
    <x v="37"/>
  </r>
  <r>
    <x v="908"/>
    <x v="0"/>
    <x v="0"/>
    <x v="0"/>
    <x v="0"/>
    <x v="4"/>
    <n v="79.540000000000006"/>
    <x v="5"/>
    <n v="7.9539999999999997"/>
    <n v="167.03399999999999"/>
    <x v="39"/>
    <d v="1899-12-30T16:30:00"/>
    <x v="0"/>
    <n v="159.08000000000001"/>
    <n v="4.7619047620000003"/>
    <n v="7.9539999999999997"/>
    <x v="56"/>
  </r>
  <r>
    <x v="909"/>
    <x v="2"/>
    <x v="2"/>
    <x v="1"/>
    <x v="0"/>
    <x v="2"/>
    <n v="49.01"/>
    <x v="4"/>
    <n v="24.504999999999999"/>
    <n v="514.60500000000002"/>
    <x v="3"/>
    <d v="1899-12-30T10:44:00"/>
    <x v="2"/>
    <n v="490.1"/>
    <n v="4.7619047620000003"/>
    <n v="24.504999999999999"/>
    <x v="50"/>
  </r>
  <r>
    <x v="910"/>
    <x v="2"/>
    <x v="2"/>
    <x v="0"/>
    <x v="0"/>
    <x v="4"/>
    <n v="29.15"/>
    <x v="6"/>
    <n v="4.3724999999999996"/>
    <n v="91.822500000000005"/>
    <x v="39"/>
    <d v="1899-12-30T20:29:00"/>
    <x v="2"/>
    <n v="87.45"/>
    <n v="4.7619047620000003"/>
    <n v="4.3724999999999996"/>
    <x v="48"/>
  </r>
  <r>
    <x v="911"/>
    <x v="1"/>
    <x v="1"/>
    <x v="1"/>
    <x v="0"/>
    <x v="1"/>
    <n v="56.13"/>
    <x v="7"/>
    <n v="11.226000000000001"/>
    <n v="235.74600000000001"/>
    <x v="64"/>
    <d v="1899-12-30T11:43:00"/>
    <x v="0"/>
    <n v="224.52"/>
    <n v="4.7619047620000003"/>
    <n v="11.226000000000001"/>
    <x v="17"/>
  </r>
  <r>
    <x v="912"/>
    <x v="0"/>
    <x v="0"/>
    <x v="1"/>
    <x v="0"/>
    <x v="2"/>
    <n v="93.12"/>
    <x v="2"/>
    <n v="37.247999999999998"/>
    <n v="782.20799999999997"/>
    <x v="13"/>
    <d v="1899-12-30T10:09:00"/>
    <x v="1"/>
    <n v="744.96"/>
    <n v="4.7619047620000003"/>
    <n v="37.247999999999998"/>
    <x v="11"/>
  </r>
  <r>
    <x v="913"/>
    <x v="0"/>
    <x v="0"/>
    <x v="0"/>
    <x v="1"/>
    <x v="5"/>
    <n v="51.34"/>
    <x v="2"/>
    <n v="20.536000000000001"/>
    <n v="431.25599999999997"/>
    <x v="82"/>
    <d v="1899-12-30T10:00:00"/>
    <x v="0"/>
    <n v="410.72"/>
    <n v="4.7619047620000003"/>
    <n v="20.536000000000001"/>
    <x v="29"/>
  </r>
  <r>
    <x v="914"/>
    <x v="0"/>
    <x v="0"/>
    <x v="0"/>
    <x v="0"/>
    <x v="4"/>
    <n v="99.6"/>
    <x v="6"/>
    <n v="14.94"/>
    <n v="313.74"/>
    <x v="6"/>
    <d v="1899-12-30T18:45:00"/>
    <x v="1"/>
    <n v="298.8"/>
    <n v="4.7619047620000003"/>
    <n v="14.94"/>
    <x v="6"/>
  </r>
  <r>
    <x v="915"/>
    <x v="1"/>
    <x v="1"/>
    <x v="1"/>
    <x v="0"/>
    <x v="1"/>
    <n v="35.49"/>
    <x v="3"/>
    <n v="10.647"/>
    <n v="223.58699999999999"/>
    <x v="30"/>
    <d v="1899-12-30T12:40:00"/>
    <x v="1"/>
    <n v="212.94"/>
    <n v="4.7619047620000003"/>
    <n v="10.647"/>
    <x v="5"/>
  </r>
  <r>
    <x v="916"/>
    <x v="1"/>
    <x v="1"/>
    <x v="0"/>
    <x v="1"/>
    <x v="3"/>
    <n v="42.85"/>
    <x v="8"/>
    <n v="2.1425000000000001"/>
    <n v="44.9925"/>
    <x v="86"/>
    <d v="1899-12-30T15:36:00"/>
    <x v="2"/>
    <n v="42.85"/>
    <n v="4.7619047620000003"/>
    <n v="2.1425000000000001"/>
    <x v="39"/>
  </r>
  <r>
    <x v="917"/>
    <x v="0"/>
    <x v="0"/>
    <x v="1"/>
    <x v="0"/>
    <x v="5"/>
    <n v="94.67"/>
    <x v="7"/>
    <n v="18.934000000000001"/>
    <n v="397.61399999999998"/>
    <x v="16"/>
    <d v="1899-12-30T12:04:00"/>
    <x v="1"/>
    <n v="378.68"/>
    <n v="4.7619047620000003"/>
    <n v="18.934000000000001"/>
    <x v="11"/>
  </r>
  <r>
    <x v="918"/>
    <x v="2"/>
    <x v="2"/>
    <x v="1"/>
    <x v="1"/>
    <x v="2"/>
    <n v="68.97"/>
    <x v="6"/>
    <n v="10.345499999999999"/>
    <n v="217.25550000000001"/>
    <x v="70"/>
    <d v="1899-12-30T11:26:00"/>
    <x v="0"/>
    <n v="206.91"/>
    <n v="4.7619047620000003"/>
    <n v="10.345499999999999"/>
    <x v="44"/>
  </r>
  <r>
    <x v="919"/>
    <x v="2"/>
    <x v="2"/>
    <x v="0"/>
    <x v="0"/>
    <x v="1"/>
    <n v="26.26"/>
    <x v="6"/>
    <n v="3.9390000000000001"/>
    <n v="82.718999999999994"/>
    <x v="22"/>
    <d v="1899-12-30T12:36:00"/>
    <x v="0"/>
    <n v="78.78"/>
    <n v="4.7619047620000003"/>
    <n v="3.9390000000000001"/>
    <x v="31"/>
  </r>
  <r>
    <x v="920"/>
    <x v="1"/>
    <x v="1"/>
    <x v="0"/>
    <x v="0"/>
    <x v="2"/>
    <n v="35.79"/>
    <x v="9"/>
    <n v="16.105499999999999"/>
    <n v="338.21550000000002"/>
    <x v="24"/>
    <d v="1899-12-30T15:06:00"/>
    <x v="2"/>
    <n v="322.11"/>
    <n v="4.7619047620000003"/>
    <n v="16.105499999999999"/>
    <x v="20"/>
  </r>
  <r>
    <x v="921"/>
    <x v="2"/>
    <x v="2"/>
    <x v="1"/>
    <x v="0"/>
    <x v="2"/>
    <n v="16.37"/>
    <x v="3"/>
    <n v="4.9109999999999996"/>
    <n v="103.131"/>
    <x v="4"/>
    <d v="1899-12-30T10:58:00"/>
    <x v="1"/>
    <n v="98.22"/>
    <n v="4.7619047620000003"/>
    <n v="4.9109999999999996"/>
    <x v="27"/>
  </r>
  <r>
    <x v="922"/>
    <x v="1"/>
    <x v="1"/>
    <x v="0"/>
    <x v="0"/>
    <x v="2"/>
    <n v="12.73"/>
    <x v="5"/>
    <n v="1.2729999999999999"/>
    <n v="26.733000000000001"/>
    <x v="70"/>
    <d v="1899-12-30T12:10:00"/>
    <x v="2"/>
    <n v="25.46"/>
    <n v="4.7619047620000003"/>
    <n v="1.2729999999999999"/>
    <x v="53"/>
  </r>
  <r>
    <x v="923"/>
    <x v="1"/>
    <x v="1"/>
    <x v="1"/>
    <x v="0"/>
    <x v="3"/>
    <n v="83.14"/>
    <x v="0"/>
    <n v="29.099"/>
    <n v="611.07899999999995"/>
    <x v="8"/>
    <d v="1899-12-30T10:31:00"/>
    <x v="2"/>
    <n v="581.98"/>
    <n v="4.7619047620000003"/>
    <n v="29.099"/>
    <x v="37"/>
  </r>
  <r>
    <x v="924"/>
    <x v="1"/>
    <x v="1"/>
    <x v="0"/>
    <x v="0"/>
    <x v="3"/>
    <n v="35.22"/>
    <x v="3"/>
    <n v="10.566000000000001"/>
    <n v="221.886"/>
    <x v="86"/>
    <d v="1899-12-30T13:49:00"/>
    <x v="0"/>
    <n v="211.32"/>
    <n v="4.7619047620000003"/>
    <n v="10.566000000000001"/>
    <x v="35"/>
  </r>
  <r>
    <x v="925"/>
    <x v="2"/>
    <x v="2"/>
    <x v="1"/>
    <x v="0"/>
    <x v="1"/>
    <n v="13.78"/>
    <x v="7"/>
    <n v="2.7559999999999998"/>
    <n v="57.875999999999998"/>
    <x v="8"/>
    <d v="1899-12-30T11:10:00"/>
    <x v="0"/>
    <n v="55.12"/>
    <n v="4.7619047620000003"/>
    <n v="2.7559999999999998"/>
    <x v="54"/>
  </r>
  <r>
    <x v="926"/>
    <x v="2"/>
    <x v="2"/>
    <x v="0"/>
    <x v="1"/>
    <x v="3"/>
    <n v="88.31"/>
    <x v="8"/>
    <n v="4.4154999999999998"/>
    <n v="92.725499999999997"/>
    <x v="42"/>
    <d v="1899-12-30T17:38:00"/>
    <x v="2"/>
    <n v="88.31"/>
    <n v="4.7619047620000003"/>
    <n v="4.4154999999999998"/>
    <x v="53"/>
  </r>
  <r>
    <x v="927"/>
    <x v="0"/>
    <x v="0"/>
    <x v="0"/>
    <x v="0"/>
    <x v="0"/>
    <n v="39.619999999999997"/>
    <x v="9"/>
    <n v="17.829000000000001"/>
    <n v="374.40899999999999"/>
    <x v="50"/>
    <d v="1899-12-30T17:54:00"/>
    <x v="2"/>
    <n v="356.58"/>
    <n v="4.7619047620000003"/>
    <n v="17.829000000000001"/>
    <x v="11"/>
  </r>
  <r>
    <x v="928"/>
    <x v="2"/>
    <x v="2"/>
    <x v="1"/>
    <x v="0"/>
    <x v="1"/>
    <n v="88.25"/>
    <x v="9"/>
    <n v="39.712499999999999"/>
    <n v="833.96249999999998"/>
    <x v="42"/>
    <d v="1899-12-30T20:51:00"/>
    <x v="2"/>
    <n v="794.25"/>
    <n v="4.7619047620000003"/>
    <n v="39.712499999999999"/>
    <x v="29"/>
  </r>
  <r>
    <x v="929"/>
    <x v="2"/>
    <x v="2"/>
    <x v="1"/>
    <x v="1"/>
    <x v="3"/>
    <n v="25.31"/>
    <x v="5"/>
    <n v="2.5310000000000001"/>
    <n v="53.151000000000003"/>
    <x v="22"/>
    <d v="1899-12-30T19:26:00"/>
    <x v="0"/>
    <n v="50.62"/>
    <n v="4.7619047620000003"/>
    <n v="2.5310000000000001"/>
    <x v="8"/>
  </r>
  <r>
    <x v="930"/>
    <x v="2"/>
    <x v="2"/>
    <x v="1"/>
    <x v="1"/>
    <x v="2"/>
    <n v="99.92"/>
    <x v="3"/>
    <n v="29.975999999999999"/>
    <n v="629.49599999999998"/>
    <x v="62"/>
    <d v="1899-12-30T13:33:00"/>
    <x v="0"/>
    <n v="599.52"/>
    <n v="4.7619047620000003"/>
    <n v="29.975999999999999"/>
    <x v="12"/>
  </r>
  <r>
    <x v="931"/>
    <x v="1"/>
    <x v="1"/>
    <x v="0"/>
    <x v="0"/>
    <x v="5"/>
    <n v="83.35"/>
    <x v="5"/>
    <n v="8.3350000000000009"/>
    <n v="175.035"/>
    <x v="30"/>
    <d v="1899-12-30T14:05:00"/>
    <x v="2"/>
    <n v="166.7"/>
    <n v="4.7619047620000003"/>
    <n v="8.3350000000000009"/>
    <x v="33"/>
  </r>
  <r>
    <x v="932"/>
    <x v="0"/>
    <x v="0"/>
    <x v="1"/>
    <x v="0"/>
    <x v="4"/>
    <n v="74.44"/>
    <x v="4"/>
    <n v="37.22"/>
    <n v="781.62"/>
    <x v="33"/>
    <d v="1899-12-30T11:40:00"/>
    <x v="0"/>
    <n v="744.4"/>
    <n v="4.7619047620000003"/>
    <n v="37.22"/>
    <x v="20"/>
  </r>
  <r>
    <x v="933"/>
    <x v="1"/>
    <x v="1"/>
    <x v="1"/>
    <x v="1"/>
    <x v="0"/>
    <n v="64.08"/>
    <x v="0"/>
    <n v="22.428000000000001"/>
    <n v="470.988"/>
    <x v="40"/>
    <d v="1899-12-30T12:27:00"/>
    <x v="0"/>
    <n v="448.56"/>
    <n v="4.7619047620000003"/>
    <n v="22.428000000000001"/>
    <x v="29"/>
  </r>
  <r>
    <x v="934"/>
    <x v="2"/>
    <x v="2"/>
    <x v="1"/>
    <x v="0"/>
    <x v="2"/>
    <n v="63.15"/>
    <x v="3"/>
    <n v="18.945"/>
    <n v="397.84500000000003"/>
    <x v="75"/>
    <d v="1899-12-30T20:24:00"/>
    <x v="0"/>
    <n v="378.9"/>
    <n v="4.7619047620000003"/>
    <n v="18.945"/>
    <x v="57"/>
  </r>
  <r>
    <x v="935"/>
    <x v="1"/>
    <x v="1"/>
    <x v="0"/>
    <x v="1"/>
    <x v="2"/>
    <n v="85.72"/>
    <x v="6"/>
    <n v="12.858000000000001"/>
    <n v="270.01799999999997"/>
    <x v="46"/>
    <d v="1899-12-30T20:59:00"/>
    <x v="0"/>
    <n v="257.16000000000003"/>
    <n v="4.7619047620000003"/>
    <n v="12.858000000000001"/>
    <x v="20"/>
  </r>
  <r>
    <x v="936"/>
    <x v="1"/>
    <x v="1"/>
    <x v="1"/>
    <x v="0"/>
    <x v="0"/>
    <n v="78.89"/>
    <x v="0"/>
    <n v="27.611499999999999"/>
    <n v="579.8415"/>
    <x v="0"/>
    <d v="1899-12-30T19:48:00"/>
    <x v="0"/>
    <n v="552.23"/>
    <n v="4.7619047620000003"/>
    <n v="27.611499999999999"/>
    <x v="26"/>
  </r>
  <r>
    <x v="937"/>
    <x v="0"/>
    <x v="0"/>
    <x v="1"/>
    <x v="0"/>
    <x v="3"/>
    <n v="89.48"/>
    <x v="1"/>
    <n v="22.37"/>
    <n v="469.77"/>
    <x v="73"/>
    <d v="1899-12-30T10:18:00"/>
    <x v="1"/>
    <n v="447.4"/>
    <n v="4.7619047620000003"/>
    <n v="22.37"/>
    <x v="2"/>
  </r>
  <r>
    <x v="938"/>
    <x v="0"/>
    <x v="0"/>
    <x v="0"/>
    <x v="0"/>
    <x v="0"/>
    <n v="92.09"/>
    <x v="6"/>
    <n v="13.813499999999999"/>
    <n v="290.08350000000002"/>
    <x v="21"/>
    <d v="1899-12-30T16:27:00"/>
    <x v="1"/>
    <n v="276.27"/>
    <n v="4.7619047620000003"/>
    <n v="13.813499999999999"/>
    <x v="50"/>
  </r>
  <r>
    <x v="939"/>
    <x v="1"/>
    <x v="1"/>
    <x v="1"/>
    <x v="0"/>
    <x v="4"/>
    <n v="57.29"/>
    <x v="3"/>
    <n v="17.187000000000001"/>
    <n v="360.92700000000002"/>
    <x v="76"/>
    <d v="1899-12-30T17:04:00"/>
    <x v="0"/>
    <n v="343.74"/>
    <n v="4.7619047620000003"/>
    <n v="17.187000000000001"/>
    <x v="9"/>
  </r>
  <r>
    <x v="940"/>
    <x v="0"/>
    <x v="0"/>
    <x v="1"/>
    <x v="1"/>
    <x v="4"/>
    <n v="66.52"/>
    <x v="7"/>
    <n v="13.304"/>
    <n v="279.38400000000001"/>
    <x v="22"/>
    <d v="1899-12-30T18:14:00"/>
    <x v="0"/>
    <n v="266.08"/>
    <n v="4.7619047620000003"/>
    <n v="13.304"/>
    <x v="16"/>
  </r>
  <r>
    <x v="941"/>
    <x v="1"/>
    <x v="1"/>
    <x v="0"/>
    <x v="1"/>
    <x v="5"/>
    <n v="99.82"/>
    <x v="9"/>
    <n v="44.918999999999997"/>
    <n v="943.29899999999998"/>
    <x v="39"/>
    <d v="1899-12-30T10:43:00"/>
    <x v="1"/>
    <n v="898.38"/>
    <n v="4.7619047620000003"/>
    <n v="44.918999999999997"/>
    <x v="37"/>
  </r>
  <r>
    <x v="942"/>
    <x v="0"/>
    <x v="0"/>
    <x v="1"/>
    <x v="0"/>
    <x v="2"/>
    <n v="45.68"/>
    <x v="4"/>
    <n v="22.84"/>
    <n v="479.64"/>
    <x v="64"/>
    <d v="1899-12-30T19:30:00"/>
    <x v="0"/>
    <n v="456.8"/>
    <n v="4.7619047620000003"/>
    <n v="22.84"/>
    <x v="14"/>
  </r>
  <r>
    <x v="943"/>
    <x v="0"/>
    <x v="0"/>
    <x v="1"/>
    <x v="1"/>
    <x v="0"/>
    <n v="50.79"/>
    <x v="1"/>
    <n v="12.6975"/>
    <n v="266.64749999999998"/>
    <x v="88"/>
    <d v="1899-12-30T14:53:00"/>
    <x v="2"/>
    <n v="253.95"/>
    <n v="4.7619047620000003"/>
    <n v="12.6975"/>
    <x v="4"/>
  </r>
  <r>
    <x v="944"/>
    <x v="0"/>
    <x v="0"/>
    <x v="0"/>
    <x v="1"/>
    <x v="0"/>
    <n v="10.08"/>
    <x v="0"/>
    <n v="3.528"/>
    <n v="74.087999999999994"/>
    <x v="61"/>
    <d v="1899-12-30T20:14:00"/>
    <x v="1"/>
    <n v="70.56"/>
    <n v="4.7619047620000003"/>
    <n v="3.528"/>
    <x v="50"/>
  </r>
  <r>
    <x v="945"/>
    <x v="0"/>
    <x v="0"/>
    <x v="1"/>
    <x v="0"/>
    <x v="1"/>
    <n v="93.88"/>
    <x v="0"/>
    <n v="32.857999999999997"/>
    <n v="690.01800000000003"/>
    <x v="0"/>
    <d v="1899-12-30T11:51:00"/>
    <x v="2"/>
    <n v="657.16"/>
    <n v="4.7619047620000003"/>
    <n v="32.857999999999997"/>
    <x v="48"/>
  </r>
  <r>
    <x v="946"/>
    <x v="1"/>
    <x v="1"/>
    <x v="0"/>
    <x v="1"/>
    <x v="1"/>
    <n v="84.25"/>
    <x v="5"/>
    <n v="8.4250000000000007"/>
    <n v="176.92500000000001"/>
    <x v="58"/>
    <d v="1899-12-30T14:13:00"/>
    <x v="2"/>
    <n v="168.5"/>
    <n v="4.7619047620000003"/>
    <n v="8.4250000000000007"/>
    <x v="4"/>
  </r>
  <r>
    <x v="947"/>
    <x v="2"/>
    <x v="2"/>
    <x v="0"/>
    <x v="1"/>
    <x v="5"/>
    <n v="53.78"/>
    <x v="8"/>
    <n v="2.6890000000000001"/>
    <n v="56.469000000000001"/>
    <x v="36"/>
    <d v="1899-12-30T20:13:00"/>
    <x v="0"/>
    <n v="53.78"/>
    <n v="4.7619047620000003"/>
    <n v="2.6890000000000001"/>
    <x v="28"/>
  </r>
  <r>
    <x v="948"/>
    <x v="1"/>
    <x v="1"/>
    <x v="0"/>
    <x v="1"/>
    <x v="2"/>
    <n v="35.81"/>
    <x v="1"/>
    <n v="8.9525000000000006"/>
    <n v="188.0025"/>
    <x v="10"/>
    <d v="1899-12-30T18:44:00"/>
    <x v="0"/>
    <n v="179.05"/>
    <n v="4.7619047620000003"/>
    <n v="8.9525000000000006"/>
    <x v="30"/>
  </r>
  <r>
    <x v="949"/>
    <x v="2"/>
    <x v="2"/>
    <x v="1"/>
    <x v="0"/>
    <x v="4"/>
    <n v="26.43"/>
    <x v="2"/>
    <n v="10.571999999999999"/>
    <n v="222.012"/>
    <x v="7"/>
    <d v="1899-12-30T14:26:00"/>
    <x v="0"/>
    <n v="211.44"/>
    <n v="4.7619047620000003"/>
    <n v="10.571999999999999"/>
    <x v="60"/>
  </r>
  <r>
    <x v="950"/>
    <x v="2"/>
    <x v="2"/>
    <x v="0"/>
    <x v="1"/>
    <x v="0"/>
    <n v="39.909999999999997"/>
    <x v="6"/>
    <n v="5.9865000000000004"/>
    <n v="125.7165"/>
    <x v="81"/>
    <d v="1899-12-30T12:40:00"/>
    <x v="0"/>
    <n v="119.73"/>
    <n v="4.7619047620000003"/>
    <n v="5.9865000000000004"/>
    <x v="39"/>
  </r>
  <r>
    <x v="951"/>
    <x v="2"/>
    <x v="2"/>
    <x v="0"/>
    <x v="0"/>
    <x v="2"/>
    <n v="21.9"/>
    <x v="6"/>
    <n v="3.2850000000000001"/>
    <n v="68.984999999999999"/>
    <x v="51"/>
    <d v="1899-12-30T18:43:00"/>
    <x v="0"/>
    <n v="65.7"/>
    <n v="4.7619047620000003"/>
    <n v="3.2850000000000001"/>
    <x v="28"/>
  </r>
  <r>
    <x v="952"/>
    <x v="2"/>
    <x v="2"/>
    <x v="0"/>
    <x v="0"/>
    <x v="4"/>
    <n v="62.85"/>
    <x v="7"/>
    <n v="12.57"/>
    <n v="263.97000000000003"/>
    <x v="6"/>
    <d v="1899-12-30T13:22:00"/>
    <x v="0"/>
    <n v="251.4"/>
    <n v="4.7619047620000003"/>
    <n v="12.57"/>
    <x v="44"/>
  </r>
  <r>
    <x v="953"/>
    <x v="1"/>
    <x v="1"/>
    <x v="0"/>
    <x v="0"/>
    <x v="4"/>
    <n v="21.04"/>
    <x v="7"/>
    <n v="4.2080000000000002"/>
    <n v="88.367999999999995"/>
    <x v="50"/>
    <d v="1899-12-30T13:58:00"/>
    <x v="1"/>
    <n v="84.16"/>
    <n v="4.7619047620000003"/>
    <n v="4.2080000000000002"/>
    <x v="29"/>
  </r>
  <r>
    <x v="954"/>
    <x v="2"/>
    <x v="2"/>
    <x v="0"/>
    <x v="1"/>
    <x v="2"/>
    <n v="65.91"/>
    <x v="3"/>
    <n v="19.773"/>
    <n v="415.233"/>
    <x v="57"/>
    <d v="1899-12-30T11:45:00"/>
    <x v="1"/>
    <n v="395.46"/>
    <n v="4.7619047620000003"/>
    <n v="19.773"/>
    <x v="14"/>
  </r>
  <r>
    <x v="955"/>
    <x v="0"/>
    <x v="0"/>
    <x v="1"/>
    <x v="0"/>
    <x v="5"/>
    <n v="42.57"/>
    <x v="0"/>
    <n v="14.8995"/>
    <n v="312.8895"/>
    <x v="47"/>
    <d v="1899-12-30T11:51:00"/>
    <x v="1"/>
    <n v="297.99"/>
    <n v="4.7619047620000003"/>
    <n v="14.8995"/>
    <x v="11"/>
  </r>
  <r>
    <x v="956"/>
    <x v="1"/>
    <x v="1"/>
    <x v="0"/>
    <x v="1"/>
    <x v="4"/>
    <n v="50.49"/>
    <x v="9"/>
    <n v="22.720500000000001"/>
    <n v="477.13049999999998"/>
    <x v="8"/>
    <d v="1899-12-30T17:16:00"/>
    <x v="1"/>
    <n v="454.41"/>
    <n v="4.7619047620000003"/>
    <n v="22.720500000000001"/>
    <x v="38"/>
  </r>
  <r>
    <x v="957"/>
    <x v="2"/>
    <x v="2"/>
    <x v="1"/>
    <x v="1"/>
    <x v="1"/>
    <n v="46.02"/>
    <x v="3"/>
    <n v="13.805999999999999"/>
    <n v="289.92599999999999"/>
    <x v="13"/>
    <d v="1899-12-30T15:55:00"/>
    <x v="1"/>
    <n v="276.12"/>
    <n v="4.7619047620000003"/>
    <n v="13.805999999999999"/>
    <x v="12"/>
  </r>
  <r>
    <x v="958"/>
    <x v="1"/>
    <x v="1"/>
    <x v="1"/>
    <x v="0"/>
    <x v="2"/>
    <n v="15.8"/>
    <x v="4"/>
    <n v="7.9"/>
    <n v="165.9"/>
    <x v="51"/>
    <d v="1899-12-30T12:07:00"/>
    <x v="1"/>
    <n v="158"/>
    <n v="4.7619047620000003"/>
    <n v="7.9"/>
    <x v="52"/>
  </r>
  <r>
    <x v="959"/>
    <x v="0"/>
    <x v="0"/>
    <x v="0"/>
    <x v="0"/>
    <x v="4"/>
    <n v="98.66"/>
    <x v="9"/>
    <n v="44.396999999999998"/>
    <n v="932.33699999999999"/>
    <x v="88"/>
    <d v="1899-12-30T15:07:00"/>
    <x v="1"/>
    <n v="887.94"/>
    <n v="4.7619047620000003"/>
    <n v="44.396999999999998"/>
    <x v="3"/>
  </r>
  <r>
    <x v="960"/>
    <x v="1"/>
    <x v="1"/>
    <x v="0"/>
    <x v="1"/>
    <x v="5"/>
    <n v="91.98"/>
    <x v="8"/>
    <n v="4.5990000000000002"/>
    <n v="96.578999999999994"/>
    <x v="79"/>
    <d v="1899-12-30T15:29:00"/>
    <x v="1"/>
    <n v="91.98"/>
    <n v="4.7619047620000003"/>
    <n v="4.5990000000000002"/>
    <x v="57"/>
  </r>
  <r>
    <x v="961"/>
    <x v="0"/>
    <x v="0"/>
    <x v="0"/>
    <x v="1"/>
    <x v="1"/>
    <n v="20.89"/>
    <x v="5"/>
    <n v="2.089"/>
    <n v="43.869"/>
    <x v="63"/>
    <d v="1899-12-30T18:45:00"/>
    <x v="1"/>
    <n v="41.78"/>
    <n v="4.7619047620000003"/>
    <n v="2.089"/>
    <x v="57"/>
  </r>
  <r>
    <x v="962"/>
    <x v="0"/>
    <x v="0"/>
    <x v="1"/>
    <x v="0"/>
    <x v="5"/>
    <n v="15.5"/>
    <x v="8"/>
    <n v="0.77500000000000002"/>
    <n v="16.274999999999999"/>
    <x v="35"/>
    <d v="1899-12-30T15:23:00"/>
    <x v="2"/>
    <n v="15.5"/>
    <n v="4.7619047620000003"/>
    <n v="0.77500000000000002"/>
    <x v="2"/>
  </r>
  <r>
    <x v="963"/>
    <x v="1"/>
    <x v="1"/>
    <x v="0"/>
    <x v="1"/>
    <x v="1"/>
    <n v="96.82"/>
    <x v="6"/>
    <n v="14.523"/>
    <n v="304.983"/>
    <x v="73"/>
    <d v="1899-12-30T20:37:00"/>
    <x v="1"/>
    <n v="290.45999999999998"/>
    <n v="4.7619047620000003"/>
    <n v="14.523"/>
    <x v="24"/>
  </r>
  <r>
    <x v="964"/>
    <x v="2"/>
    <x v="2"/>
    <x v="1"/>
    <x v="1"/>
    <x v="4"/>
    <n v="33.33"/>
    <x v="5"/>
    <n v="3.3330000000000002"/>
    <n v="69.992999999999995"/>
    <x v="53"/>
    <d v="1899-12-30T14:41:00"/>
    <x v="2"/>
    <n v="66.66"/>
    <n v="4.7619047620000003"/>
    <n v="3.3330000000000002"/>
    <x v="41"/>
  </r>
  <r>
    <x v="965"/>
    <x v="2"/>
    <x v="2"/>
    <x v="1"/>
    <x v="0"/>
    <x v="1"/>
    <n v="38.270000000000003"/>
    <x v="5"/>
    <n v="3.827"/>
    <n v="80.367000000000004"/>
    <x v="22"/>
    <d v="1899-12-30T18:18:00"/>
    <x v="2"/>
    <n v="76.540000000000006"/>
    <n v="4.7619047620000003"/>
    <n v="3.827"/>
    <x v="6"/>
  </r>
  <r>
    <x v="966"/>
    <x v="0"/>
    <x v="0"/>
    <x v="1"/>
    <x v="0"/>
    <x v="2"/>
    <n v="33.299999999999997"/>
    <x v="9"/>
    <n v="14.984999999999999"/>
    <n v="314.685"/>
    <x v="31"/>
    <d v="1899-12-30T15:27:00"/>
    <x v="0"/>
    <n v="299.7"/>
    <n v="4.7619047620000003"/>
    <n v="14.984999999999999"/>
    <x v="8"/>
  </r>
  <r>
    <x v="967"/>
    <x v="0"/>
    <x v="0"/>
    <x v="0"/>
    <x v="1"/>
    <x v="2"/>
    <n v="81.010000000000005"/>
    <x v="6"/>
    <n v="12.1515"/>
    <n v="255.1815"/>
    <x v="50"/>
    <d v="1899-12-30T12:55:00"/>
    <x v="2"/>
    <n v="243.03"/>
    <n v="4.7619047620000003"/>
    <n v="12.1515"/>
    <x v="39"/>
  </r>
  <r>
    <x v="968"/>
    <x v="0"/>
    <x v="0"/>
    <x v="1"/>
    <x v="0"/>
    <x v="0"/>
    <n v="15.8"/>
    <x v="6"/>
    <n v="2.37"/>
    <n v="49.77"/>
    <x v="5"/>
    <d v="1899-12-30T18:02:00"/>
    <x v="1"/>
    <n v="47.4"/>
    <n v="4.7619047620000003"/>
    <n v="2.37"/>
    <x v="33"/>
  </r>
  <r>
    <x v="969"/>
    <x v="2"/>
    <x v="2"/>
    <x v="0"/>
    <x v="0"/>
    <x v="1"/>
    <n v="34.49"/>
    <x v="1"/>
    <n v="8.6225000000000005"/>
    <n v="181.07249999999999"/>
    <x v="16"/>
    <d v="1899-12-30T19:44:00"/>
    <x v="2"/>
    <n v="172.45"/>
    <n v="4.7619047620000003"/>
    <n v="8.6225000000000005"/>
    <x v="54"/>
  </r>
  <r>
    <x v="970"/>
    <x v="2"/>
    <x v="2"/>
    <x v="0"/>
    <x v="0"/>
    <x v="4"/>
    <n v="84.63"/>
    <x v="4"/>
    <n v="42.314999999999998"/>
    <n v="888.61500000000001"/>
    <x v="17"/>
    <d v="1899-12-30T11:36:00"/>
    <x v="2"/>
    <n v="846.3"/>
    <n v="4.7619047620000003"/>
    <n v="42.314999999999998"/>
    <x v="54"/>
  </r>
  <r>
    <x v="971"/>
    <x v="2"/>
    <x v="2"/>
    <x v="0"/>
    <x v="1"/>
    <x v="2"/>
    <n v="36.909999999999997"/>
    <x v="0"/>
    <n v="12.9185"/>
    <n v="271.2885"/>
    <x v="34"/>
    <d v="1899-12-30T13:51:00"/>
    <x v="0"/>
    <n v="258.37"/>
    <n v="4.7619047620000003"/>
    <n v="12.9185"/>
    <x v="24"/>
  </r>
  <r>
    <x v="972"/>
    <x v="2"/>
    <x v="2"/>
    <x v="1"/>
    <x v="1"/>
    <x v="1"/>
    <n v="87.08"/>
    <x v="0"/>
    <n v="30.478000000000002"/>
    <n v="640.03800000000001"/>
    <x v="53"/>
    <d v="1899-12-30T15:17:00"/>
    <x v="1"/>
    <n v="609.55999999999995"/>
    <n v="4.7619047620000003"/>
    <n v="30.478000000000002"/>
    <x v="46"/>
  </r>
  <r>
    <x v="973"/>
    <x v="0"/>
    <x v="0"/>
    <x v="1"/>
    <x v="1"/>
    <x v="2"/>
    <n v="80.08"/>
    <x v="6"/>
    <n v="12.012"/>
    <n v="252.25200000000001"/>
    <x v="48"/>
    <d v="1899-12-30T15:29:00"/>
    <x v="1"/>
    <n v="240.24"/>
    <n v="4.7619047620000003"/>
    <n v="12.012"/>
    <x v="38"/>
  </r>
  <r>
    <x v="974"/>
    <x v="1"/>
    <x v="1"/>
    <x v="1"/>
    <x v="1"/>
    <x v="5"/>
    <n v="86.13"/>
    <x v="5"/>
    <n v="8.6129999999999995"/>
    <n v="180.87299999999999"/>
    <x v="13"/>
    <d v="1899-12-30T17:59:00"/>
    <x v="1"/>
    <n v="172.26"/>
    <n v="4.7619047620000003"/>
    <n v="8.6129999999999995"/>
    <x v="13"/>
  </r>
  <r>
    <x v="975"/>
    <x v="2"/>
    <x v="2"/>
    <x v="0"/>
    <x v="1"/>
    <x v="5"/>
    <n v="49.92"/>
    <x v="5"/>
    <n v="4.992"/>
    <n v="104.83199999999999"/>
    <x v="43"/>
    <d v="1899-12-30T11:55:00"/>
    <x v="2"/>
    <n v="99.84"/>
    <n v="4.7619047620000003"/>
    <n v="4.992"/>
    <x v="27"/>
  </r>
  <r>
    <x v="976"/>
    <x v="0"/>
    <x v="0"/>
    <x v="1"/>
    <x v="0"/>
    <x v="4"/>
    <n v="74.66"/>
    <x v="7"/>
    <n v="14.932"/>
    <n v="313.572"/>
    <x v="31"/>
    <d v="1899-12-30T10:39:00"/>
    <x v="1"/>
    <n v="298.64"/>
    <n v="4.7619047620000003"/>
    <n v="14.932"/>
    <x v="23"/>
  </r>
  <r>
    <x v="977"/>
    <x v="2"/>
    <x v="2"/>
    <x v="0"/>
    <x v="1"/>
    <x v="4"/>
    <n v="26.6"/>
    <x v="3"/>
    <n v="7.98"/>
    <n v="167.58"/>
    <x v="84"/>
    <d v="1899-12-30T15:10:00"/>
    <x v="0"/>
    <n v="159.6"/>
    <n v="4.7619047620000003"/>
    <n v="7.98"/>
    <x v="49"/>
  </r>
  <r>
    <x v="978"/>
    <x v="2"/>
    <x v="2"/>
    <x v="1"/>
    <x v="0"/>
    <x v="1"/>
    <n v="25.45"/>
    <x v="8"/>
    <n v="1.2725"/>
    <n v="26.7225"/>
    <x v="24"/>
    <d v="1899-12-30T18:10:00"/>
    <x v="2"/>
    <n v="25.45"/>
    <n v="4.7619047620000003"/>
    <n v="1.2725"/>
    <x v="20"/>
  </r>
  <r>
    <x v="979"/>
    <x v="2"/>
    <x v="2"/>
    <x v="1"/>
    <x v="0"/>
    <x v="4"/>
    <n v="67.77"/>
    <x v="8"/>
    <n v="3.3885000000000001"/>
    <n v="71.158500000000004"/>
    <x v="87"/>
    <d v="1899-12-30T20:43:00"/>
    <x v="2"/>
    <n v="67.77"/>
    <n v="4.7619047620000003"/>
    <n v="3.3885000000000001"/>
    <x v="35"/>
  </r>
  <r>
    <x v="980"/>
    <x v="1"/>
    <x v="1"/>
    <x v="0"/>
    <x v="1"/>
    <x v="4"/>
    <n v="59.59"/>
    <x v="7"/>
    <n v="11.917999999999999"/>
    <n v="250.27799999999999"/>
    <x v="64"/>
    <d v="1899-12-30T12:46:00"/>
    <x v="1"/>
    <n v="238.36"/>
    <n v="4.7619047620000003"/>
    <n v="11.917999999999999"/>
    <x v="57"/>
  </r>
  <r>
    <x v="981"/>
    <x v="0"/>
    <x v="0"/>
    <x v="1"/>
    <x v="1"/>
    <x v="0"/>
    <n v="58.15"/>
    <x v="7"/>
    <n v="11.63"/>
    <n v="244.23"/>
    <x v="54"/>
    <d v="1899-12-30T17:44:00"/>
    <x v="1"/>
    <n v="232.6"/>
    <n v="4.7619047620000003"/>
    <n v="11.63"/>
    <x v="3"/>
  </r>
  <r>
    <x v="982"/>
    <x v="0"/>
    <x v="0"/>
    <x v="0"/>
    <x v="0"/>
    <x v="3"/>
    <n v="97.48"/>
    <x v="9"/>
    <n v="43.866"/>
    <n v="921.18600000000004"/>
    <x v="86"/>
    <d v="1899-12-30T14:19:00"/>
    <x v="0"/>
    <n v="877.32"/>
    <n v="4.7619047620000003"/>
    <n v="43.866"/>
    <x v="2"/>
  </r>
  <r>
    <x v="983"/>
    <x v="1"/>
    <x v="1"/>
    <x v="1"/>
    <x v="1"/>
    <x v="0"/>
    <n v="99.96"/>
    <x v="0"/>
    <n v="34.985999999999997"/>
    <n v="734.70600000000002"/>
    <x v="54"/>
    <d v="1899-12-30T10:33:00"/>
    <x v="1"/>
    <n v="699.72"/>
    <n v="4.7619047620000003"/>
    <n v="34.985999999999997"/>
    <x v="36"/>
  </r>
  <r>
    <x v="984"/>
    <x v="1"/>
    <x v="1"/>
    <x v="1"/>
    <x v="1"/>
    <x v="1"/>
    <n v="96.37"/>
    <x v="0"/>
    <n v="33.729500000000002"/>
    <n v="708.31949999999995"/>
    <x v="51"/>
    <d v="1899-12-30T11:40:00"/>
    <x v="1"/>
    <n v="674.59"/>
    <n v="4.7619047620000003"/>
    <n v="33.729500000000002"/>
    <x v="22"/>
  </r>
  <r>
    <x v="985"/>
    <x v="2"/>
    <x v="2"/>
    <x v="1"/>
    <x v="0"/>
    <x v="5"/>
    <n v="63.71"/>
    <x v="1"/>
    <n v="15.9275"/>
    <n v="334.47750000000002"/>
    <x v="13"/>
    <d v="1899-12-30T19:30:00"/>
    <x v="0"/>
    <n v="318.55"/>
    <n v="4.7619047620000003"/>
    <n v="15.9275"/>
    <x v="23"/>
  </r>
  <r>
    <x v="986"/>
    <x v="2"/>
    <x v="2"/>
    <x v="1"/>
    <x v="0"/>
    <x v="0"/>
    <n v="14.76"/>
    <x v="5"/>
    <n v="1.476"/>
    <n v="30.995999999999999"/>
    <x v="67"/>
    <d v="1899-12-30T14:42:00"/>
    <x v="0"/>
    <n v="29.52"/>
    <n v="4.7619047620000003"/>
    <n v="1.476"/>
    <x v="42"/>
  </r>
  <r>
    <x v="987"/>
    <x v="2"/>
    <x v="2"/>
    <x v="0"/>
    <x v="1"/>
    <x v="0"/>
    <n v="62"/>
    <x v="2"/>
    <n v="24.8"/>
    <n v="520.79999999999995"/>
    <x v="75"/>
    <d v="1899-12-30T19:08:00"/>
    <x v="2"/>
    <n v="496"/>
    <n v="4.7619047620000003"/>
    <n v="24.8"/>
    <x v="56"/>
  </r>
  <r>
    <x v="988"/>
    <x v="1"/>
    <x v="1"/>
    <x v="0"/>
    <x v="1"/>
    <x v="1"/>
    <n v="82.34"/>
    <x v="4"/>
    <n v="41.17"/>
    <n v="864.57"/>
    <x v="14"/>
    <d v="1899-12-30T19:12:00"/>
    <x v="0"/>
    <n v="823.4"/>
    <n v="4.7619047620000003"/>
    <n v="41.17"/>
    <x v="42"/>
  </r>
  <r>
    <x v="989"/>
    <x v="2"/>
    <x v="2"/>
    <x v="0"/>
    <x v="1"/>
    <x v="0"/>
    <n v="75.37"/>
    <x v="2"/>
    <n v="30.148"/>
    <n v="633.10799999999995"/>
    <x v="26"/>
    <d v="1899-12-30T15:46:00"/>
    <x v="2"/>
    <n v="602.96"/>
    <n v="4.7619047620000003"/>
    <n v="30.148"/>
    <x v="3"/>
  </r>
  <r>
    <x v="990"/>
    <x v="0"/>
    <x v="0"/>
    <x v="1"/>
    <x v="0"/>
    <x v="4"/>
    <n v="56.56"/>
    <x v="1"/>
    <n v="14.14"/>
    <n v="296.94"/>
    <x v="23"/>
    <d v="1899-12-30T19:06:00"/>
    <x v="2"/>
    <n v="282.8"/>
    <n v="4.7619047620000003"/>
    <n v="14.14"/>
    <x v="10"/>
  </r>
  <r>
    <x v="991"/>
    <x v="2"/>
    <x v="2"/>
    <x v="1"/>
    <x v="0"/>
    <x v="3"/>
    <n v="76.599999999999994"/>
    <x v="4"/>
    <n v="38.299999999999997"/>
    <n v="804.3"/>
    <x v="46"/>
    <d v="1899-12-30T18:10:00"/>
    <x v="0"/>
    <n v="766"/>
    <n v="4.7619047620000003"/>
    <n v="38.299999999999997"/>
    <x v="22"/>
  </r>
  <r>
    <x v="992"/>
    <x v="0"/>
    <x v="0"/>
    <x v="1"/>
    <x v="1"/>
    <x v="1"/>
    <n v="58.03"/>
    <x v="5"/>
    <n v="5.8029999999999999"/>
    <n v="121.863"/>
    <x v="24"/>
    <d v="1899-12-30T20:46:00"/>
    <x v="0"/>
    <n v="116.06"/>
    <n v="4.7619047620000003"/>
    <n v="5.8029999999999999"/>
    <x v="55"/>
  </r>
  <r>
    <x v="993"/>
    <x v="2"/>
    <x v="2"/>
    <x v="1"/>
    <x v="1"/>
    <x v="5"/>
    <n v="17.489999999999998"/>
    <x v="4"/>
    <n v="8.7449999999999992"/>
    <n v="183.64500000000001"/>
    <x v="70"/>
    <d v="1899-12-30T18:35:00"/>
    <x v="0"/>
    <n v="174.9"/>
    <n v="4.7619047620000003"/>
    <n v="8.7449999999999992"/>
    <x v="37"/>
  </r>
  <r>
    <x v="994"/>
    <x v="1"/>
    <x v="1"/>
    <x v="0"/>
    <x v="0"/>
    <x v="1"/>
    <n v="60.95"/>
    <x v="8"/>
    <n v="3.0474999999999999"/>
    <n v="63.997500000000002"/>
    <x v="67"/>
    <d v="1899-12-30T11:40:00"/>
    <x v="0"/>
    <n v="60.95"/>
    <n v="4.7619047620000003"/>
    <n v="3.0474999999999999"/>
    <x v="9"/>
  </r>
  <r>
    <x v="995"/>
    <x v="1"/>
    <x v="1"/>
    <x v="1"/>
    <x v="1"/>
    <x v="0"/>
    <n v="40.35"/>
    <x v="8"/>
    <n v="2.0175000000000001"/>
    <n v="42.3675"/>
    <x v="71"/>
    <d v="1899-12-30T13:46:00"/>
    <x v="0"/>
    <n v="40.35"/>
    <n v="4.7619047620000003"/>
    <n v="2.0175000000000001"/>
    <x v="56"/>
  </r>
  <r>
    <x v="996"/>
    <x v="2"/>
    <x v="2"/>
    <x v="1"/>
    <x v="0"/>
    <x v="2"/>
    <n v="97.38"/>
    <x v="4"/>
    <n v="48.69"/>
    <n v="1022.49"/>
    <x v="22"/>
    <d v="1899-12-30T17:16:00"/>
    <x v="0"/>
    <n v="973.8"/>
    <n v="4.7619047620000003"/>
    <n v="48.69"/>
    <x v="18"/>
  </r>
  <r>
    <x v="997"/>
    <x v="0"/>
    <x v="0"/>
    <x v="0"/>
    <x v="1"/>
    <x v="4"/>
    <n v="31.84"/>
    <x v="8"/>
    <n v="1.5920000000000001"/>
    <n v="33.432000000000002"/>
    <x v="57"/>
    <d v="1899-12-30T13:22:00"/>
    <x v="1"/>
    <n v="31.84"/>
    <n v="4.7619047620000003"/>
    <n v="1.5920000000000001"/>
    <x v="25"/>
  </r>
  <r>
    <x v="998"/>
    <x v="0"/>
    <x v="0"/>
    <x v="1"/>
    <x v="1"/>
    <x v="2"/>
    <n v="65.819999999999993"/>
    <x v="8"/>
    <n v="3.2909999999999999"/>
    <n v="69.111000000000004"/>
    <x v="70"/>
    <d v="1899-12-30T15:33:00"/>
    <x v="1"/>
    <n v="65.819999999999993"/>
    <n v="4.7619047620000003"/>
    <n v="3.2909999999999999"/>
    <x v="5"/>
  </r>
  <r>
    <x v="999"/>
    <x v="0"/>
    <x v="0"/>
    <x v="0"/>
    <x v="0"/>
    <x v="5"/>
    <n v="88.34"/>
    <x v="0"/>
    <n v="30.919"/>
    <n v="649.29899999999998"/>
    <x v="67"/>
    <d v="1899-12-30T13:28:00"/>
    <x v="1"/>
    <n v="618.38"/>
    <n v="4.7619047620000003"/>
    <n v="30.919"/>
    <x v="3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4">
  <r>
    <x v="0"/>
    <x v="0"/>
    <x v="0"/>
    <x v="0"/>
    <n v="0"/>
    <n v="0"/>
    <n v="0"/>
    <n v="0"/>
    <n v="0"/>
  </r>
  <r>
    <x v="1"/>
    <x v="1"/>
    <x v="1"/>
    <x v="1"/>
    <n v="0.1"/>
    <n v="0.04"/>
    <n v="0.08"/>
    <n v="0.03"/>
    <n v="0.24"/>
  </r>
  <r>
    <x v="2"/>
    <x v="2"/>
    <x v="0"/>
    <x v="2"/>
    <n v="0.09"/>
    <n v="0.08"/>
    <n v="0"/>
    <n v="0.03"/>
    <n v="0.21"/>
  </r>
  <r>
    <x v="3"/>
    <x v="0"/>
    <x v="2"/>
    <x v="0"/>
    <n v="0"/>
    <n v="0"/>
    <n v="0"/>
    <n v="0"/>
    <n v="0"/>
  </r>
  <r>
    <x v="4"/>
    <x v="3"/>
    <x v="0"/>
    <x v="3"/>
    <n v="0.23"/>
    <n v="0.16"/>
    <n v="0"/>
    <n v="0.08"/>
    <n v="0.48"/>
  </r>
  <r>
    <x v="5"/>
    <x v="0"/>
    <x v="0"/>
    <x v="0"/>
    <n v="0"/>
    <n v="0"/>
    <n v="0"/>
    <n v="0"/>
    <n v="0"/>
  </r>
  <r>
    <x v="6"/>
    <x v="0"/>
    <x v="3"/>
    <x v="0"/>
    <n v="0"/>
    <n v="0"/>
    <n v="0"/>
    <n v="0"/>
    <n v="0"/>
  </r>
  <r>
    <x v="7"/>
    <x v="1"/>
    <x v="4"/>
    <x v="4"/>
    <n v="0.03"/>
    <n v="0"/>
    <n v="0"/>
    <n v="0.01"/>
    <n v="0.04"/>
  </r>
  <r>
    <x v="8"/>
    <x v="1"/>
    <x v="0"/>
    <x v="1"/>
    <n v="0"/>
    <n v="0.03"/>
    <n v="0.06"/>
    <n v="0.01"/>
    <n v="0.1"/>
  </r>
  <r>
    <x v="9"/>
    <x v="4"/>
    <x v="5"/>
    <x v="5"/>
    <n v="0"/>
    <n v="0"/>
    <n v="0"/>
    <n v="0"/>
    <n v="0"/>
  </r>
  <r>
    <x v="10"/>
    <x v="0"/>
    <x v="4"/>
    <x v="0"/>
    <n v="0"/>
    <n v="0"/>
    <n v="0"/>
    <n v="0"/>
    <n v="0"/>
  </r>
  <r>
    <x v="11"/>
    <x v="5"/>
    <x v="0"/>
    <x v="6"/>
    <n v="7.0000000000000007E-2"/>
    <n v="0.05"/>
    <n v="0"/>
    <n v="0.02"/>
    <n v="0.14000000000000001"/>
  </r>
  <r>
    <x v="12"/>
    <x v="2"/>
    <x v="0"/>
    <x v="7"/>
    <n v="0.03"/>
    <n v="0.01"/>
    <n v="0"/>
    <n v="0.01"/>
    <n v="0.04"/>
  </r>
  <r>
    <x v="13"/>
    <x v="1"/>
    <x v="1"/>
    <x v="8"/>
    <n v="0.02"/>
    <n v="0"/>
    <n v="0"/>
    <n v="0"/>
    <n v="0.03"/>
  </r>
  <r>
    <x v="14"/>
    <x v="5"/>
    <x v="0"/>
    <x v="9"/>
    <n v="0"/>
    <n v="0"/>
    <n v="0"/>
    <n v="0"/>
    <n v="0"/>
  </r>
  <r>
    <x v="15"/>
    <x v="2"/>
    <x v="4"/>
    <x v="10"/>
    <n v="0"/>
    <n v="0"/>
    <n v="0"/>
    <n v="0"/>
    <n v="0"/>
  </r>
  <r>
    <x v="16"/>
    <x v="2"/>
    <x v="4"/>
    <x v="10"/>
    <n v="0.05"/>
    <n v="0.02"/>
    <n v="0"/>
    <n v="0.02"/>
    <n v="0.08"/>
  </r>
  <r>
    <x v="17"/>
    <x v="1"/>
    <x v="0"/>
    <x v="11"/>
    <n v="0.08"/>
    <n v="0.08"/>
    <n v="0"/>
    <n v="0.03"/>
    <n v="0.2"/>
  </r>
  <r>
    <x v="18"/>
    <x v="5"/>
    <x v="6"/>
    <x v="12"/>
    <n v="0"/>
    <n v="0"/>
    <n v="0"/>
    <n v="0"/>
    <n v="0"/>
  </r>
  <r>
    <x v="19"/>
    <x v="2"/>
    <x v="6"/>
    <x v="13"/>
    <n v="0.03"/>
    <n v="0"/>
    <n v="0"/>
    <n v="0.01"/>
    <n v="0.04"/>
  </r>
  <r>
    <x v="20"/>
    <x v="0"/>
    <x v="0"/>
    <x v="0"/>
    <n v="0"/>
    <n v="0"/>
    <n v="0"/>
    <n v="0"/>
    <n v="0"/>
  </r>
  <r>
    <x v="21"/>
    <x v="4"/>
    <x v="2"/>
    <x v="14"/>
    <n v="0"/>
    <n v="0"/>
    <n v="0"/>
    <n v="0"/>
    <n v="0"/>
  </r>
  <r>
    <x v="22"/>
    <x v="2"/>
    <x v="0"/>
    <x v="7"/>
    <n v="0.05"/>
    <n v="0"/>
    <n v="0.01"/>
    <n v="0.01"/>
    <n v="0.08"/>
  </r>
  <r>
    <x v="23"/>
    <x v="6"/>
    <x v="0"/>
    <x v="15"/>
    <n v="0.09"/>
    <n v="0"/>
    <n v="0.02"/>
    <n v="0.02"/>
    <n v="0.13"/>
  </r>
  <r>
    <x v="24"/>
    <x v="1"/>
    <x v="4"/>
    <x v="15"/>
    <n v="0"/>
    <n v="0"/>
    <n v="0.01"/>
    <n v="0"/>
    <n v="0.01"/>
  </r>
  <r>
    <x v="25"/>
    <x v="2"/>
    <x v="0"/>
    <x v="16"/>
    <n v="0"/>
    <n v="0"/>
    <n v="0"/>
    <n v="0"/>
    <n v="0"/>
  </r>
  <r>
    <x v="26"/>
    <x v="6"/>
    <x v="4"/>
    <x v="17"/>
    <n v="0.28999999999999998"/>
    <n v="0.59"/>
    <n v="0.05"/>
    <n v="0.16"/>
    <n v="1.0900000000000001"/>
  </r>
  <r>
    <x v="27"/>
    <x v="0"/>
    <x v="5"/>
    <x v="0"/>
    <n v="0"/>
    <n v="0"/>
    <n v="0"/>
    <n v="0"/>
    <n v="0"/>
  </r>
  <r>
    <x v="28"/>
    <x v="0"/>
    <x v="4"/>
    <x v="0"/>
    <n v="0"/>
    <n v="0"/>
    <n v="0"/>
    <n v="0"/>
    <n v="0"/>
  </r>
  <r>
    <x v="29"/>
    <x v="1"/>
    <x v="3"/>
    <x v="18"/>
    <n v="0.1"/>
    <n v="0"/>
    <n v="0"/>
    <n v="0.02"/>
    <n v="0.12"/>
  </r>
  <r>
    <x v="30"/>
    <x v="0"/>
    <x v="3"/>
    <x v="0"/>
    <n v="0"/>
    <n v="0"/>
    <n v="0"/>
    <n v="0"/>
    <n v="0"/>
  </r>
  <r>
    <x v="31"/>
    <x v="2"/>
    <x v="2"/>
    <x v="19"/>
    <n v="0"/>
    <n v="0"/>
    <n v="0"/>
    <n v="0"/>
    <n v="0"/>
  </r>
  <r>
    <x v="32"/>
    <x v="7"/>
    <x v="7"/>
    <x v="20"/>
    <n v="0.11"/>
    <n v="0.09"/>
    <n v="0"/>
    <n v="0.04"/>
    <n v="0.23"/>
  </r>
  <r>
    <x v="33"/>
    <x v="2"/>
    <x v="0"/>
    <x v="21"/>
    <n v="0.01"/>
    <n v="0.02"/>
    <n v="0"/>
    <n v="0.01"/>
    <n v="0.04"/>
  </r>
  <r>
    <x v="34"/>
    <x v="0"/>
    <x v="3"/>
    <x v="0"/>
    <n v="0"/>
    <n v="0"/>
    <n v="0"/>
    <n v="0"/>
    <n v="0"/>
  </r>
  <r>
    <x v="35"/>
    <x v="0"/>
    <x v="4"/>
    <x v="0"/>
    <n v="0"/>
    <n v="0"/>
    <n v="0"/>
    <n v="0"/>
    <n v="0"/>
  </r>
  <r>
    <x v="36"/>
    <x v="4"/>
    <x v="1"/>
    <x v="3"/>
    <n v="0"/>
    <n v="0"/>
    <n v="0"/>
    <n v="0"/>
    <n v="0"/>
  </r>
  <r>
    <x v="37"/>
    <x v="1"/>
    <x v="8"/>
    <x v="22"/>
    <n v="0"/>
    <n v="0"/>
    <n v="0.03"/>
    <n v="0"/>
    <n v="0.03"/>
  </r>
  <r>
    <x v="38"/>
    <x v="0"/>
    <x v="2"/>
    <x v="0"/>
    <n v="0"/>
    <n v="0"/>
    <n v="0"/>
    <n v="0"/>
    <n v="0"/>
  </r>
  <r>
    <x v="39"/>
    <x v="0"/>
    <x v="2"/>
    <x v="0"/>
    <n v="0"/>
    <n v="0"/>
    <n v="0"/>
    <n v="0"/>
    <n v="0"/>
  </r>
  <r>
    <x v="39"/>
    <x v="0"/>
    <x v="0"/>
    <x v="0"/>
    <n v="0"/>
    <n v="0"/>
    <n v="0"/>
    <n v="0"/>
    <n v="0"/>
  </r>
  <r>
    <x v="40"/>
    <x v="2"/>
    <x v="0"/>
    <x v="16"/>
    <n v="0.03"/>
    <n v="0"/>
    <n v="0"/>
    <n v="0.01"/>
    <n v="0.04"/>
  </r>
  <r>
    <x v="41"/>
    <x v="5"/>
    <x v="1"/>
    <x v="23"/>
    <n v="0.04"/>
    <n v="0"/>
    <n v="0"/>
    <n v="0.01"/>
    <n v="0.05"/>
  </r>
  <r>
    <x v="42"/>
    <x v="1"/>
    <x v="0"/>
    <x v="24"/>
    <n v="0.28000000000000003"/>
    <n v="0.28999999999999998"/>
    <n v="0.14000000000000001"/>
    <n v="0.11"/>
    <n v="0.81"/>
  </r>
  <r>
    <x v="43"/>
    <x v="1"/>
    <x v="9"/>
    <x v="16"/>
    <n v="0.02"/>
    <n v="0"/>
    <n v="0"/>
    <n v="0"/>
    <n v="0.02"/>
  </r>
  <r>
    <x v="44"/>
    <x v="3"/>
    <x v="9"/>
    <x v="25"/>
    <n v="0.02"/>
    <n v="0"/>
    <n v="0"/>
    <n v="0"/>
    <n v="0.02"/>
  </r>
  <r>
    <x v="45"/>
    <x v="0"/>
    <x v="4"/>
    <x v="0"/>
    <n v="0"/>
    <n v="0"/>
    <n v="0"/>
    <n v="0"/>
    <n v="0"/>
  </r>
  <r>
    <x v="46"/>
    <x v="2"/>
    <x v="0"/>
    <x v="26"/>
    <n v="0.03"/>
    <n v="0.04"/>
    <n v="0.06"/>
    <n v="0.01"/>
    <n v="0.14000000000000001"/>
  </r>
  <r>
    <x v="47"/>
    <x v="2"/>
    <x v="0"/>
    <x v="18"/>
    <n v="0.02"/>
    <n v="0.05"/>
    <n v="0.02"/>
    <n v="0.01"/>
    <n v="0.11"/>
  </r>
  <r>
    <x v="48"/>
    <x v="5"/>
    <x v="10"/>
    <x v="18"/>
    <n v="0"/>
    <n v="0.03"/>
    <n v="0"/>
    <n v="0.01"/>
    <n v="0.04"/>
  </r>
  <r>
    <x v="49"/>
    <x v="0"/>
    <x v="0"/>
    <x v="0"/>
    <n v="0"/>
    <n v="0"/>
    <n v="0"/>
    <n v="0"/>
    <n v="0"/>
  </r>
  <r>
    <x v="50"/>
    <x v="0"/>
    <x v="0"/>
    <x v="0"/>
    <n v="0"/>
    <n v="0"/>
    <n v="0"/>
    <n v="0"/>
    <n v="0"/>
  </r>
  <r>
    <x v="51"/>
    <x v="0"/>
    <x v="3"/>
    <x v="0"/>
    <n v="0"/>
    <n v="0"/>
    <n v="0"/>
    <n v="0"/>
    <n v="0"/>
  </r>
  <r>
    <x v="52"/>
    <x v="7"/>
    <x v="10"/>
    <x v="18"/>
    <n v="1.07"/>
    <n v="1.55"/>
    <n v="0.06"/>
    <n v="0.51"/>
    <n v="3.19"/>
  </r>
  <r>
    <x v="53"/>
    <x v="1"/>
    <x v="0"/>
    <x v="18"/>
    <n v="1.22"/>
    <n v="2.11"/>
    <n v="0.11"/>
    <n v="0.63"/>
    <n v="4.0599999999999996"/>
  </r>
  <r>
    <x v="54"/>
    <x v="5"/>
    <x v="0"/>
    <x v="18"/>
    <n v="0.9"/>
    <n v="2.06"/>
    <n v="0.08"/>
    <n v="0.55000000000000004"/>
    <n v="3.6"/>
  </r>
  <r>
    <x v="55"/>
    <x v="2"/>
    <x v="0"/>
    <x v="18"/>
    <n v="0.14000000000000001"/>
    <n v="0.52"/>
    <n v="0.02"/>
    <n v="0.12"/>
    <n v="0.79"/>
  </r>
  <r>
    <x v="56"/>
    <x v="6"/>
    <x v="0"/>
    <x v="18"/>
    <n v="1.25"/>
    <n v="2.16"/>
    <n v="0.09"/>
    <n v="0.65"/>
    <n v="4.1399999999999997"/>
  </r>
  <r>
    <x v="57"/>
    <x v="5"/>
    <x v="0"/>
    <x v="18"/>
    <n v="0"/>
    <n v="0"/>
    <n v="0"/>
    <n v="0"/>
    <n v="0"/>
  </r>
  <r>
    <x v="58"/>
    <x v="2"/>
    <x v="5"/>
    <x v="27"/>
    <n v="0.04"/>
    <n v="0"/>
    <n v="0"/>
    <n v="0.01"/>
    <n v="0.05"/>
  </r>
  <r>
    <x v="59"/>
    <x v="2"/>
    <x v="11"/>
    <x v="4"/>
    <n v="0"/>
    <n v="0.06"/>
    <n v="0.01"/>
    <n v="0.01"/>
    <n v="0.08"/>
  </r>
  <r>
    <x v="60"/>
    <x v="2"/>
    <x v="3"/>
    <x v="28"/>
    <n v="0.05"/>
    <n v="0"/>
    <n v="0"/>
    <n v="0.01"/>
    <n v="7.0000000000000007E-2"/>
  </r>
  <r>
    <x v="61"/>
    <x v="2"/>
    <x v="3"/>
    <x v="28"/>
    <n v="0.05"/>
    <n v="0"/>
    <n v="0"/>
    <n v="0.01"/>
    <n v="0.06"/>
  </r>
  <r>
    <x v="62"/>
    <x v="2"/>
    <x v="1"/>
    <x v="26"/>
    <n v="0.02"/>
    <n v="0"/>
    <n v="0.05"/>
    <n v="0.01"/>
    <n v="0.08"/>
  </r>
  <r>
    <x v="63"/>
    <x v="1"/>
    <x v="1"/>
    <x v="26"/>
    <n v="0.03"/>
    <n v="0"/>
    <n v="0.03"/>
    <n v="0.01"/>
    <n v="0.06"/>
  </r>
  <r>
    <x v="64"/>
    <x v="8"/>
    <x v="1"/>
    <x v="29"/>
    <n v="0"/>
    <n v="0"/>
    <n v="0"/>
    <n v="0"/>
    <n v="0"/>
  </r>
  <r>
    <x v="65"/>
    <x v="5"/>
    <x v="1"/>
    <x v="26"/>
    <n v="0.04"/>
    <n v="0.03"/>
    <n v="7.0000000000000007E-2"/>
    <n v="0.01"/>
    <n v="0.15"/>
  </r>
  <r>
    <x v="66"/>
    <x v="2"/>
    <x v="0"/>
    <x v="26"/>
    <n v="0.08"/>
    <n v="0.24"/>
    <n v="0.12"/>
    <n v="0.06"/>
    <n v="0.5"/>
  </r>
  <r>
    <x v="67"/>
    <x v="3"/>
    <x v="0"/>
    <x v="30"/>
    <n v="0.09"/>
    <n v="0.04"/>
    <n v="0.06"/>
    <n v="0.03"/>
    <n v="0.22"/>
  </r>
  <r>
    <x v="68"/>
    <x v="1"/>
    <x v="11"/>
    <x v="31"/>
    <n v="7.0000000000000007E-2"/>
    <n v="0"/>
    <n v="0"/>
    <n v="0.02"/>
    <n v="0.09"/>
  </r>
  <r>
    <x v="69"/>
    <x v="1"/>
    <x v="11"/>
    <x v="13"/>
    <n v="0.01"/>
    <n v="0"/>
    <n v="0"/>
    <n v="0"/>
    <n v="0.01"/>
  </r>
  <r>
    <x v="70"/>
    <x v="1"/>
    <x v="9"/>
    <x v="32"/>
    <n v="0.04"/>
    <n v="0.01"/>
    <n v="0"/>
    <n v="0.01"/>
    <n v="0.06"/>
  </r>
  <r>
    <x v="71"/>
    <x v="6"/>
    <x v="3"/>
    <x v="33"/>
    <n v="0"/>
    <n v="0"/>
    <n v="0"/>
    <n v="0"/>
    <n v="0"/>
  </r>
  <r>
    <x v="72"/>
    <x v="1"/>
    <x v="0"/>
    <x v="34"/>
    <n v="0.03"/>
    <n v="0"/>
    <n v="0"/>
    <n v="0.01"/>
    <n v="0.04"/>
  </r>
  <r>
    <x v="73"/>
    <x v="0"/>
    <x v="3"/>
    <x v="0"/>
    <n v="0"/>
    <n v="0"/>
    <n v="0"/>
    <n v="0"/>
    <n v="0"/>
  </r>
  <r>
    <x v="74"/>
    <x v="5"/>
    <x v="4"/>
    <x v="2"/>
    <n v="0.1"/>
    <n v="0.05"/>
    <n v="0"/>
    <n v="0.03"/>
    <n v="0.18"/>
  </r>
  <r>
    <x v="75"/>
    <x v="0"/>
    <x v="3"/>
    <x v="0"/>
    <n v="0"/>
    <n v="0"/>
    <n v="0"/>
    <n v="0"/>
    <n v="0"/>
  </r>
  <r>
    <x v="76"/>
    <x v="0"/>
    <x v="0"/>
    <x v="0"/>
    <n v="0"/>
    <n v="0"/>
    <n v="0"/>
    <n v="0"/>
    <n v="0"/>
  </r>
  <r>
    <x v="77"/>
    <x v="1"/>
    <x v="11"/>
    <x v="35"/>
    <n v="0.02"/>
    <n v="0"/>
    <n v="0"/>
    <n v="0.01"/>
    <n v="0.03"/>
  </r>
  <r>
    <x v="78"/>
    <x v="0"/>
    <x v="3"/>
    <x v="0"/>
    <n v="0"/>
    <n v="0"/>
    <n v="0"/>
    <n v="0"/>
    <n v="0"/>
  </r>
  <r>
    <x v="79"/>
    <x v="2"/>
    <x v="4"/>
    <x v="2"/>
    <n v="0.09"/>
    <n v="7.0000000000000007E-2"/>
    <n v="0"/>
    <n v="0.03"/>
    <n v="0.19"/>
  </r>
  <r>
    <x v="80"/>
    <x v="5"/>
    <x v="0"/>
    <x v="36"/>
    <n v="1.65"/>
    <n v="1.68"/>
    <n v="0.11"/>
    <n v="0.66"/>
    <n v="4.1100000000000003"/>
  </r>
  <r>
    <x v="81"/>
    <x v="2"/>
    <x v="0"/>
    <x v="37"/>
    <n v="0.32"/>
    <n v="0"/>
    <n v="0"/>
    <n v="7.0000000000000007E-2"/>
    <n v="0.39"/>
  </r>
  <r>
    <x v="82"/>
    <x v="2"/>
    <x v="0"/>
    <x v="37"/>
    <n v="0.15"/>
    <n v="0.39"/>
    <n v="0.01"/>
    <n v="0.1"/>
    <n v="0.64"/>
  </r>
  <r>
    <x v="83"/>
    <x v="1"/>
    <x v="4"/>
    <x v="2"/>
    <n v="0.05"/>
    <n v="0"/>
    <n v="0"/>
    <n v="0.01"/>
    <n v="7.0000000000000007E-2"/>
  </r>
  <r>
    <x v="84"/>
    <x v="1"/>
    <x v="1"/>
    <x v="35"/>
    <n v="0.03"/>
    <n v="0.02"/>
    <n v="0"/>
    <n v="0.01"/>
    <n v="0.06"/>
  </r>
  <r>
    <x v="85"/>
    <x v="0"/>
    <x v="0"/>
    <x v="0"/>
    <n v="0"/>
    <n v="0"/>
    <n v="0"/>
    <n v="0"/>
    <n v="0"/>
  </r>
  <r>
    <x v="86"/>
    <x v="2"/>
    <x v="9"/>
    <x v="38"/>
    <n v="0"/>
    <n v="0"/>
    <n v="0.01"/>
    <n v="0"/>
    <n v="0.01"/>
  </r>
  <r>
    <x v="87"/>
    <x v="2"/>
    <x v="9"/>
    <x v="23"/>
    <n v="0.01"/>
    <n v="0"/>
    <n v="0"/>
    <n v="0"/>
    <n v="0.01"/>
  </r>
  <r>
    <x v="88"/>
    <x v="2"/>
    <x v="5"/>
    <x v="39"/>
    <n v="0.25"/>
    <n v="0.12"/>
    <n v="0.03"/>
    <n v="0.08"/>
    <n v="0.48"/>
  </r>
  <r>
    <x v="89"/>
    <x v="2"/>
    <x v="5"/>
    <x v="3"/>
    <n v="2.2000000000000002"/>
    <n v="3.65"/>
    <n v="0.28999999999999998"/>
    <n v="1.1200000000000001"/>
    <n v="7.26"/>
  </r>
  <r>
    <x v="90"/>
    <x v="7"/>
    <x v="5"/>
    <x v="3"/>
    <n v="1.4"/>
    <n v="1.74"/>
    <n v="0.19"/>
    <n v="0.62"/>
    <n v="3.94"/>
  </r>
  <r>
    <x v="91"/>
    <x v="5"/>
    <x v="5"/>
    <x v="3"/>
    <n v="0.72"/>
    <n v="0.97"/>
    <n v="0.14000000000000001"/>
    <n v="0.33"/>
    <n v="2.15"/>
  </r>
  <r>
    <x v="92"/>
    <x v="2"/>
    <x v="0"/>
    <x v="40"/>
    <n v="0.09"/>
    <n v="0.04"/>
    <n v="0"/>
    <n v="0.03"/>
    <n v="0.16"/>
  </r>
  <r>
    <x v="93"/>
    <x v="0"/>
    <x v="0"/>
    <x v="0"/>
    <n v="0"/>
    <n v="0"/>
    <n v="0"/>
    <n v="0"/>
    <n v="0"/>
  </r>
  <r>
    <x v="94"/>
    <x v="1"/>
    <x v="0"/>
    <x v="41"/>
    <n v="0.04"/>
    <n v="0"/>
    <n v="0"/>
    <n v="0.01"/>
    <n v="0.05"/>
  </r>
  <r>
    <x v="95"/>
    <x v="2"/>
    <x v="0"/>
    <x v="26"/>
    <n v="7.0000000000000007E-2"/>
    <n v="0.02"/>
    <n v="0.05"/>
    <n v="0.02"/>
    <n v="0.16"/>
  </r>
  <r>
    <x v="96"/>
    <x v="2"/>
    <x v="0"/>
    <x v="26"/>
    <n v="0"/>
    <n v="0"/>
    <n v="0"/>
    <n v="0"/>
    <n v="0"/>
  </r>
  <r>
    <x v="97"/>
    <x v="0"/>
    <x v="4"/>
    <x v="0"/>
    <n v="0"/>
    <n v="0"/>
    <n v="0"/>
    <n v="0"/>
    <n v="0"/>
  </r>
  <r>
    <x v="98"/>
    <x v="2"/>
    <x v="5"/>
    <x v="42"/>
    <n v="0.02"/>
    <n v="0"/>
    <n v="0"/>
    <n v="0"/>
    <n v="0.02"/>
  </r>
  <r>
    <x v="99"/>
    <x v="3"/>
    <x v="0"/>
    <x v="35"/>
    <n v="0"/>
    <n v="0"/>
    <n v="0"/>
    <n v="0"/>
    <n v="0"/>
  </r>
  <r>
    <x v="99"/>
    <x v="4"/>
    <x v="0"/>
    <x v="35"/>
    <n v="0"/>
    <n v="0"/>
    <n v="0"/>
    <n v="0"/>
    <n v="0"/>
  </r>
  <r>
    <x v="100"/>
    <x v="2"/>
    <x v="5"/>
    <x v="39"/>
    <n v="0.41"/>
    <n v="0.28000000000000003"/>
    <n v="0.03"/>
    <n v="0.14000000000000001"/>
    <n v="0.86"/>
  </r>
  <r>
    <x v="101"/>
    <x v="1"/>
    <x v="3"/>
    <x v="43"/>
    <n v="0.05"/>
    <n v="0"/>
    <n v="0"/>
    <n v="0.01"/>
    <n v="0.06"/>
  </r>
  <r>
    <x v="102"/>
    <x v="1"/>
    <x v="4"/>
    <x v="35"/>
    <n v="0.04"/>
    <n v="0"/>
    <n v="0"/>
    <n v="0.01"/>
    <n v="0.05"/>
  </r>
  <r>
    <x v="103"/>
    <x v="2"/>
    <x v="1"/>
    <x v="44"/>
    <n v="0.04"/>
    <n v="0"/>
    <n v="0.04"/>
    <n v="0.01"/>
    <n v="0.09"/>
  </r>
  <r>
    <x v="104"/>
    <x v="1"/>
    <x v="9"/>
    <x v="12"/>
    <n v="0.02"/>
    <n v="0"/>
    <n v="0"/>
    <n v="0.01"/>
    <n v="0.03"/>
  </r>
  <r>
    <x v="105"/>
    <x v="7"/>
    <x v="3"/>
    <x v="45"/>
    <n v="0"/>
    <n v="0"/>
    <n v="0"/>
    <n v="0"/>
    <n v="0"/>
  </r>
  <r>
    <x v="106"/>
    <x v="5"/>
    <x v="12"/>
    <x v="17"/>
    <n v="0"/>
    <n v="0"/>
    <n v="0.03"/>
    <n v="0"/>
    <n v="0.03"/>
  </r>
  <r>
    <x v="107"/>
    <x v="5"/>
    <x v="0"/>
    <x v="26"/>
    <n v="0.11"/>
    <n v="0.04"/>
    <n v="0.03"/>
    <n v="0.03"/>
    <n v="0.22"/>
  </r>
  <r>
    <x v="108"/>
    <x v="5"/>
    <x v="0"/>
    <x v="46"/>
    <n v="0"/>
    <n v="0"/>
    <n v="0"/>
    <n v="0"/>
    <n v="0"/>
  </r>
  <r>
    <x v="109"/>
    <x v="0"/>
    <x v="0"/>
    <x v="0"/>
    <n v="0"/>
    <n v="0"/>
    <n v="0"/>
    <n v="0"/>
    <n v="0"/>
  </r>
  <r>
    <x v="110"/>
    <x v="2"/>
    <x v="12"/>
    <x v="7"/>
    <n v="0.1"/>
    <n v="0"/>
    <n v="0.05"/>
    <n v="0.02"/>
    <n v="0.17"/>
  </r>
  <r>
    <x v="111"/>
    <x v="5"/>
    <x v="12"/>
    <x v="7"/>
    <n v="0.08"/>
    <n v="0.04"/>
    <n v="0.02"/>
    <n v="0.02"/>
    <n v="0.16"/>
  </r>
  <r>
    <x v="112"/>
    <x v="5"/>
    <x v="13"/>
    <x v="47"/>
    <n v="0"/>
    <n v="0"/>
    <n v="0"/>
    <n v="0"/>
    <n v="0"/>
  </r>
  <r>
    <x v="113"/>
    <x v="5"/>
    <x v="1"/>
    <x v="48"/>
    <n v="1.3"/>
    <n v="1.05"/>
    <n v="0.28000000000000003"/>
    <n v="0.48"/>
    <n v="3.11"/>
  </r>
  <r>
    <x v="114"/>
    <x v="5"/>
    <x v="1"/>
    <x v="48"/>
    <n v="0"/>
    <n v="0"/>
    <n v="0"/>
    <n v="0"/>
    <n v="0"/>
  </r>
  <r>
    <x v="115"/>
    <x v="6"/>
    <x v="3"/>
    <x v="47"/>
    <n v="0"/>
    <n v="0"/>
    <n v="0"/>
    <n v="0"/>
    <n v="0"/>
  </r>
  <r>
    <x v="116"/>
    <x v="1"/>
    <x v="1"/>
    <x v="26"/>
    <n v="7.0000000000000007E-2"/>
    <n v="0"/>
    <n v="0.06"/>
    <n v="0.02"/>
    <n v="0.14000000000000001"/>
  </r>
  <r>
    <x v="117"/>
    <x v="6"/>
    <x v="3"/>
    <x v="49"/>
    <n v="0"/>
    <n v="0"/>
    <n v="0"/>
    <n v="0"/>
    <n v="0"/>
  </r>
  <r>
    <x v="118"/>
    <x v="5"/>
    <x v="5"/>
    <x v="39"/>
    <n v="0.69"/>
    <n v="0.34"/>
    <n v="0.03"/>
    <n v="0.22"/>
    <n v="1.28"/>
  </r>
  <r>
    <x v="119"/>
    <x v="6"/>
    <x v="0"/>
    <x v="47"/>
    <n v="0.08"/>
    <n v="0.09"/>
    <n v="0"/>
    <n v="0.04"/>
    <n v="0.21"/>
  </r>
  <r>
    <x v="120"/>
    <x v="3"/>
    <x v="5"/>
    <x v="40"/>
    <n v="0.12"/>
    <n v="0.09"/>
    <n v="0.02"/>
    <n v="0.04"/>
    <n v="0.27"/>
  </r>
  <r>
    <x v="121"/>
    <x v="0"/>
    <x v="0"/>
    <x v="0"/>
    <n v="0"/>
    <n v="0"/>
    <n v="0"/>
    <n v="0"/>
    <n v="0"/>
  </r>
  <r>
    <x v="122"/>
    <x v="5"/>
    <x v="4"/>
    <x v="23"/>
    <n v="0"/>
    <n v="0"/>
    <n v="0"/>
    <n v="0"/>
    <n v="0"/>
  </r>
  <r>
    <x v="123"/>
    <x v="5"/>
    <x v="4"/>
    <x v="50"/>
    <n v="0"/>
    <n v="0.06"/>
    <n v="0"/>
    <n v="0.01"/>
    <n v="7.0000000000000007E-2"/>
  </r>
  <r>
    <x v="124"/>
    <x v="4"/>
    <x v="5"/>
    <x v="18"/>
    <n v="0"/>
    <n v="0"/>
    <n v="0"/>
    <n v="0"/>
    <n v="0"/>
  </r>
  <r>
    <x v="125"/>
    <x v="5"/>
    <x v="4"/>
    <x v="4"/>
    <n v="0.04"/>
    <n v="0.09"/>
    <n v="0"/>
    <n v="0.02"/>
    <n v="0.15"/>
  </r>
  <r>
    <x v="126"/>
    <x v="1"/>
    <x v="2"/>
    <x v="51"/>
    <n v="0.04"/>
    <n v="0"/>
    <n v="0"/>
    <n v="0.01"/>
    <n v="0.05"/>
  </r>
  <r>
    <x v="127"/>
    <x v="1"/>
    <x v="5"/>
    <x v="52"/>
    <n v="0.05"/>
    <n v="0.06"/>
    <n v="0"/>
    <n v="0.02"/>
    <n v="0.13"/>
  </r>
  <r>
    <x v="128"/>
    <x v="6"/>
    <x v="5"/>
    <x v="20"/>
    <n v="2.84"/>
    <n v="3.34"/>
    <n v="0.14000000000000001"/>
    <n v="1.22"/>
    <n v="7.53"/>
  </r>
  <r>
    <x v="129"/>
    <x v="5"/>
    <x v="5"/>
    <x v="20"/>
    <n v="6.18"/>
    <n v="6.05"/>
    <n v="0.41"/>
    <n v="2.44"/>
    <n v="15.09"/>
  </r>
  <r>
    <x v="130"/>
    <x v="7"/>
    <x v="5"/>
    <x v="20"/>
    <n v="1.79"/>
    <n v="1.64"/>
    <n v="0.05"/>
    <n v="0.69"/>
    <n v="4.17"/>
  </r>
  <r>
    <x v="131"/>
    <x v="2"/>
    <x v="5"/>
    <x v="20"/>
    <n v="3.11"/>
    <n v="3.83"/>
    <n v="0.19"/>
    <n v="1.36"/>
    <n v="8.48"/>
  </r>
  <r>
    <x v="132"/>
    <x v="1"/>
    <x v="5"/>
    <x v="20"/>
    <n v="0.17"/>
    <n v="0.3"/>
    <n v="0.03"/>
    <n v="0.09"/>
    <n v="0.57999999999999996"/>
  </r>
  <r>
    <x v="133"/>
    <x v="1"/>
    <x v="5"/>
    <x v="20"/>
    <n v="4.67"/>
    <n v="6.21"/>
    <n v="0.4"/>
    <n v="2.12"/>
    <n v="13.4"/>
  </r>
  <r>
    <x v="134"/>
    <x v="2"/>
    <x v="0"/>
    <x v="53"/>
    <n v="0.02"/>
    <n v="0"/>
    <n v="0"/>
    <n v="0"/>
    <n v="0.02"/>
  </r>
  <r>
    <x v="135"/>
    <x v="5"/>
    <x v="3"/>
    <x v="53"/>
    <n v="0"/>
    <n v="0"/>
    <n v="0"/>
    <n v="0"/>
    <n v="0"/>
  </r>
  <r>
    <x v="136"/>
    <x v="1"/>
    <x v="11"/>
    <x v="37"/>
    <n v="0.06"/>
    <n v="0.18"/>
    <n v="0.01"/>
    <n v="0.04"/>
    <n v="0.28999999999999998"/>
  </r>
  <r>
    <x v="137"/>
    <x v="2"/>
    <x v="0"/>
    <x v="16"/>
    <n v="0.05"/>
    <n v="0"/>
    <n v="0"/>
    <n v="0.01"/>
    <n v="0.06"/>
  </r>
  <r>
    <x v="138"/>
    <x v="0"/>
    <x v="3"/>
    <x v="0"/>
    <n v="0"/>
    <n v="0"/>
    <n v="0"/>
    <n v="0"/>
    <n v="0"/>
  </r>
  <r>
    <x v="139"/>
    <x v="1"/>
    <x v="4"/>
    <x v="54"/>
    <n v="0"/>
    <n v="0"/>
    <n v="0"/>
    <n v="0"/>
    <n v="0"/>
  </r>
  <r>
    <x v="140"/>
    <x v="5"/>
    <x v="8"/>
    <x v="7"/>
    <n v="0"/>
    <n v="0"/>
    <n v="0.02"/>
    <n v="0"/>
    <n v="0.02"/>
  </r>
  <r>
    <x v="141"/>
    <x v="1"/>
    <x v="8"/>
    <x v="55"/>
    <n v="0"/>
    <n v="0"/>
    <n v="0.01"/>
    <n v="0"/>
    <n v="0.01"/>
  </r>
  <r>
    <x v="142"/>
    <x v="0"/>
    <x v="4"/>
    <x v="0"/>
    <n v="0"/>
    <n v="0"/>
    <n v="0"/>
    <n v="0"/>
    <n v="0"/>
  </r>
  <r>
    <x v="143"/>
    <x v="0"/>
    <x v="3"/>
    <x v="0"/>
    <n v="0"/>
    <n v="0"/>
    <n v="0"/>
    <n v="0"/>
    <n v="0"/>
  </r>
  <r>
    <x v="144"/>
    <x v="6"/>
    <x v="1"/>
    <x v="18"/>
    <n v="0"/>
    <n v="0.01"/>
    <n v="0.04"/>
    <n v="0"/>
    <n v="0.05"/>
  </r>
  <r>
    <x v="145"/>
    <x v="1"/>
    <x v="6"/>
    <x v="19"/>
    <n v="0.15"/>
    <n v="7.0000000000000007E-2"/>
    <n v="0.04"/>
    <n v="0.05"/>
    <n v="0.3"/>
  </r>
  <r>
    <x v="146"/>
    <x v="0"/>
    <x v="3"/>
    <x v="0"/>
    <n v="0"/>
    <n v="0"/>
    <n v="0"/>
    <n v="0"/>
    <n v="0"/>
  </r>
  <r>
    <x v="147"/>
    <x v="1"/>
    <x v="10"/>
    <x v="1"/>
    <n v="0"/>
    <n v="0"/>
    <n v="7.0000000000000007E-2"/>
    <n v="0"/>
    <n v="7.0000000000000007E-2"/>
  </r>
  <r>
    <x v="148"/>
    <x v="1"/>
    <x v="0"/>
    <x v="43"/>
    <n v="0.02"/>
    <n v="0"/>
    <n v="0"/>
    <n v="0"/>
    <n v="0.03"/>
  </r>
  <r>
    <x v="149"/>
    <x v="3"/>
    <x v="0"/>
    <x v="56"/>
    <n v="0"/>
    <n v="0"/>
    <n v="0"/>
    <n v="0"/>
    <n v="0"/>
  </r>
  <r>
    <x v="150"/>
    <x v="1"/>
    <x v="9"/>
    <x v="57"/>
    <n v="0.09"/>
    <n v="0"/>
    <n v="0"/>
    <n v="0.02"/>
    <n v="0.11"/>
  </r>
  <r>
    <x v="151"/>
    <x v="7"/>
    <x v="3"/>
    <x v="58"/>
    <n v="0"/>
    <n v="0"/>
    <n v="0"/>
    <n v="0"/>
    <n v="0"/>
  </r>
  <r>
    <x v="152"/>
    <x v="0"/>
    <x v="1"/>
    <x v="0"/>
    <n v="0"/>
    <n v="0"/>
    <n v="0"/>
    <n v="0"/>
    <n v="0"/>
  </r>
  <r>
    <x v="153"/>
    <x v="0"/>
    <x v="0"/>
    <x v="0"/>
    <n v="0"/>
    <n v="0"/>
    <n v="0"/>
    <n v="0"/>
    <n v="0"/>
  </r>
  <r>
    <x v="154"/>
    <x v="1"/>
    <x v="0"/>
    <x v="59"/>
    <n v="0.01"/>
    <n v="0"/>
    <n v="0.01"/>
    <n v="0"/>
    <n v="0.03"/>
  </r>
  <r>
    <x v="155"/>
    <x v="1"/>
    <x v="2"/>
    <x v="20"/>
    <n v="1.0900000000000001"/>
    <n v="2.92"/>
    <n v="7.0000000000000007E-2"/>
    <n v="0.74"/>
    <n v="4.83"/>
  </r>
  <r>
    <x v="156"/>
    <x v="0"/>
    <x v="3"/>
    <x v="0"/>
    <n v="0"/>
    <n v="0"/>
    <n v="0"/>
    <n v="0"/>
    <n v="0"/>
  </r>
  <r>
    <x v="157"/>
    <x v="1"/>
    <x v="1"/>
    <x v="60"/>
    <n v="0"/>
    <n v="0"/>
    <n v="0"/>
    <n v="0"/>
    <n v="0"/>
  </r>
  <r>
    <x v="158"/>
    <x v="2"/>
    <x v="0"/>
    <x v="1"/>
    <n v="0"/>
    <n v="0"/>
    <n v="0.03"/>
    <n v="0"/>
    <n v="0.03"/>
  </r>
  <r>
    <x v="159"/>
    <x v="5"/>
    <x v="3"/>
    <x v="61"/>
    <n v="0"/>
    <n v="0"/>
    <n v="0"/>
    <n v="0"/>
    <n v="0"/>
  </r>
  <r>
    <x v="160"/>
    <x v="3"/>
    <x v="10"/>
    <x v="62"/>
    <n v="0"/>
    <n v="0"/>
    <n v="0"/>
    <n v="0"/>
    <n v="0"/>
  </r>
  <r>
    <x v="161"/>
    <x v="1"/>
    <x v="4"/>
    <x v="43"/>
    <n v="0.08"/>
    <n v="0"/>
    <n v="0.02"/>
    <n v="0.02"/>
    <n v="0.12"/>
  </r>
  <r>
    <x v="162"/>
    <x v="1"/>
    <x v="5"/>
    <x v="43"/>
    <n v="0.03"/>
    <n v="0"/>
    <n v="0.01"/>
    <n v="0.01"/>
    <n v="0.04"/>
  </r>
  <r>
    <x v="163"/>
    <x v="1"/>
    <x v="0"/>
    <x v="63"/>
    <n v="0"/>
    <n v="0"/>
    <n v="0.01"/>
    <n v="0"/>
    <n v="0.01"/>
  </r>
  <r>
    <x v="164"/>
    <x v="0"/>
    <x v="1"/>
    <x v="0"/>
    <n v="0"/>
    <n v="0"/>
    <n v="0"/>
    <n v="0"/>
    <n v="0"/>
  </r>
  <r>
    <x v="165"/>
    <x v="5"/>
    <x v="1"/>
    <x v="1"/>
    <n v="0.27"/>
    <n v="0.23"/>
    <n v="0.09"/>
    <n v="0.1"/>
    <n v="0.69"/>
  </r>
  <r>
    <x v="166"/>
    <x v="2"/>
    <x v="1"/>
    <x v="1"/>
    <n v="1"/>
    <n v="0.63"/>
    <n v="0.44"/>
    <n v="0.34"/>
    <n v="2.42"/>
  </r>
  <r>
    <x v="167"/>
    <x v="3"/>
    <x v="1"/>
    <x v="64"/>
    <n v="0.02"/>
    <n v="0"/>
    <n v="0.01"/>
    <n v="0.01"/>
    <n v="0.04"/>
  </r>
  <r>
    <x v="168"/>
    <x v="5"/>
    <x v="10"/>
    <x v="23"/>
    <n v="0.1"/>
    <n v="0.1"/>
    <n v="0"/>
    <n v="0.04"/>
    <n v="0.24"/>
  </r>
  <r>
    <x v="169"/>
    <x v="3"/>
    <x v="0"/>
    <x v="35"/>
    <n v="0.13"/>
    <n v="7.0000000000000007E-2"/>
    <n v="0"/>
    <n v="0.04"/>
    <n v="0.25"/>
  </r>
  <r>
    <x v="170"/>
    <x v="2"/>
    <x v="10"/>
    <x v="35"/>
    <n v="7.0000000000000007E-2"/>
    <n v="0.02"/>
    <n v="0"/>
    <n v="0.02"/>
    <n v="0.11"/>
  </r>
  <r>
    <x v="171"/>
    <x v="1"/>
    <x v="4"/>
    <x v="65"/>
    <n v="0"/>
    <n v="0"/>
    <n v="0.01"/>
    <n v="0"/>
    <n v="0.01"/>
  </r>
  <r>
    <x v="172"/>
    <x v="0"/>
    <x v="3"/>
    <x v="0"/>
    <n v="0"/>
    <n v="0"/>
    <n v="0"/>
    <n v="0"/>
    <n v="0"/>
  </r>
  <r>
    <x v="173"/>
    <x v="4"/>
    <x v="10"/>
    <x v="40"/>
    <n v="0"/>
    <n v="0"/>
    <n v="0"/>
    <n v="0"/>
    <n v="0"/>
  </r>
  <r>
    <x v="174"/>
    <x v="7"/>
    <x v="14"/>
    <x v="66"/>
    <n v="0"/>
    <n v="0"/>
    <n v="0"/>
    <n v="0"/>
    <n v="0"/>
  </r>
  <r>
    <x v="175"/>
    <x v="1"/>
    <x v="2"/>
    <x v="35"/>
    <n v="0"/>
    <n v="0"/>
    <n v="0"/>
    <n v="0"/>
    <n v="0"/>
  </r>
  <r>
    <x v="176"/>
    <x v="1"/>
    <x v="5"/>
    <x v="16"/>
    <n v="0.04"/>
    <n v="0"/>
    <n v="0"/>
    <n v="0.01"/>
    <n v="0.04"/>
  </r>
  <r>
    <x v="177"/>
    <x v="1"/>
    <x v="0"/>
    <x v="4"/>
    <n v="0.11"/>
    <n v="0.06"/>
    <n v="0.02"/>
    <n v="0.04"/>
    <n v="0.22"/>
  </r>
  <r>
    <x v="178"/>
    <x v="1"/>
    <x v="0"/>
    <x v="11"/>
    <n v="0"/>
    <n v="0"/>
    <n v="0"/>
    <n v="0"/>
    <n v="0"/>
  </r>
  <r>
    <x v="179"/>
    <x v="2"/>
    <x v="0"/>
    <x v="11"/>
    <n v="0.09"/>
    <n v="0.08"/>
    <n v="0.03"/>
    <n v="0.03"/>
    <n v="0.23"/>
  </r>
  <r>
    <x v="180"/>
    <x v="5"/>
    <x v="12"/>
    <x v="26"/>
    <n v="0.09"/>
    <n v="0.13"/>
    <n v="0.09"/>
    <n v="0.04"/>
    <n v="0.35"/>
  </r>
  <r>
    <x v="181"/>
    <x v="2"/>
    <x v="13"/>
    <x v="26"/>
    <n v="0"/>
    <n v="0"/>
    <n v="0.06"/>
    <n v="0"/>
    <n v="0.06"/>
  </r>
  <r>
    <x v="182"/>
    <x v="2"/>
    <x v="0"/>
    <x v="67"/>
    <n v="0.04"/>
    <n v="0"/>
    <n v="0.02"/>
    <n v="0.01"/>
    <n v="0.08"/>
  </r>
  <r>
    <x v="183"/>
    <x v="2"/>
    <x v="0"/>
    <x v="67"/>
    <n v="0.04"/>
    <n v="0"/>
    <n v="0.02"/>
    <n v="0.01"/>
    <n v="7.0000000000000007E-2"/>
  </r>
  <r>
    <x v="184"/>
    <x v="1"/>
    <x v="10"/>
    <x v="67"/>
    <n v="0.08"/>
    <n v="0.05"/>
    <n v="0"/>
    <n v="0.03"/>
    <n v="0.16"/>
  </r>
  <r>
    <x v="185"/>
    <x v="5"/>
    <x v="0"/>
    <x v="20"/>
    <n v="0.26"/>
    <n v="0.13"/>
    <n v="0"/>
    <n v="0.08"/>
    <n v="0.47"/>
  </r>
  <r>
    <x v="186"/>
    <x v="0"/>
    <x v="4"/>
    <x v="0"/>
    <n v="0"/>
    <n v="0"/>
    <n v="0"/>
    <n v="0"/>
    <n v="0"/>
  </r>
  <r>
    <x v="187"/>
    <x v="5"/>
    <x v="0"/>
    <x v="26"/>
    <n v="0"/>
    <n v="0"/>
    <n v="0.01"/>
    <n v="0"/>
    <n v="0.01"/>
  </r>
  <r>
    <x v="188"/>
    <x v="5"/>
    <x v="0"/>
    <x v="26"/>
    <n v="0"/>
    <n v="0"/>
    <n v="0"/>
    <n v="0"/>
    <n v="0"/>
  </r>
  <r>
    <x v="189"/>
    <x v="8"/>
    <x v="3"/>
    <x v="67"/>
    <n v="0"/>
    <n v="0"/>
    <n v="0"/>
    <n v="0"/>
    <n v="0"/>
  </r>
  <r>
    <x v="190"/>
    <x v="1"/>
    <x v="5"/>
    <x v="16"/>
    <n v="0.04"/>
    <n v="0"/>
    <n v="0"/>
    <n v="0.01"/>
    <n v="0.04"/>
  </r>
  <r>
    <x v="191"/>
    <x v="0"/>
    <x v="3"/>
    <x v="0"/>
    <n v="0"/>
    <n v="0"/>
    <n v="0"/>
    <n v="0"/>
    <n v="0"/>
  </r>
  <r>
    <x v="192"/>
    <x v="1"/>
    <x v="0"/>
    <x v="68"/>
    <n v="0.05"/>
    <n v="0"/>
    <n v="0"/>
    <n v="0.01"/>
    <n v="0.06"/>
  </r>
  <r>
    <x v="193"/>
    <x v="0"/>
    <x v="0"/>
    <x v="0"/>
    <n v="0"/>
    <n v="0"/>
    <n v="0"/>
    <n v="0"/>
    <n v="0"/>
  </r>
  <r>
    <x v="194"/>
    <x v="1"/>
    <x v="1"/>
    <x v="43"/>
    <n v="0.04"/>
    <n v="0"/>
    <n v="0"/>
    <n v="0.01"/>
    <n v="0.05"/>
  </r>
  <r>
    <x v="195"/>
    <x v="5"/>
    <x v="0"/>
    <x v="17"/>
    <n v="0"/>
    <n v="0"/>
    <n v="0"/>
    <n v="0"/>
    <n v="0"/>
  </r>
  <r>
    <x v="196"/>
    <x v="6"/>
    <x v="5"/>
    <x v="20"/>
    <n v="2.5299999999999998"/>
    <n v="2.13"/>
    <n v="0.16"/>
    <n v="0.94"/>
    <n v="5.76"/>
  </r>
  <r>
    <x v="197"/>
    <x v="1"/>
    <x v="5"/>
    <x v="20"/>
    <n v="1.92"/>
    <n v="1.44"/>
    <n v="0.1"/>
    <n v="0.69"/>
    <n v="4.1399999999999997"/>
  </r>
  <r>
    <x v="198"/>
    <x v="2"/>
    <x v="5"/>
    <x v="20"/>
    <n v="0.24"/>
    <n v="0.4"/>
    <n v="0.02"/>
    <n v="0.12"/>
    <n v="0.78"/>
  </r>
  <r>
    <x v="199"/>
    <x v="5"/>
    <x v="5"/>
    <x v="20"/>
    <n v="0.97"/>
    <n v="0.8"/>
    <n v="0.05"/>
    <n v="0.36"/>
    <n v="2.1800000000000002"/>
  </r>
  <r>
    <x v="200"/>
    <x v="3"/>
    <x v="4"/>
    <x v="40"/>
    <n v="0.55000000000000004"/>
    <n v="0.67"/>
    <n v="0.12"/>
    <n v="0.24"/>
    <n v="1.57"/>
  </r>
  <r>
    <x v="201"/>
    <x v="2"/>
    <x v="1"/>
    <x v="69"/>
    <n v="0.25"/>
    <n v="0.34"/>
    <n v="0.01"/>
    <n v="0.12"/>
    <n v="0.72"/>
  </r>
  <r>
    <x v="202"/>
    <x v="5"/>
    <x v="0"/>
    <x v="67"/>
    <n v="0.01"/>
    <n v="0"/>
    <n v="0.09"/>
    <n v="0"/>
    <n v="0.1"/>
  </r>
  <r>
    <x v="203"/>
    <x v="6"/>
    <x v="1"/>
    <x v="70"/>
    <n v="0.83"/>
    <n v="1.48"/>
    <n v="0.08"/>
    <n v="0.44"/>
    <n v="2.82"/>
  </r>
  <r>
    <x v="204"/>
    <x v="2"/>
    <x v="1"/>
    <x v="1"/>
    <n v="0"/>
    <n v="0.1"/>
    <n v="0"/>
    <n v="0.02"/>
    <n v="0.11"/>
  </r>
  <r>
    <x v="205"/>
    <x v="1"/>
    <x v="1"/>
    <x v="1"/>
    <n v="0.05"/>
    <n v="0.05"/>
    <n v="0.04"/>
    <n v="0.02"/>
    <n v="0.16"/>
  </r>
  <r>
    <x v="206"/>
    <x v="1"/>
    <x v="1"/>
    <x v="1"/>
    <n v="0.13"/>
    <n v="0.05"/>
    <n v="0.02"/>
    <n v="0.04"/>
    <n v="0.24"/>
  </r>
  <r>
    <x v="207"/>
    <x v="2"/>
    <x v="13"/>
    <x v="21"/>
    <n v="0"/>
    <n v="0.02"/>
    <n v="0"/>
    <n v="0"/>
    <n v="0.03"/>
  </r>
  <r>
    <x v="208"/>
    <x v="1"/>
    <x v="11"/>
    <x v="71"/>
    <n v="0.1"/>
    <n v="0.3"/>
    <n v="0.02"/>
    <n v="7.0000000000000007E-2"/>
    <n v="0.49"/>
  </r>
  <r>
    <x v="209"/>
    <x v="2"/>
    <x v="11"/>
    <x v="71"/>
    <n v="0.13"/>
    <n v="0.3"/>
    <n v="0"/>
    <n v="0.08"/>
    <n v="0.51"/>
  </r>
  <r>
    <x v="210"/>
    <x v="5"/>
    <x v="1"/>
    <x v="43"/>
    <n v="0.15"/>
    <n v="0.08"/>
    <n v="7.0000000000000007E-2"/>
    <n v="0.05"/>
    <n v="0.35"/>
  </r>
  <r>
    <x v="211"/>
    <x v="5"/>
    <x v="0"/>
    <x v="72"/>
    <n v="0.12"/>
    <n v="0.21"/>
    <n v="0.02"/>
    <n v="0.06"/>
    <n v="0.42"/>
  </r>
  <r>
    <x v="212"/>
    <x v="2"/>
    <x v="0"/>
    <x v="72"/>
    <n v="0.62"/>
    <n v="1.02"/>
    <n v="0.01"/>
    <n v="0.31"/>
    <n v="1.97"/>
  </r>
  <r>
    <x v="213"/>
    <x v="1"/>
    <x v="0"/>
    <x v="72"/>
    <n v="0.1"/>
    <n v="0.18"/>
    <n v="0"/>
    <n v="0.05"/>
    <n v="0.33"/>
  </r>
  <r>
    <x v="214"/>
    <x v="6"/>
    <x v="10"/>
    <x v="73"/>
    <n v="0.37"/>
    <n v="0.25"/>
    <n v="0"/>
    <n v="0.13"/>
    <n v="0.75"/>
  </r>
  <r>
    <x v="215"/>
    <x v="5"/>
    <x v="0"/>
    <x v="73"/>
    <n v="0.31"/>
    <n v="0.4"/>
    <n v="0"/>
    <n v="0.14000000000000001"/>
    <n v="0.85"/>
  </r>
  <r>
    <x v="216"/>
    <x v="3"/>
    <x v="12"/>
    <x v="69"/>
    <n v="0.19"/>
    <n v="0.06"/>
    <n v="0.16"/>
    <n v="0.05"/>
    <n v="0.46"/>
  </r>
  <r>
    <x v="217"/>
    <x v="0"/>
    <x v="3"/>
    <x v="0"/>
    <n v="0"/>
    <n v="0"/>
    <n v="0"/>
    <n v="0"/>
    <n v="0"/>
  </r>
  <r>
    <x v="218"/>
    <x v="5"/>
    <x v="1"/>
    <x v="47"/>
    <n v="0.13"/>
    <n v="0.13"/>
    <n v="0.04"/>
    <n v="0.05"/>
    <n v="0.34"/>
  </r>
  <r>
    <x v="219"/>
    <x v="1"/>
    <x v="3"/>
    <x v="74"/>
    <n v="0"/>
    <n v="0"/>
    <n v="0.01"/>
    <n v="0"/>
    <n v="0.01"/>
  </r>
  <r>
    <x v="220"/>
    <x v="5"/>
    <x v="0"/>
    <x v="67"/>
    <n v="0.12"/>
    <n v="0.13"/>
    <n v="0"/>
    <n v="0.05"/>
    <n v="0.31"/>
  </r>
  <r>
    <x v="221"/>
    <x v="0"/>
    <x v="3"/>
    <x v="0"/>
    <n v="0"/>
    <n v="0"/>
    <n v="0"/>
    <n v="0"/>
    <n v="0"/>
  </r>
  <r>
    <x v="222"/>
    <x v="5"/>
    <x v="13"/>
    <x v="75"/>
    <n v="0.01"/>
    <n v="0.09"/>
    <n v="0"/>
    <n v="0.02"/>
    <n v="0.13"/>
  </r>
  <r>
    <x v="223"/>
    <x v="2"/>
    <x v="13"/>
    <x v="75"/>
    <n v="0"/>
    <n v="0"/>
    <n v="0"/>
    <n v="0"/>
    <n v="0"/>
  </r>
  <r>
    <x v="224"/>
    <x v="3"/>
    <x v="4"/>
    <x v="4"/>
    <n v="0.04"/>
    <n v="0"/>
    <n v="0"/>
    <n v="0.01"/>
    <n v="0.05"/>
  </r>
  <r>
    <x v="225"/>
    <x v="2"/>
    <x v="5"/>
    <x v="72"/>
    <n v="0.93"/>
    <n v="1.48"/>
    <n v="0.04"/>
    <n v="0.46"/>
    <n v="2.92"/>
  </r>
  <r>
    <x v="226"/>
    <x v="1"/>
    <x v="5"/>
    <x v="72"/>
    <n v="0.22"/>
    <n v="0.25"/>
    <n v="0"/>
    <n v="0.09"/>
    <n v="0.56000000000000005"/>
  </r>
  <r>
    <x v="227"/>
    <x v="6"/>
    <x v="1"/>
    <x v="3"/>
    <n v="1.07"/>
    <n v="0.8"/>
    <n v="0.08"/>
    <n v="0.38"/>
    <n v="2.34"/>
  </r>
  <r>
    <x v="228"/>
    <x v="3"/>
    <x v="12"/>
    <x v="1"/>
    <n v="0.61"/>
    <n v="0.51"/>
    <n v="0.12"/>
    <n v="0.23"/>
    <n v="1.46"/>
  </r>
  <r>
    <x v="229"/>
    <x v="5"/>
    <x v="12"/>
    <x v="1"/>
    <n v="0.33"/>
    <n v="0.55000000000000004"/>
    <n v="0.14000000000000001"/>
    <n v="0.17"/>
    <n v="1.19"/>
  </r>
  <r>
    <x v="230"/>
    <x v="2"/>
    <x v="0"/>
    <x v="1"/>
    <n v="0.54"/>
    <n v="0.59"/>
    <n v="0.14000000000000001"/>
    <n v="0.23"/>
    <n v="1.5"/>
  </r>
  <r>
    <x v="231"/>
    <x v="2"/>
    <x v="1"/>
    <x v="69"/>
    <n v="0.12"/>
    <n v="0.17"/>
    <n v="0.24"/>
    <n v="0.06"/>
    <n v="0.57999999999999996"/>
  </r>
  <r>
    <x v="232"/>
    <x v="2"/>
    <x v="0"/>
    <x v="69"/>
    <n v="0.05"/>
    <n v="0.09"/>
    <n v="0.3"/>
    <n v="0.03"/>
    <n v="0.47"/>
  </r>
  <r>
    <x v="233"/>
    <x v="5"/>
    <x v="0"/>
    <x v="69"/>
    <n v="0.21"/>
    <n v="0.14000000000000001"/>
    <n v="0.39"/>
    <n v="7.0000000000000007E-2"/>
    <n v="0.81"/>
  </r>
  <r>
    <x v="234"/>
    <x v="1"/>
    <x v="1"/>
    <x v="69"/>
    <n v="0"/>
    <n v="0"/>
    <n v="0.06"/>
    <n v="0"/>
    <n v="0.06"/>
  </r>
  <r>
    <x v="235"/>
    <x v="1"/>
    <x v="1"/>
    <x v="69"/>
    <n v="0.28999999999999998"/>
    <n v="0.22"/>
    <n v="1.43"/>
    <n v="0.1"/>
    <n v="2.04"/>
  </r>
  <r>
    <x v="236"/>
    <x v="1"/>
    <x v="1"/>
    <x v="67"/>
    <n v="7.0000000000000007E-2"/>
    <n v="7.0000000000000007E-2"/>
    <n v="0.03"/>
    <n v="0.03"/>
    <n v="0.21"/>
  </r>
  <r>
    <x v="237"/>
    <x v="0"/>
    <x v="1"/>
    <x v="0"/>
    <n v="0"/>
    <n v="0"/>
    <n v="0.09"/>
    <n v="0"/>
    <n v="0.09"/>
  </r>
  <r>
    <x v="238"/>
    <x v="2"/>
    <x v="0"/>
    <x v="67"/>
    <n v="0"/>
    <n v="0"/>
    <n v="0.03"/>
    <n v="0"/>
    <n v="0.03"/>
  </r>
  <r>
    <x v="239"/>
    <x v="1"/>
    <x v="1"/>
    <x v="67"/>
    <n v="0"/>
    <n v="0"/>
    <n v="0.01"/>
    <n v="0"/>
    <n v="0.01"/>
  </r>
  <r>
    <x v="240"/>
    <x v="0"/>
    <x v="5"/>
    <x v="0"/>
    <n v="0"/>
    <n v="0"/>
    <n v="0"/>
    <n v="0"/>
    <n v="0"/>
  </r>
  <r>
    <x v="241"/>
    <x v="0"/>
    <x v="6"/>
    <x v="0"/>
    <n v="0"/>
    <n v="0"/>
    <n v="0"/>
    <n v="0"/>
    <n v="0"/>
  </r>
  <r>
    <x v="242"/>
    <x v="6"/>
    <x v="11"/>
    <x v="48"/>
    <n v="0.37"/>
    <n v="1.63"/>
    <n v="0.02"/>
    <n v="0.36"/>
    <n v="2.37"/>
  </r>
  <r>
    <x v="243"/>
    <x v="2"/>
    <x v="11"/>
    <x v="40"/>
    <n v="0.12"/>
    <n v="0.09"/>
    <n v="0.01"/>
    <n v="0.04"/>
    <n v="0.27"/>
  </r>
  <r>
    <x v="244"/>
    <x v="2"/>
    <x v="5"/>
    <x v="52"/>
    <n v="7.0000000000000007E-2"/>
    <n v="0"/>
    <n v="0"/>
    <n v="0.02"/>
    <n v="0.09"/>
  </r>
  <r>
    <x v="245"/>
    <x v="0"/>
    <x v="0"/>
    <x v="0"/>
    <n v="0"/>
    <n v="0"/>
    <n v="0"/>
    <n v="0"/>
    <n v="0"/>
  </r>
  <r>
    <x v="246"/>
    <x v="2"/>
    <x v="1"/>
    <x v="12"/>
    <n v="0.02"/>
    <n v="0"/>
    <n v="0"/>
    <n v="0"/>
    <n v="0.02"/>
  </r>
  <r>
    <x v="247"/>
    <x v="1"/>
    <x v="9"/>
    <x v="12"/>
    <n v="0.03"/>
    <n v="0"/>
    <n v="0"/>
    <n v="0.01"/>
    <n v="0.04"/>
  </r>
  <r>
    <x v="248"/>
    <x v="0"/>
    <x v="2"/>
    <x v="0"/>
    <n v="0"/>
    <n v="0"/>
    <n v="0"/>
    <n v="0"/>
    <n v="0"/>
  </r>
  <r>
    <x v="249"/>
    <x v="5"/>
    <x v="0"/>
    <x v="36"/>
    <n v="1.18"/>
    <n v="0.74"/>
    <n v="0.13"/>
    <n v="0.4"/>
    <n v="2.4500000000000002"/>
  </r>
  <r>
    <x v="250"/>
    <x v="6"/>
    <x v="3"/>
    <x v="26"/>
    <n v="7.0000000000000007E-2"/>
    <n v="7.0000000000000007E-2"/>
    <n v="0.04"/>
    <n v="0.03"/>
    <n v="0.21"/>
  </r>
  <r>
    <x v="251"/>
    <x v="6"/>
    <x v="3"/>
    <x v="26"/>
    <n v="0.09"/>
    <n v="0.12"/>
    <n v="0.06"/>
    <n v="0.04"/>
    <n v="0.31"/>
  </r>
  <r>
    <x v="252"/>
    <x v="2"/>
    <x v="9"/>
    <x v="26"/>
    <n v="0"/>
    <n v="0"/>
    <n v="0.03"/>
    <n v="0"/>
    <n v="0.03"/>
  </r>
  <r>
    <x v="253"/>
    <x v="5"/>
    <x v="13"/>
    <x v="76"/>
    <n v="0"/>
    <n v="0"/>
    <n v="0"/>
    <n v="0"/>
    <n v="0"/>
  </r>
  <r>
    <x v="254"/>
    <x v="6"/>
    <x v="12"/>
    <x v="3"/>
    <n v="0.49"/>
    <n v="0.43"/>
    <n v="0.01"/>
    <n v="0.18"/>
    <n v="1.1100000000000001"/>
  </r>
  <r>
    <x v="255"/>
    <x v="2"/>
    <x v="13"/>
    <x v="76"/>
    <n v="0.44"/>
    <n v="0.65"/>
    <n v="0"/>
    <n v="0.21"/>
    <n v="1.31"/>
  </r>
  <r>
    <x v="256"/>
    <x v="3"/>
    <x v="13"/>
    <x v="76"/>
    <n v="0.4"/>
    <n v="0.41"/>
    <n v="0.01"/>
    <n v="0.16"/>
    <n v="0.97"/>
  </r>
  <r>
    <x v="257"/>
    <x v="2"/>
    <x v="4"/>
    <x v="18"/>
    <n v="0.09"/>
    <n v="0.08"/>
    <n v="0"/>
    <n v="0.03"/>
    <n v="0.2"/>
  </r>
  <r>
    <x v="258"/>
    <x v="5"/>
    <x v="5"/>
    <x v="77"/>
    <n v="0"/>
    <n v="0"/>
    <n v="0.11"/>
    <n v="0"/>
    <n v="0.11"/>
  </r>
  <r>
    <x v="259"/>
    <x v="5"/>
    <x v="5"/>
    <x v="7"/>
    <n v="0.05"/>
    <n v="0.02"/>
    <n v="0"/>
    <n v="0.01"/>
    <n v="0.08"/>
  </r>
  <r>
    <x v="260"/>
    <x v="0"/>
    <x v="0"/>
    <x v="0"/>
    <n v="0"/>
    <n v="0"/>
    <n v="0"/>
    <n v="0"/>
    <n v="0"/>
  </r>
  <r>
    <x v="261"/>
    <x v="2"/>
    <x v="0"/>
    <x v="27"/>
    <n v="0.02"/>
    <n v="0"/>
    <n v="0"/>
    <n v="0"/>
    <n v="0.02"/>
  </r>
  <r>
    <x v="262"/>
    <x v="1"/>
    <x v="1"/>
    <x v="35"/>
    <n v="0.03"/>
    <n v="0.16"/>
    <n v="0"/>
    <n v="0.04"/>
    <n v="0.23"/>
  </r>
  <r>
    <x v="263"/>
    <x v="1"/>
    <x v="6"/>
    <x v="78"/>
    <n v="0.06"/>
    <n v="0.1"/>
    <n v="0"/>
    <n v="0.03"/>
    <n v="0.19"/>
  </r>
  <r>
    <x v="264"/>
    <x v="0"/>
    <x v="5"/>
    <x v="0"/>
    <n v="0"/>
    <n v="0"/>
    <n v="0"/>
    <n v="0"/>
    <n v="0"/>
  </r>
  <r>
    <x v="265"/>
    <x v="0"/>
    <x v="0"/>
    <x v="0"/>
    <n v="0"/>
    <n v="0"/>
    <n v="0"/>
    <n v="0"/>
    <n v="0"/>
  </r>
  <r>
    <x v="266"/>
    <x v="5"/>
    <x v="4"/>
    <x v="8"/>
    <n v="0"/>
    <n v="0"/>
    <n v="0"/>
    <n v="0"/>
    <n v="0"/>
  </r>
  <r>
    <x v="267"/>
    <x v="2"/>
    <x v="5"/>
    <x v="40"/>
    <n v="0.11"/>
    <n v="0.06"/>
    <n v="0"/>
    <n v="0.04"/>
    <n v="0.21"/>
  </r>
  <r>
    <x v="268"/>
    <x v="4"/>
    <x v="14"/>
    <x v="66"/>
    <n v="0"/>
    <n v="0"/>
    <n v="0"/>
    <n v="0"/>
    <n v="0"/>
  </r>
  <r>
    <x v="269"/>
    <x v="1"/>
    <x v="13"/>
    <x v="40"/>
    <n v="0.12"/>
    <n v="0.22"/>
    <n v="0.17"/>
    <n v="0.06"/>
    <n v="0.56000000000000005"/>
  </r>
  <r>
    <x v="270"/>
    <x v="0"/>
    <x v="4"/>
    <x v="0"/>
    <n v="0"/>
    <n v="0"/>
    <n v="0"/>
    <n v="0"/>
    <n v="0"/>
  </r>
  <r>
    <x v="271"/>
    <x v="5"/>
    <x v="5"/>
    <x v="39"/>
    <n v="0.38"/>
    <n v="0.41"/>
    <n v="0.05"/>
    <n v="0.16"/>
    <n v="1.01"/>
  </r>
  <r>
    <x v="272"/>
    <x v="5"/>
    <x v="1"/>
    <x v="79"/>
    <n v="0.02"/>
    <n v="0"/>
    <n v="0.03"/>
    <n v="0"/>
    <n v="0.06"/>
  </r>
  <r>
    <x v="273"/>
    <x v="3"/>
    <x v="0"/>
    <x v="16"/>
    <n v="0.05"/>
    <n v="0"/>
    <n v="0"/>
    <n v="0.01"/>
    <n v="0.06"/>
  </r>
  <r>
    <x v="274"/>
    <x v="5"/>
    <x v="11"/>
    <x v="71"/>
    <n v="0.1"/>
    <n v="0.45"/>
    <n v="0.04"/>
    <n v="0.1"/>
    <n v="0.68"/>
  </r>
  <r>
    <x v="275"/>
    <x v="2"/>
    <x v="11"/>
    <x v="71"/>
    <n v="7.0000000000000007E-2"/>
    <n v="0.56000000000000005"/>
    <n v="0.03"/>
    <n v="0.11"/>
    <n v="0.78"/>
  </r>
  <r>
    <x v="276"/>
    <x v="1"/>
    <x v="11"/>
    <x v="19"/>
    <n v="0.04"/>
    <n v="0.47"/>
    <n v="0.02"/>
    <n v="0.09"/>
    <n v="0.62"/>
  </r>
  <r>
    <x v="277"/>
    <x v="5"/>
    <x v="1"/>
    <x v="44"/>
    <n v="0.06"/>
    <n v="0"/>
    <n v="0.06"/>
    <n v="0.01"/>
    <n v="0.14000000000000001"/>
  </r>
  <r>
    <x v="278"/>
    <x v="0"/>
    <x v="1"/>
    <x v="0"/>
    <n v="0"/>
    <n v="0"/>
    <n v="0"/>
    <n v="0"/>
    <n v="0"/>
  </r>
  <r>
    <x v="279"/>
    <x v="0"/>
    <x v="1"/>
    <x v="0"/>
    <n v="0"/>
    <n v="0"/>
    <n v="0"/>
    <n v="0"/>
    <n v="0"/>
  </r>
  <r>
    <x v="280"/>
    <x v="5"/>
    <x v="1"/>
    <x v="6"/>
    <n v="0"/>
    <n v="0"/>
    <n v="0"/>
    <n v="0"/>
    <n v="0"/>
  </r>
  <r>
    <x v="281"/>
    <x v="5"/>
    <x v="1"/>
    <x v="72"/>
    <n v="2.91"/>
    <n v="3.97"/>
    <n v="0.27"/>
    <n v="1.34"/>
    <n v="8.48"/>
  </r>
  <r>
    <x v="282"/>
    <x v="6"/>
    <x v="5"/>
    <x v="18"/>
    <n v="1.18"/>
    <n v="2.14"/>
    <n v="0.11"/>
    <n v="0.63"/>
    <n v="4.0599999999999996"/>
  </r>
  <r>
    <x v="283"/>
    <x v="3"/>
    <x v="0"/>
    <x v="18"/>
    <n v="1.44"/>
    <n v="1.73"/>
    <n v="0.15"/>
    <n v="0.62"/>
    <n v="3.95"/>
  </r>
  <r>
    <x v="284"/>
    <x v="2"/>
    <x v="10"/>
    <x v="18"/>
    <n v="0.63"/>
    <n v="1.61"/>
    <n v="7.0000000000000007E-2"/>
    <n v="0.41"/>
    <n v="2.73"/>
  </r>
  <r>
    <x v="285"/>
    <x v="2"/>
    <x v="6"/>
    <x v="80"/>
    <n v="0"/>
    <n v="0.01"/>
    <n v="0"/>
    <n v="0"/>
    <n v="0.01"/>
  </r>
  <r>
    <x v="286"/>
    <x v="2"/>
    <x v="6"/>
    <x v="47"/>
    <n v="0.19"/>
    <n v="0.52"/>
    <n v="0.01"/>
    <n v="0.13"/>
    <n v="0.85"/>
  </r>
  <r>
    <x v="287"/>
    <x v="5"/>
    <x v="6"/>
    <x v="19"/>
    <n v="0.13"/>
    <n v="0.22"/>
    <n v="0"/>
    <n v="7.0000000000000007E-2"/>
    <n v="0.41"/>
  </r>
  <r>
    <x v="288"/>
    <x v="1"/>
    <x v="5"/>
    <x v="40"/>
    <n v="0"/>
    <n v="0.38"/>
    <n v="0.04"/>
    <n v="0.06"/>
    <n v="0.48"/>
  </r>
  <r>
    <x v="289"/>
    <x v="0"/>
    <x v="0"/>
    <x v="0"/>
    <n v="0"/>
    <n v="0"/>
    <n v="0"/>
    <n v="0"/>
    <n v="0"/>
  </r>
  <r>
    <x v="290"/>
    <x v="2"/>
    <x v="0"/>
    <x v="7"/>
    <n v="0.12"/>
    <n v="0"/>
    <n v="0.12"/>
    <n v="0.03"/>
    <n v="0.27"/>
  </r>
  <r>
    <x v="291"/>
    <x v="0"/>
    <x v="0"/>
    <x v="0"/>
    <n v="0"/>
    <n v="0"/>
    <n v="0"/>
    <n v="0"/>
    <n v="0"/>
  </r>
  <r>
    <x v="292"/>
    <x v="0"/>
    <x v="3"/>
    <x v="0"/>
    <n v="0"/>
    <n v="0"/>
    <n v="0"/>
    <n v="0"/>
    <n v="0"/>
  </r>
  <r>
    <x v="293"/>
    <x v="0"/>
    <x v="3"/>
    <x v="0"/>
    <n v="0"/>
    <n v="0"/>
    <n v="0"/>
    <n v="0"/>
    <n v="0"/>
  </r>
  <r>
    <x v="294"/>
    <x v="6"/>
    <x v="13"/>
    <x v="76"/>
    <n v="0.83"/>
    <n v="4.49"/>
    <n v="0.05"/>
    <n v="0.94"/>
    <n v="6.32"/>
  </r>
  <r>
    <x v="295"/>
    <x v="5"/>
    <x v="13"/>
    <x v="76"/>
    <n v="1.1499999999999999"/>
    <n v="5.77"/>
    <n v="7.0000000000000007E-2"/>
    <n v="1.23"/>
    <n v="8.2200000000000006"/>
  </r>
  <r>
    <x v="296"/>
    <x v="2"/>
    <x v="13"/>
    <x v="3"/>
    <n v="1.26"/>
    <n v="7.95"/>
    <n v="0.12"/>
    <n v="1.61"/>
    <n v="10.94"/>
  </r>
  <r>
    <x v="297"/>
    <x v="1"/>
    <x v="13"/>
    <x v="76"/>
    <n v="1.27"/>
    <n v="8.64"/>
    <n v="0.15"/>
    <n v="1.73"/>
    <n v="11.8"/>
  </r>
  <r>
    <x v="298"/>
    <x v="7"/>
    <x v="13"/>
    <x v="76"/>
    <n v="0.62"/>
    <n v="2.1800000000000002"/>
    <n v="0.12"/>
    <n v="0.51"/>
    <n v="3.43"/>
  </r>
  <r>
    <x v="299"/>
    <x v="8"/>
    <x v="3"/>
    <x v="69"/>
    <n v="0"/>
    <n v="0"/>
    <n v="0"/>
    <n v="0"/>
    <n v="0"/>
  </r>
  <r>
    <x v="300"/>
    <x v="5"/>
    <x v="1"/>
    <x v="69"/>
    <n v="0.4"/>
    <n v="0.33"/>
    <n v="0.16"/>
    <n v="0.15"/>
    <n v="1.04"/>
  </r>
  <r>
    <x v="301"/>
    <x v="4"/>
    <x v="1"/>
    <x v="69"/>
    <n v="0"/>
    <n v="0"/>
    <n v="0"/>
    <n v="0"/>
    <n v="0"/>
  </r>
  <r>
    <x v="302"/>
    <x v="5"/>
    <x v="1"/>
    <x v="69"/>
    <n v="0.34"/>
    <n v="0.36"/>
    <n v="7.0000000000000007E-2"/>
    <n v="0.14000000000000001"/>
    <n v="0.9"/>
  </r>
  <r>
    <x v="303"/>
    <x v="1"/>
    <x v="1"/>
    <x v="69"/>
    <n v="0.37"/>
    <n v="0.41"/>
    <n v="0.16"/>
    <n v="0.15"/>
    <n v="1.1000000000000001"/>
  </r>
  <r>
    <x v="304"/>
    <x v="1"/>
    <x v="14"/>
    <x v="69"/>
    <n v="7.0000000000000007E-2"/>
    <n v="0"/>
    <n v="0.02"/>
    <n v="0.02"/>
    <n v="0.1"/>
  </r>
  <r>
    <x v="305"/>
    <x v="6"/>
    <x v="14"/>
    <x v="69"/>
    <n v="0.35"/>
    <n v="0.23"/>
    <n v="0.08"/>
    <n v="0.12"/>
    <n v="0.79"/>
  </r>
  <r>
    <x v="306"/>
    <x v="5"/>
    <x v="14"/>
    <x v="69"/>
    <n v="0"/>
    <n v="0.09"/>
    <n v="0.06"/>
    <n v="0.02"/>
    <n v="0.17"/>
  </r>
  <r>
    <x v="307"/>
    <x v="1"/>
    <x v="14"/>
    <x v="69"/>
    <n v="0.05"/>
    <n v="0.06"/>
    <n v="0.04"/>
    <n v="0.02"/>
    <n v="0.17"/>
  </r>
  <r>
    <x v="308"/>
    <x v="2"/>
    <x v="1"/>
    <x v="69"/>
    <n v="1.81"/>
    <n v="1.53"/>
    <n v="1.05"/>
    <n v="0.68"/>
    <n v="5.07"/>
  </r>
  <r>
    <x v="309"/>
    <x v="0"/>
    <x v="4"/>
    <x v="0"/>
    <n v="0"/>
    <n v="0"/>
    <n v="0"/>
    <n v="0"/>
    <n v="0"/>
  </r>
  <r>
    <x v="310"/>
    <x v="1"/>
    <x v="11"/>
    <x v="81"/>
    <n v="0.01"/>
    <n v="0"/>
    <n v="0"/>
    <n v="0"/>
    <n v="0.02"/>
  </r>
  <r>
    <x v="311"/>
    <x v="0"/>
    <x v="4"/>
    <x v="0"/>
    <n v="0"/>
    <n v="0"/>
    <n v="0"/>
    <n v="0"/>
    <n v="0"/>
  </r>
  <r>
    <x v="312"/>
    <x v="1"/>
    <x v="0"/>
    <x v="18"/>
    <n v="0.73"/>
    <n v="0.66"/>
    <n v="7.0000000000000007E-2"/>
    <n v="0.28000000000000003"/>
    <n v="1.75"/>
  </r>
  <r>
    <x v="313"/>
    <x v="0"/>
    <x v="3"/>
    <x v="0"/>
    <n v="0"/>
    <n v="0"/>
    <n v="0"/>
    <n v="0"/>
    <n v="0"/>
  </r>
  <r>
    <x v="314"/>
    <x v="1"/>
    <x v="0"/>
    <x v="52"/>
    <n v="0.42"/>
    <n v="0.32"/>
    <n v="0"/>
    <n v="0.15"/>
    <n v="0.89"/>
  </r>
  <r>
    <x v="315"/>
    <x v="1"/>
    <x v="3"/>
    <x v="69"/>
    <n v="0"/>
    <n v="0"/>
    <n v="7.0000000000000007E-2"/>
    <n v="0"/>
    <n v="7.0000000000000007E-2"/>
  </r>
  <r>
    <x v="316"/>
    <x v="1"/>
    <x v="0"/>
    <x v="82"/>
    <n v="0.28999999999999998"/>
    <n v="0.09"/>
    <n v="0.03"/>
    <n v="0.08"/>
    <n v="0.48"/>
  </r>
  <r>
    <x v="317"/>
    <x v="5"/>
    <x v="0"/>
    <x v="83"/>
    <n v="0"/>
    <n v="0"/>
    <n v="0"/>
    <n v="0"/>
    <n v="0"/>
  </r>
  <r>
    <x v="318"/>
    <x v="5"/>
    <x v="0"/>
    <x v="7"/>
    <n v="0"/>
    <n v="0"/>
    <n v="0.01"/>
    <n v="0"/>
    <n v="0.01"/>
  </r>
  <r>
    <x v="319"/>
    <x v="0"/>
    <x v="0"/>
    <x v="0"/>
    <n v="0"/>
    <n v="0"/>
    <n v="0"/>
    <n v="0"/>
    <n v="0"/>
  </r>
  <r>
    <x v="320"/>
    <x v="0"/>
    <x v="9"/>
    <x v="0"/>
    <n v="0"/>
    <n v="0"/>
    <n v="0"/>
    <n v="0"/>
    <n v="0"/>
  </r>
  <r>
    <x v="321"/>
    <x v="5"/>
    <x v="4"/>
    <x v="2"/>
    <n v="0.05"/>
    <n v="0"/>
    <n v="0"/>
    <n v="0.01"/>
    <n v="0.06"/>
  </r>
  <r>
    <x v="322"/>
    <x v="1"/>
    <x v="1"/>
    <x v="65"/>
    <n v="0"/>
    <n v="0"/>
    <n v="0.02"/>
    <n v="0"/>
    <n v="0.02"/>
  </r>
  <r>
    <x v="323"/>
    <x v="0"/>
    <x v="5"/>
    <x v="0"/>
    <n v="0"/>
    <n v="0"/>
    <n v="0"/>
    <n v="0"/>
    <n v="0"/>
  </r>
  <r>
    <x v="324"/>
    <x v="2"/>
    <x v="0"/>
    <x v="20"/>
    <n v="0.02"/>
    <n v="0"/>
    <n v="0"/>
    <n v="0.01"/>
    <n v="0.03"/>
  </r>
  <r>
    <x v="325"/>
    <x v="5"/>
    <x v="3"/>
    <x v="84"/>
    <n v="0"/>
    <n v="0"/>
    <n v="0"/>
    <n v="0"/>
    <n v="0"/>
  </r>
  <r>
    <x v="326"/>
    <x v="2"/>
    <x v="0"/>
    <x v="20"/>
    <n v="7.0000000000000007E-2"/>
    <n v="0"/>
    <n v="0"/>
    <n v="0.02"/>
    <n v="0.08"/>
  </r>
  <r>
    <x v="327"/>
    <x v="2"/>
    <x v="2"/>
    <x v="7"/>
    <n v="0"/>
    <n v="0"/>
    <n v="0"/>
    <n v="0"/>
    <n v="0"/>
  </r>
  <r>
    <x v="328"/>
    <x v="5"/>
    <x v="1"/>
    <x v="1"/>
    <n v="0"/>
    <n v="0.01"/>
    <n v="0.11"/>
    <n v="0"/>
    <n v="0.12"/>
  </r>
  <r>
    <x v="329"/>
    <x v="2"/>
    <x v="3"/>
    <x v="1"/>
    <n v="0"/>
    <n v="0"/>
    <n v="0.02"/>
    <n v="0"/>
    <n v="0.02"/>
  </r>
  <r>
    <x v="330"/>
    <x v="5"/>
    <x v="3"/>
    <x v="1"/>
    <n v="0"/>
    <n v="0"/>
    <n v="0.04"/>
    <n v="0"/>
    <n v="0.04"/>
  </r>
  <r>
    <x v="331"/>
    <x v="2"/>
    <x v="0"/>
    <x v="1"/>
    <n v="0"/>
    <n v="0"/>
    <n v="0.02"/>
    <n v="0"/>
    <n v="0.02"/>
  </r>
  <r>
    <x v="332"/>
    <x v="2"/>
    <x v="0"/>
    <x v="1"/>
    <n v="0"/>
    <n v="0"/>
    <n v="0.02"/>
    <n v="0"/>
    <n v="0.02"/>
  </r>
  <r>
    <x v="333"/>
    <x v="2"/>
    <x v="3"/>
    <x v="1"/>
    <n v="0"/>
    <n v="0"/>
    <n v="0.03"/>
    <n v="0"/>
    <n v="0.03"/>
  </r>
  <r>
    <x v="334"/>
    <x v="5"/>
    <x v="0"/>
    <x v="1"/>
    <n v="0"/>
    <n v="0"/>
    <n v="0.09"/>
    <n v="0"/>
    <n v="0.09"/>
  </r>
  <r>
    <x v="335"/>
    <x v="3"/>
    <x v="0"/>
    <x v="40"/>
    <n v="2.83"/>
    <n v="2.17"/>
    <n v="0.13"/>
    <n v="1.02"/>
    <n v="6.15"/>
  </r>
  <r>
    <x v="336"/>
    <x v="5"/>
    <x v="0"/>
    <x v="48"/>
    <n v="0.4"/>
    <n v="0.33"/>
    <n v="0.02"/>
    <n v="0.15"/>
    <n v="0.89"/>
  </r>
  <r>
    <x v="337"/>
    <x v="2"/>
    <x v="1"/>
    <x v="63"/>
    <n v="0"/>
    <n v="0"/>
    <n v="0"/>
    <n v="0"/>
    <n v="0"/>
  </r>
  <r>
    <x v="338"/>
    <x v="1"/>
    <x v="1"/>
    <x v="43"/>
    <n v="0.03"/>
    <n v="0.01"/>
    <n v="0.02"/>
    <n v="0.01"/>
    <n v="7.0000000000000007E-2"/>
  </r>
  <r>
    <x v="339"/>
    <x v="6"/>
    <x v="0"/>
    <x v="1"/>
    <n v="0"/>
    <n v="0"/>
    <n v="0"/>
    <n v="0"/>
    <n v="0"/>
  </r>
  <r>
    <x v="340"/>
    <x v="6"/>
    <x v="0"/>
    <x v="1"/>
    <n v="0.11"/>
    <n v="0.03"/>
    <n v="0.03"/>
    <n v="0.03"/>
    <n v="0.2"/>
  </r>
  <r>
    <x v="341"/>
    <x v="1"/>
    <x v="13"/>
    <x v="16"/>
    <n v="0.05"/>
    <n v="0.06"/>
    <n v="0"/>
    <n v="0.02"/>
    <n v="0.13"/>
  </r>
  <r>
    <x v="342"/>
    <x v="0"/>
    <x v="4"/>
    <x v="0"/>
    <n v="0"/>
    <n v="0"/>
    <n v="0"/>
    <n v="0"/>
    <n v="0"/>
  </r>
  <r>
    <x v="343"/>
    <x v="8"/>
    <x v="11"/>
    <x v="48"/>
    <n v="0"/>
    <n v="0"/>
    <n v="0"/>
    <n v="0"/>
    <n v="0"/>
  </r>
  <r>
    <x v="344"/>
    <x v="0"/>
    <x v="3"/>
    <x v="0"/>
    <n v="0"/>
    <n v="0"/>
    <n v="0"/>
    <n v="0"/>
    <n v="0"/>
  </r>
  <r>
    <x v="345"/>
    <x v="1"/>
    <x v="11"/>
    <x v="40"/>
    <n v="0.63"/>
    <n v="2.35"/>
    <n v="0.24"/>
    <n v="0.54"/>
    <n v="3.77"/>
  </r>
  <r>
    <x v="346"/>
    <x v="5"/>
    <x v="9"/>
    <x v="12"/>
    <n v="0"/>
    <n v="0.05"/>
    <n v="0.03"/>
    <n v="0.01"/>
    <n v="0.09"/>
  </r>
  <r>
    <x v="347"/>
    <x v="5"/>
    <x v="1"/>
    <x v="43"/>
    <n v="0.08"/>
    <n v="0"/>
    <n v="0.04"/>
    <n v="0.02"/>
    <n v="0.14000000000000001"/>
  </r>
  <r>
    <x v="348"/>
    <x v="6"/>
    <x v="0"/>
    <x v="85"/>
    <n v="6.06"/>
    <n v="9.7100000000000009"/>
    <n v="0.6"/>
    <n v="3.02"/>
    <n v="19.39"/>
  </r>
  <r>
    <x v="349"/>
    <x v="1"/>
    <x v="10"/>
    <x v="40"/>
    <n v="0.13"/>
    <n v="0.05"/>
    <n v="0.13"/>
    <n v="0.04"/>
    <n v="0.35"/>
  </r>
  <r>
    <x v="350"/>
    <x v="5"/>
    <x v="10"/>
    <x v="48"/>
    <n v="0.02"/>
    <n v="0.06"/>
    <n v="0.05"/>
    <n v="0.02"/>
    <n v="0.16"/>
  </r>
  <r>
    <x v="351"/>
    <x v="0"/>
    <x v="2"/>
    <x v="0"/>
    <n v="0"/>
    <n v="0"/>
    <n v="0"/>
    <n v="0"/>
    <n v="0"/>
  </r>
  <r>
    <x v="352"/>
    <x v="0"/>
    <x v="0"/>
    <x v="0"/>
    <n v="0"/>
    <n v="0"/>
    <n v="0"/>
    <n v="0"/>
    <n v="0"/>
  </r>
  <r>
    <x v="353"/>
    <x v="0"/>
    <x v="3"/>
    <x v="0"/>
    <n v="0"/>
    <n v="0"/>
    <n v="0"/>
    <n v="0"/>
    <n v="0"/>
  </r>
  <r>
    <x v="354"/>
    <x v="1"/>
    <x v="12"/>
    <x v="7"/>
    <n v="0.04"/>
    <n v="0.01"/>
    <n v="0.03"/>
    <n v="0.01"/>
    <n v="0.1"/>
  </r>
  <r>
    <x v="355"/>
    <x v="2"/>
    <x v="12"/>
    <x v="7"/>
    <n v="0.06"/>
    <n v="0"/>
    <n v="7.0000000000000007E-2"/>
    <n v="0.01"/>
    <n v="0.14000000000000001"/>
  </r>
  <r>
    <x v="356"/>
    <x v="6"/>
    <x v="12"/>
    <x v="74"/>
    <n v="0.11"/>
    <n v="0"/>
    <n v="0.04"/>
    <n v="0.02"/>
    <n v="0.17"/>
  </r>
  <r>
    <x v="357"/>
    <x v="5"/>
    <x v="15"/>
    <x v="20"/>
    <n v="0.52"/>
    <n v="0.49"/>
    <n v="0"/>
    <n v="0.2"/>
    <n v="1.21"/>
  </r>
  <r>
    <x v="358"/>
    <x v="2"/>
    <x v="0"/>
    <x v="1"/>
    <n v="0"/>
    <n v="0"/>
    <n v="0.11"/>
    <n v="0"/>
    <n v="0.11"/>
  </r>
  <r>
    <x v="359"/>
    <x v="1"/>
    <x v="0"/>
    <x v="1"/>
    <n v="0.08"/>
    <n v="0"/>
    <n v="0.18"/>
    <n v="0.02"/>
    <n v="0.28000000000000003"/>
  </r>
  <r>
    <x v="360"/>
    <x v="0"/>
    <x v="5"/>
    <x v="0"/>
    <n v="0"/>
    <n v="0"/>
    <n v="0"/>
    <n v="0"/>
    <n v="0"/>
  </r>
  <r>
    <x v="361"/>
    <x v="1"/>
    <x v="9"/>
    <x v="59"/>
    <n v="0"/>
    <n v="0"/>
    <n v="0.01"/>
    <n v="0"/>
    <n v="0.01"/>
  </r>
  <r>
    <x v="362"/>
    <x v="5"/>
    <x v="13"/>
    <x v="81"/>
    <n v="0"/>
    <n v="0.05"/>
    <n v="0"/>
    <n v="0.01"/>
    <n v="0.06"/>
  </r>
  <r>
    <x v="363"/>
    <x v="0"/>
    <x v="0"/>
    <x v="0"/>
    <n v="0"/>
    <n v="0"/>
    <n v="0"/>
    <n v="0"/>
    <n v="0"/>
  </r>
  <r>
    <x v="364"/>
    <x v="1"/>
    <x v="0"/>
    <x v="86"/>
    <n v="0.06"/>
    <n v="0"/>
    <n v="0"/>
    <n v="0.01"/>
    <n v="7.0000000000000007E-2"/>
  </r>
  <r>
    <x v="365"/>
    <x v="5"/>
    <x v="3"/>
    <x v="18"/>
    <n v="0"/>
    <n v="0"/>
    <n v="0"/>
    <n v="0"/>
    <n v="0"/>
  </r>
  <r>
    <x v="366"/>
    <x v="2"/>
    <x v="3"/>
    <x v="18"/>
    <n v="7.0000000000000007E-2"/>
    <n v="0"/>
    <n v="0"/>
    <n v="0.02"/>
    <n v="0.08"/>
  </r>
  <r>
    <x v="367"/>
    <x v="0"/>
    <x v="15"/>
    <x v="0"/>
    <n v="0"/>
    <n v="0"/>
    <n v="0"/>
    <n v="0"/>
    <n v="0"/>
  </r>
  <r>
    <x v="368"/>
    <x v="2"/>
    <x v="15"/>
    <x v="17"/>
    <n v="0.08"/>
    <n v="0"/>
    <n v="0.04"/>
    <n v="0.02"/>
    <n v="0.13"/>
  </r>
  <r>
    <x v="369"/>
    <x v="0"/>
    <x v="4"/>
    <x v="0"/>
    <n v="0"/>
    <n v="0"/>
    <n v="0"/>
    <n v="0"/>
    <n v="0"/>
  </r>
  <r>
    <x v="370"/>
    <x v="3"/>
    <x v="10"/>
    <x v="4"/>
    <n v="0.03"/>
    <n v="0.01"/>
    <n v="0"/>
    <n v="0.01"/>
    <n v="0.05"/>
  </r>
  <r>
    <x v="371"/>
    <x v="5"/>
    <x v="0"/>
    <x v="48"/>
    <n v="0"/>
    <n v="0"/>
    <n v="0"/>
    <n v="0"/>
    <n v="0"/>
  </r>
  <r>
    <x v="372"/>
    <x v="0"/>
    <x v="3"/>
    <x v="0"/>
    <n v="0"/>
    <n v="0"/>
    <n v="0"/>
    <n v="0"/>
    <n v="0"/>
  </r>
  <r>
    <x v="373"/>
    <x v="2"/>
    <x v="4"/>
    <x v="40"/>
    <n v="0"/>
    <n v="0.03"/>
    <n v="0"/>
    <n v="0.01"/>
    <n v="0.04"/>
  </r>
  <r>
    <x v="374"/>
    <x v="0"/>
    <x v="3"/>
    <x v="0"/>
    <n v="0"/>
    <n v="0"/>
    <n v="0"/>
    <n v="0"/>
    <n v="0"/>
  </r>
  <r>
    <x v="375"/>
    <x v="1"/>
    <x v="4"/>
    <x v="40"/>
    <n v="0.08"/>
    <n v="0.42"/>
    <n v="0"/>
    <n v="0.09"/>
    <n v="0.59"/>
  </r>
  <r>
    <x v="376"/>
    <x v="1"/>
    <x v="0"/>
    <x v="69"/>
    <n v="0.24"/>
    <n v="0.36"/>
    <n v="0.06"/>
    <n v="0.11"/>
    <n v="0.78"/>
  </r>
  <r>
    <x v="377"/>
    <x v="0"/>
    <x v="7"/>
    <x v="0"/>
    <n v="0"/>
    <n v="0"/>
    <n v="0"/>
    <n v="0"/>
    <n v="0"/>
  </r>
  <r>
    <x v="378"/>
    <x v="0"/>
    <x v="4"/>
    <x v="0"/>
    <n v="0"/>
    <n v="0"/>
    <n v="0"/>
    <n v="0"/>
    <n v="0"/>
  </r>
  <r>
    <x v="379"/>
    <x v="3"/>
    <x v="0"/>
    <x v="17"/>
    <n v="0.09"/>
    <n v="0.05"/>
    <n v="0.18"/>
    <n v="0.03"/>
    <n v="0.36"/>
  </r>
  <r>
    <x v="380"/>
    <x v="0"/>
    <x v="0"/>
    <x v="0"/>
    <n v="0"/>
    <n v="0"/>
    <n v="0"/>
    <n v="0"/>
    <n v="0"/>
  </r>
  <r>
    <x v="381"/>
    <x v="0"/>
    <x v="3"/>
    <x v="0"/>
    <n v="0"/>
    <n v="0"/>
    <n v="0"/>
    <n v="0"/>
    <n v="0"/>
  </r>
  <r>
    <x v="382"/>
    <x v="2"/>
    <x v="5"/>
    <x v="11"/>
    <n v="0.11"/>
    <n v="0.28999999999999998"/>
    <n v="0.04"/>
    <n v="7.0000000000000007E-2"/>
    <n v="0.5"/>
  </r>
  <r>
    <x v="383"/>
    <x v="1"/>
    <x v="0"/>
    <x v="40"/>
    <n v="2.2000000000000002"/>
    <n v="2.4300000000000002"/>
    <n v="0.28000000000000003"/>
    <n v="0.92"/>
    <n v="5.82"/>
  </r>
  <r>
    <x v="384"/>
    <x v="0"/>
    <x v="0"/>
    <x v="0"/>
    <n v="0"/>
    <n v="0"/>
    <n v="0"/>
    <n v="0"/>
    <n v="0"/>
  </r>
  <r>
    <x v="385"/>
    <x v="0"/>
    <x v="3"/>
    <x v="0"/>
    <n v="0"/>
    <n v="0"/>
    <n v="0"/>
    <n v="0"/>
    <n v="0"/>
  </r>
  <r>
    <x v="386"/>
    <x v="5"/>
    <x v="3"/>
    <x v="84"/>
    <n v="0"/>
    <n v="0"/>
    <n v="0"/>
    <n v="0"/>
    <n v="0"/>
  </r>
  <r>
    <x v="387"/>
    <x v="0"/>
    <x v="10"/>
    <x v="0"/>
    <n v="0"/>
    <n v="0"/>
    <n v="0"/>
    <n v="0"/>
    <n v="0"/>
  </r>
  <r>
    <x v="388"/>
    <x v="1"/>
    <x v="5"/>
    <x v="81"/>
    <n v="0.06"/>
    <n v="0"/>
    <n v="0"/>
    <n v="0.01"/>
    <n v="7.0000000000000007E-2"/>
  </r>
  <r>
    <x v="389"/>
    <x v="2"/>
    <x v="13"/>
    <x v="40"/>
    <n v="0"/>
    <n v="0"/>
    <n v="0"/>
    <n v="0"/>
    <n v="0"/>
  </r>
  <r>
    <x v="390"/>
    <x v="1"/>
    <x v="1"/>
    <x v="87"/>
    <n v="0"/>
    <n v="0"/>
    <n v="0.01"/>
    <n v="0"/>
    <n v="0.01"/>
  </r>
  <r>
    <x v="391"/>
    <x v="5"/>
    <x v="1"/>
    <x v="44"/>
    <n v="0"/>
    <n v="0"/>
    <n v="0.04"/>
    <n v="0"/>
    <n v="0.04"/>
  </r>
  <r>
    <x v="392"/>
    <x v="0"/>
    <x v="6"/>
    <x v="0"/>
    <n v="0"/>
    <n v="0"/>
    <n v="0"/>
    <n v="0"/>
    <n v="0"/>
  </r>
  <r>
    <x v="393"/>
    <x v="2"/>
    <x v="1"/>
    <x v="69"/>
    <n v="0"/>
    <n v="0"/>
    <n v="0"/>
    <n v="0"/>
    <n v="0"/>
  </r>
  <r>
    <x v="394"/>
    <x v="0"/>
    <x v="5"/>
    <x v="0"/>
    <n v="0"/>
    <n v="0"/>
    <n v="0"/>
    <n v="0"/>
    <n v="0"/>
  </r>
  <r>
    <x v="395"/>
    <x v="1"/>
    <x v="9"/>
    <x v="80"/>
    <n v="0"/>
    <n v="0"/>
    <n v="0"/>
    <n v="0"/>
    <n v="0"/>
  </r>
  <r>
    <x v="396"/>
    <x v="6"/>
    <x v="0"/>
    <x v="48"/>
    <n v="0"/>
    <n v="0.03"/>
    <n v="0"/>
    <n v="0"/>
    <n v="0.03"/>
  </r>
  <r>
    <x v="397"/>
    <x v="6"/>
    <x v="10"/>
    <x v="48"/>
    <n v="1.35"/>
    <n v="1.0900000000000001"/>
    <n v="7.0000000000000007E-2"/>
    <n v="0.5"/>
    <n v="3.01"/>
  </r>
  <r>
    <x v="398"/>
    <x v="1"/>
    <x v="12"/>
    <x v="37"/>
    <n v="0.88"/>
    <n v="0.54"/>
    <n v="0"/>
    <n v="0.28999999999999998"/>
    <n v="1.72"/>
  </r>
  <r>
    <x v="399"/>
    <x v="7"/>
    <x v="12"/>
    <x v="37"/>
    <n v="0.46"/>
    <n v="0.35"/>
    <n v="0"/>
    <n v="0.17"/>
    <n v="0.98"/>
  </r>
  <r>
    <x v="400"/>
    <x v="0"/>
    <x v="2"/>
    <x v="0"/>
    <n v="0"/>
    <n v="0"/>
    <n v="0"/>
    <n v="0"/>
    <n v="0"/>
  </r>
  <r>
    <x v="401"/>
    <x v="1"/>
    <x v="2"/>
    <x v="4"/>
    <n v="0.04"/>
    <n v="0"/>
    <n v="0"/>
    <n v="0.01"/>
    <n v="0.04"/>
  </r>
  <r>
    <x v="402"/>
    <x v="0"/>
    <x v="2"/>
    <x v="0"/>
    <n v="0"/>
    <n v="0"/>
    <n v="0"/>
    <n v="0"/>
    <n v="0"/>
  </r>
  <r>
    <x v="403"/>
    <x v="0"/>
    <x v="0"/>
    <x v="0"/>
    <n v="0"/>
    <n v="0"/>
    <n v="0"/>
    <n v="0"/>
    <n v="0"/>
  </r>
  <r>
    <x v="404"/>
    <x v="3"/>
    <x v="9"/>
    <x v="84"/>
    <n v="0"/>
    <n v="0"/>
    <n v="0"/>
    <n v="0"/>
    <n v="0"/>
  </r>
  <r>
    <x v="405"/>
    <x v="0"/>
    <x v="3"/>
    <x v="0"/>
    <n v="0"/>
    <n v="0"/>
    <n v="0"/>
    <n v="0"/>
    <n v="0"/>
  </r>
  <r>
    <x v="406"/>
    <x v="1"/>
    <x v="4"/>
    <x v="59"/>
    <n v="0"/>
    <n v="0"/>
    <n v="0"/>
    <n v="0"/>
    <n v="0"/>
  </r>
  <r>
    <x v="407"/>
    <x v="5"/>
    <x v="12"/>
    <x v="1"/>
    <n v="0.11"/>
    <n v="0.14000000000000001"/>
    <n v="0"/>
    <n v="0.05"/>
    <n v="0.31"/>
  </r>
  <r>
    <x v="408"/>
    <x v="2"/>
    <x v="13"/>
    <x v="88"/>
    <n v="0"/>
    <n v="0"/>
    <n v="0.24"/>
    <n v="0"/>
    <n v="0.24"/>
  </r>
  <r>
    <x v="409"/>
    <x v="0"/>
    <x v="13"/>
    <x v="0"/>
    <n v="0"/>
    <n v="0"/>
    <n v="0"/>
    <n v="0"/>
    <n v="0"/>
  </r>
  <r>
    <x v="410"/>
    <x v="1"/>
    <x v="6"/>
    <x v="40"/>
    <n v="0.1"/>
    <n v="0"/>
    <n v="0"/>
    <n v="0.02"/>
    <n v="0.12"/>
  </r>
  <r>
    <x v="411"/>
    <x v="5"/>
    <x v="12"/>
    <x v="1"/>
    <n v="0"/>
    <n v="0"/>
    <n v="0.04"/>
    <n v="0"/>
    <n v="0.04"/>
  </r>
  <r>
    <x v="412"/>
    <x v="5"/>
    <x v="10"/>
    <x v="69"/>
    <n v="0.53"/>
    <n v="1.07"/>
    <n v="0.09"/>
    <n v="0.3"/>
    <n v="1.98"/>
  </r>
  <r>
    <x v="413"/>
    <x v="7"/>
    <x v="15"/>
    <x v="18"/>
    <n v="0.21"/>
    <n v="0.18"/>
    <n v="0"/>
    <n v="0.08"/>
    <n v="0.47"/>
  </r>
  <r>
    <x v="414"/>
    <x v="6"/>
    <x v="15"/>
    <x v="18"/>
    <n v="0.21"/>
    <n v="0.13"/>
    <n v="0"/>
    <n v="7.0000000000000007E-2"/>
    <n v="0.41"/>
  </r>
  <r>
    <x v="415"/>
    <x v="5"/>
    <x v="15"/>
    <x v="18"/>
    <n v="0.19"/>
    <n v="0.13"/>
    <n v="0"/>
    <n v="7.0000000000000007E-2"/>
    <n v="0.39"/>
  </r>
  <r>
    <x v="416"/>
    <x v="2"/>
    <x v="3"/>
    <x v="18"/>
    <n v="0.08"/>
    <n v="0.12"/>
    <n v="0"/>
    <n v="0.04"/>
    <n v="0.24"/>
  </r>
  <r>
    <x v="417"/>
    <x v="1"/>
    <x v="15"/>
    <x v="18"/>
    <n v="0.1"/>
    <n v="0.15"/>
    <n v="0"/>
    <n v="0.05"/>
    <n v="0.3"/>
  </r>
  <r>
    <x v="418"/>
    <x v="2"/>
    <x v="15"/>
    <x v="18"/>
    <n v="0.03"/>
    <n v="0"/>
    <n v="0"/>
    <n v="0.01"/>
    <n v="0.04"/>
  </r>
  <r>
    <x v="419"/>
    <x v="2"/>
    <x v="0"/>
    <x v="1"/>
    <n v="0"/>
    <n v="0"/>
    <n v="7.0000000000000007E-2"/>
    <n v="0"/>
    <n v="7.0000000000000007E-2"/>
  </r>
  <r>
    <x v="420"/>
    <x v="0"/>
    <x v="3"/>
    <x v="0"/>
    <n v="0"/>
    <n v="0"/>
    <n v="0"/>
    <n v="0"/>
    <n v="0"/>
  </r>
  <r>
    <x v="421"/>
    <x v="0"/>
    <x v="5"/>
    <x v="0"/>
    <n v="0"/>
    <n v="0"/>
    <n v="0"/>
    <n v="0"/>
    <n v="0"/>
  </r>
  <r>
    <x v="422"/>
    <x v="2"/>
    <x v="0"/>
    <x v="84"/>
    <n v="0"/>
    <n v="0"/>
    <n v="0"/>
    <n v="0"/>
    <n v="0"/>
  </r>
  <r>
    <x v="423"/>
    <x v="2"/>
    <x v="5"/>
    <x v="89"/>
    <n v="0.19"/>
    <n v="0.03"/>
    <n v="0"/>
    <n v="0.05"/>
    <n v="0.27"/>
  </r>
  <r>
    <x v="424"/>
    <x v="7"/>
    <x v="5"/>
    <x v="48"/>
    <n v="0.89"/>
    <n v="1.58"/>
    <n v="0.08"/>
    <n v="0.47"/>
    <n v="3.02"/>
  </r>
  <r>
    <x v="425"/>
    <x v="3"/>
    <x v="1"/>
    <x v="11"/>
    <n v="0.18"/>
    <n v="0.28000000000000003"/>
    <n v="0"/>
    <n v="0.09"/>
    <n v="0.56000000000000005"/>
  </r>
  <r>
    <x v="426"/>
    <x v="1"/>
    <x v="1"/>
    <x v="69"/>
    <n v="0.75"/>
    <n v="0.51"/>
    <n v="0.23"/>
    <n v="0.26"/>
    <n v="1.75"/>
  </r>
  <r>
    <x v="427"/>
    <x v="1"/>
    <x v="1"/>
    <x v="69"/>
    <n v="0.56999999999999995"/>
    <n v="0.25"/>
    <n v="0.2"/>
    <n v="0.17"/>
    <n v="1.2"/>
  </r>
  <r>
    <x v="428"/>
    <x v="1"/>
    <x v="0"/>
    <x v="69"/>
    <n v="0"/>
    <n v="0"/>
    <n v="0"/>
    <n v="0"/>
    <n v="0"/>
  </r>
  <r>
    <x v="429"/>
    <x v="4"/>
    <x v="1"/>
    <x v="69"/>
    <n v="0"/>
    <n v="0"/>
    <n v="0"/>
    <n v="0"/>
    <n v="0"/>
  </r>
  <r>
    <x v="430"/>
    <x v="6"/>
    <x v="3"/>
    <x v="84"/>
    <n v="0"/>
    <n v="0"/>
    <n v="0"/>
    <n v="0"/>
    <n v="0"/>
  </r>
  <r>
    <x v="431"/>
    <x v="0"/>
    <x v="3"/>
    <x v="0"/>
    <n v="0"/>
    <n v="0"/>
    <n v="0"/>
    <n v="0"/>
    <n v="0"/>
  </r>
  <r>
    <x v="432"/>
    <x v="2"/>
    <x v="4"/>
    <x v="20"/>
    <n v="0.05"/>
    <n v="0"/>
    <n v="0"/>
    <n v="0.01"/>
    <n v="0.06"/>
  </r>
  <r>
    <x v="433"/>
    <x v="7"/>
    <x v="2"/>
    <x v="48"/>
    <n v="0.45"/>
    <n v="0.77"/>
    <n v="0.42"/>
    <n v="0.23"/>
    <n v="1.88"/>
  </r>
  <r>
    <x v="434"/>
    <x v="1"/>
    <x v="2"/>
    <x v="40"/>
    <n v="0.14000000000000001"/>
    <n v="0.25"/>
    <n v="0.01"/>
    <n v="7.0000000000000007E-2"/>
    <n v="0.47"/>
  </r>
  <r>
    <x v="435"/>
    <x v="1"/>
    <x v="16"/>
    <x v="40"/>
    <n v="0.05"/>
    <n v="0.47"/>
    <n v="0"/>
    <n v="0.09"/>
    <n v="0.61"/>
  </r>
  <r>
    <x v="436"/>
    <x v="0"/>
    <x v="3"/>
    <x v="0"/>
    <n v="0"/>
    <n v="0"/>
    <n v="0"/>
    <n v="0"/>
    <n v="0"/>
  </r>
  <r>
    <x v="437"/>
    <x v="2"/>
    <x v="12"/>
    <x v="90"/>
    <n v="0"/>
    <n v="0"/>
    <n v="0.03"/>
    <n v="0"/>
    <n v="0.03"/>
  </r>
  <r>
    <x v="438"/>
    <x v="1"/>
    <x v="4"/>
    <x v="55"/>
    <n v="0"/>
    <n v="0"/>
    <n v="0.01"/>
    <n v="0"/>
    <n v="0.01"/>
  </r>
  <r>
    <x v="439"/>
    <x v="1"/>
    <x v="8"/>
    <x v="55"/>
    <n v="0"/>
    <n v="0"/>
    <n v="0.02"/>
    <n v="0"/>
    <n v="0.02"/>
  </r>
  <r>
    <x v="440"/>
    <x v="0"/>
    <x v="9"/>
    <x v="0"/>
    <n v="0"/>
    <n v="0"/>
    <n v="0"/>
    <n v="0"/>
    <n v="0"/>
  </r>
  <r>
    <x v="441"/>
    <x v="5"/>
    <x v="0"/>
    <x v="6"/>
    <n v="0"/>
    <n v="0"/>
    <n v="0"/>
    <n v="0"/>
    <n v="0"/>
  </r>
  <r>
    <x v="442"/>
    <x v="1"/>
    <x v="4"/>
    <x v="85"/>
    <n v="0.18"/>
    <n v="0.32"/>
    <n v="0"/>
    <n v="0.1"/>
    <n v="0.6"/>
  </r>
  <r>
    <x v="443"/>
    <x v="0"/>
    <x v="3"/>
    <x v="0"/>
    <n v="0"/>
    <n v="0"/>
    <n v="0"/>
    <n v="0"/>
    <n v="0"/>
  </r>
  <r>
    <x v="444"/>
    <x v="6"/>
    <x v="0"/>
    <x v="69"/>
    <n v="0"/>
    <n v="7.0000000000000007E-2"/>
    <n v="0"/>
    <n v="0.01"/>
    <n v="0.09"/>
  </r>
  <r>
    <x v="445"/>
    <x v="1"/>
    <x v="6"/>
    <x v="47"/>
    <n v="0"/>
    <n v="0.06"/>
    <n v="0"/>
    <n v="0.01"/>
    <n v="7.0000000000000007E-2"/>
  </r>
  <r>
    <x v="446"/>
    <x v="5"/>
    <x v="0"/>
    <x v="23"/>
    <n v="0.03"/>
    <n v="0.03"/>
    <n v="0"/>
    <n v="0.01"/>
    <n v="0.08"/>
  </r>
  <r>
    <x v="447"/>
    <x v="5"/>
    <x v="0"/>
    <x v="23"/>
    <n v="0"/>
    <n v="0.06"/>
    <n v="0"/>
    <n v="0.01"/>
    <n v="7.0000000000000007E-2"/>
  </r>
  <r>
    <x v="448"/>
    <x v="0"/>
    <x v="3"/>
    <x v="0"/>
    <n v="0"/>
    <n v="0"/>
    <n v="0"/>
    <n v="0"/>
    <n v="0"/>
  </r>
  <r>
    <x v="449"/>
    <x v="6"/>
    <x v="0"/>
    <x v="37"/>
    <n v="0.37"/>
    <n v="0.42"/>
    <n v="0"/>
    <n v="0.16"/>
    <n v="0.94"/>
  </r>
  <r>
    <x v="450"/>
    <x v="1"/>
    <x v="2"/>
    <x v="37"/>
    <n v="0.17"/>
    <n v="0.46"/>
    <n v="0.01"/>
    <n v="0.12"/>
    <n v="0.75"/>
  </r>
  <r>
    <x v="451"/>
    <x v="5"/>
    <x v="0"/>
    <x v="37"/>
    <n v="0.48"/>
    <n v="0.5"/>
    <n v="0"/>
    <n v="0.2"/>
    <n v="1.18"/>
  </r>
  <r>
    <x v="452"/>
    <x v="2"/>
    <x v="0"/>
    <x v="37"/>
    <n v="7.0000000000000007E-2"/>
    <n v="0.68"/>
    <n v="0"/>
    <n v="0.13"/>
    <n v="0.88"/>
  </r>
  <r>
    <x v="453"/>
    <x v="5"/>
    <x v="0"/>
    <x v="37"/>
    <n v="0.41"/>
    <n v="0.56000000000000005"/>
    <n v="0.02"/>
    <n v="0.19"/>
    <n v="1.18"/>
  </r>
  <r>
    <x v="454"/>
    <x v="7"/>
    <x v="0"/>
    <x v="37"/>
    <n v="0.59"/>
    <n v="1"/>
    <n v="0.01"/>
    <n v="0.3"/>
    <n v="1.91"/>
  </r>
  <r>
    <x v="455"/>
    <x v="1"/>
    <x v="0"/>
    <x v="37"/>
    <n v="0.33"/>
    <n v="0.6"/>
    <n v="0"/>
    <n v="0.18"/>
    <n v="1.1100000000000001"/>
  </r>
  <r>
    <x v="456"/>
    <x v="2"/>
    <x v="0"/>
    <x v="37"/>
    <n v="0.31"/>
    <n v="0.53"/>
    <n v="0.01"/>
    <n v="0.16"/>
    <n v="1.01"/>
  </r>
  <r>
    <x v="457"/>
    <x v="2"/>
    <x v="10"/>
    <x v="37"/>
    <n v="0.3"/>
    <n v="0.78"/>
    <n v="0.02"/>
    <n v="0.2"/>
    <n v="1.31"/>
  </r>
  <r>
    <x v="458"/>
    <x v="6"/>
    <x v="10"/>
    <x v="37"/>
    <n v="0.14000000000000001"/>
    <n v="0.39"/>
    <n v="0"/>
    <n v="0.1"/>
    <n v="0.62"/>
  </r>
  <r>
    <x v="459"/>
    <x v="1"/>
    <x v="3"/>
    <x v="37"/>
    <n v="0.21"/>
    <n v="0.72"/>
    <n v="0.04"/>
    <n v="0.17"/>
    <n v="1.1399999999999999"/>
  </r>
  <r>
    <x v="460"/>
    <x v="1"/>
    <x v="0"/>
    <x v="91"/>
    <n v="0"/>
    <n v="0.01"/>
    <n v="0.01"/>
    <n v="0"/>
    <n v="0.01"/>
  </r>
  <r>
    <x v="461"/>
    <x v="5"/>
    <x v="15"/>
    <x v="92"/>
    <n v="0.08"/>
    <n v="0"/>
    <n v="0"/>
    <n v="0.02"/>
    <n v="0.1"/>
  </r>
  <r>
    <x v="462"/>
    <x v="2"/>
    <x v="4"/>
    <x v="69"/>
    <n v="0.11"/>
    <n v="0.16"/>
    <n v="0.05"/>
    <n v="0.05"/>
    <n v="0.37"/>
  </r>
  <r>
    <x v="463"/>
    <x v="6"/>
    <x v="3"/>
    <x v="91"/>
    <n v="0"/>
    <n v="0"/>
    <n v="0"/>
    <n v="0"/>
    <n v="0"/>
  </r>
  <r>
    <x v="464"/>
    <x v="1"/>
    <x v="2"/>
    <x v="1"/>
    <n v="0.18"/>
    <n v="0.12"/>
    <n v="0.02"/>
    <n v="0.06"/>
    <n v="0.39"/>
  </r>
  <r>
    <x v="465"/>
    <x v="6"/>
    <x v="2"/>
    <x v="48"/>
    <n v="0.78"/>
    <n v="0.93"/>
    <n v="0.01"/>
    <n v="0.34"/>
    <n v="2.06"/>
  </r>
  <r>
    <x v="466"/>
    <x v="2"/>
    <x v="4"/>
    <x v="16"/>
    <n v="0.05"/>
    <n v="0.02"/>
    <n v="0"/>
    <n v="0.01"/>
    <n v="0.08"/>
  </r>
  <r>
    <x v="467"/>
    <x v="0"/>
    <x v="5"/>
    <x v="0"/>
    <n v="0"/>
    <n v="0"/>
    <n v="0"/>
    <n v="0"/>
    <n v="0"/>
  </r>
  <r>
    <x v="468"/>
    <x v="1"/>
    <x v="9"/>
    <x v="35"/>
    <n v="0.01"/>
    <n v="0"/>
    <n v="0"/>
    <n v="0"/>
    <n v="0.01"/>
  </r>
  <r>
    <x v="469"/>
    <x v="1"/>
    <x v="2"/>
    <x v="40"/>
    <n v="0"/>
    <n v="0"/>
    <n v="0.01"/>
    <n v="0"/>
    <n v="0.01"/>
  </r>
  <r>
    <x v="470"/>
    <x v="6"/>
    <x v="1"/>
    <x v="69"/>
    <n v="0.2"/>
    <n v="0.24"/>
    <n v="0.02"/>
    <n v="0.09"/>
    <n v="0.55000000000000004"/>
  </r>
  <r>
    <x v="471"/>
    <x v="1"/>
    <x v="1"/>
    <x v="69"/>
    <n v="0"/>
    <n v="0"/>
    <n v="0.02"/>
    <n v="0"/>
    <n v="0.02"/>
  </r>
  <r>
    <x v="472"/>
    <x v="2"/>
    <x v="7"/>
    <x v="27"/>
    <n v="0.03"/>
    <n v="0"/>
    <n v="0"/>
    <n v="0.01"/>
    <n v="0.04"/>
  </r>
  <r>
    <x v="473"/>
    <x v="5"/>
    <x v="0"/>
    <x v="37"/>
    <n v="0.38"/>
    <n v="0.59"/>
    <n v="0.05"/>
    <n v="0.19"/>
    <n v="1.2"/>
  </r>
  <r>
    <x v="474"/>
    <x v="6"/>
    <x v="13"/>
    <x v="76"/>
    <n v="1.58"/>
    <n v="0.25"/>
    <n v="0"/>
    <n v="0.41"/>
    <n v="2.25"/>
  </r>
  <r>
    <x v="475"/>
    <x v="5"/>
    <x v="13"/>
    <x v="76"/>
    <n v="2.39"/>
    <n v="0.31"/>
    <n v="0"/>
    <n v="0.61"/>
    <n v="3.3"/>
  </r>
  <r>
    <x v="476"/>
    <x v="2"/>
    <x v="13"/>
    <x v="76"/>
    <n v="2.2999999999999998"/>
    <n v="0.37"/>
    <n v="0"/>
    <n v="0.6"/>
    <n v="3.28"/>
  </r>
  <r>
    <x v="477"/>
    <x v="1"/>
    <x v="13"/>
    <x v="76"/>
    <n v="1.73"/>
    <n v="0.42"/>
    <n v="0"/>
    <n v="0.47"/>
    <n v="2.62"/>
  </r>
  <r>
    <x v="478"/>
    <x v="7"/>
    <x v="13"/>
    <x v="76"/>
    <n v="0.64"/>
    <n v="0.15"/>
    <n v="0"/>
    <n v="0.17"/>
    <n v="0.96"/>
  </r>
  <r>
    <x v="479"/>
    <x v="2"/>
    <x v="10"/>
    <x v="39"/>
    <n v="0.72"/>
    <n v="1.67"/>
    <n v="0.04"/>
    <n v="0.44"/>
    <n v="2.87"/>
  </r>
  <r>
    <x v="480"/>
    <x v="0"/>
    <x v="3"/>
    <x v="0"/>
    <n v="0"/>
    <n v="0"/>
    <n v="0"/>
    <n v="0"/>
    <n v="0"/>
  </r>
  <r>
    <x v="481"/>
    <x v="0"/>
    <x v="0"/>
    <x v="0"/>
    <n v="0"/>
    <n v="0"/>
    <n v="0"/>
    <n v="0"/>
    <n v="0"/>
  </r>
  <r>
    <x v="482"/>
    <x v="0"/>
    <x v="4"/>
    <x v="0"/>
    <n v="0"/>
    <n v="0"/>
    <n v="0"/>
    <n v="0"/>
    <n v="0"/>
  </r>
  <r>
    <x v="483"/>
    <x v="2"/>
    <x v="13"/>
    <x v="16"/>
    <n v="0.05"/>
    <n v="0"/>
    <n v="0"/>
    <n v="0.01"/>
    <n v="0.06"/>
  </r>
  <r>
    <x v="484"/>
    <x v="2"/>
    <x v="7"/>
    <x v="13"/>
    <n v="0.03"/>
    <n v="0"/>
    <n v="0"/>
    <n v="0.01"/>
    <n v="0.04"/>
  </r>
  <r>
    <x v="485"/>
    <x v="1"/>
    <x v="12"/>
    <x v="67"/>
    <n v="0.36"/>
    <n v="0.19"/>
    <n v="0.04"/>
    <n v="0.11"/>
    <n v="0.7"/>
  </r>
  <r>
    <x v="486"/>
    <x v="1"/>
    <x v="4"/>
    <x v="37"/>
    <n v="0.06"/>
    <n v="0.04"/>
    <n v="0"/>
    <n v="0.02"/>
    <n v="0.12"/>
  </r>
  <r>
    <x v="487"/>
    <x v="1"/>
    <x v="1"/>
    <x v="3"/>
    <n v="0.57999999999999996"/>
    <n v="0.67"/>
    <n v="0"/>
    <n v="0.25"/>
    <n v="1.49"/>
  </r>
  <r>
    <x v="488"/>
    <x v="0"/>
    <x v="3"/>
    <x v="0"/>
    <n v="0"/>
    <n v="0"/>
    <n v="0"/>
    <n v="0"/>
    <n v="0"/>
  </r>
  <r>
    <x v="489"/>
    <x v="2"/>
    <x v="2"/>
    <x v="67"/>
    <n v="0.09"/>
    <n v="0"/>
    <n v="0"/>
    <n v="0.02"/>
    <n v="0.11"/>
  </r>
  <r>
    <x v="490"/>
    <x v="1"/>
    <x v="0"/>
    <x v="67"/>
    <n v="0.06"/>
    <n v="0"/>
    <n v="0.02"/>
    <n v="0.01"/>
    <n v="0.1"/>
  </r>
  <r>
    <x v="491"/>
    <x v="1"/>
    <x v="1"/>
    <x v="65"/>
    <n v="0.01"/>
    <n v="0"/>
    <n v="0.03"/>
    <n v="0"/>
    <n v="0.04"/>
  </r>
  <r>
    <x v="492"/>
    <x v="0"/>
    <x v="3"/>
    <x v="0"/>
    <n v="0"/>
    <n v="0"/>
    <n v="0"/>
    <n v="0"/>
    <n v="0"/>
  </r>
  <r>
    <x v="493"/>
    <x v="2"/>
    <x v="0"/>
    <x v="88"/>
    <n v="0.13"/>
    <n v="0.08"/>
    <n v="0.03"/>
    <n v="0.04"/>
    <n v="0.28999999999999998"/>
  </r>
  <r>
    <x v="494"/>
    <x v="5"/>
    <x v="0"/>
    <x v="88"/>
    <n v="0.97"/>
    <n v="1.1499999999999999"/>
    <n v="0.5"/>
    <n v="0.42"/>
    <n v="3.04"/>
  </r>
  <r>
    <x v="495"/>
    <x v="6"/>
    <x v="10"/>
    <x v="88"/>
    <n v="0.36"/>
    <n v="0.5"/>
    <n v="0.17"/>
    <n v="0.17"/>
    <n v="1.2"/>
  </r>
  <r>
    <x v="496"/>
    <x v="3"/>
    <x v="0"/>
    <x v="88"/>
    <n v="0.08"/>
    <n v="0.06"/>
    <n v="0.05"/>
    <n v="0.03"/>
    <n v="0.23"/>
  </r>
  <r>
    <x v="497"/>
    <x v="0"/>
    <x v="5"/>
    <x v="0"/>
    <n v="0"/>
    <n v="0"/>
    <n v="0"/>
    <n v="0"/>
    <n v="0"/>
  </r>
  <r>
    <x v="498"/>
    <x v="6"/>
    <x v="5"/>
    <x v="11"/>
    <n v="0.22"/>
    <n v="0.31"/>
    <n v="0.05"/>
    <n v="0.1"/>
    <n v="0.68"/>
  </r>
  <r>
    <x v="499"/>
    <x v="4"/>
    <x v="5"/>
    <x v="11"/>
    <n v="0"/>
    <n v="0"/>
    <n v="0"/>
    <n v="0"/>
    <n v="0"/>
  </r>
  <r>
    <x v="500"/>
    <x v="1"/>
    <x v="11"/>
    <x v="71"/>
    <n v="0.03"/>
    <n v="0.16"/>
    <n v="0"/>
    <n v="0.03"/>
    <n v="0.22"/>
  </r>
  <r>
    <x v="501"/>
    <x v="6"/>
    <x v="0"/>
    <x v="37"/>
    <n v="1.03"/>
    <n v="1.6"/>
    <n v="0.05"/>
    <n v="0.51"/>
    <n v="3.19"/>
  </r>
  <r>
    <x v="502"/>
    <x v="1"/>
    <x v="0"/>
    <x v="37"/>
    <n v="0.82"/>
    <n v="0.84"/>
    <n v="0.06"/>
    <n v="0.33"/>
    <n v="2.04"/>
  </r>
  <r>
    <x v="503"/>
    <x v="2"/>
    <x v="2"/>
    <x v="11"/>
    <n v="0.09"/>
    <n v="0"/>
    <n v="0"/>
    <n v="0.02"/>
    <n v="0.11"/>
  </r>
  <r>
    <x v="504"/>
    <x v="6"/>
    <x v="3"/>
    <x v="48"/>
    <n v="1.89"/>
    <n v="3.13"/>
    <n v="0.35"/>
    <n v="0.96"/>
    <n v="6.33"/>
  </r>
  <r>
    <x v="505"/>
    <x v="5"/>
    <x v="4"/>
    <x v="93"/>
    <n v="0.31"/>
    <n v="0.42"/>
    <n v="0"/>
    <n v="0.14000000000000001"/>
    <n v="0.87"/>
  </r>
  <r>
    <x v="506"/>
    <x v="1"/>
    <x v="4"/>
    <x v="2"/>
    <n v="0.09"/>
    <n v="0"/>
    <n v="0"/>
    <n v="0.02"/>
    <n v="0.11"/>
  </r>
  <r>
    <x v="507"/>
    <x v="2"/>
    <x v="2"/>
    <x v="3"/>
    <n v="0.13"/>
    <n v="0.19"/>
    <n v="0.03"/>
    <n v="0.06"/>
    <n v="0.42"/>
  </r>
  <r>
    <x v="508"/>
    <x v="6"/>
    <x v="13"/>
    <x v="48"/>
    <n v="0.59"/>
    <n v="0"/>
    <n v="0"/>
    <n v="0.14000000000000001"/>
    <n v="0.73"/>
  </r>
  <r>
    <x v="509"/>
    <x v="5"/>
    <x v="13"/>
    <x v="48"/>
    <n v="0.75"/>
    <n v="0.08"/>
    <n v="0"/>
    <n v="0.19"/>
    <n v="1.01"/>
  </r>
  <r>
    <x v="510"/>
    <x v="2"/>
    <x v="13"/>
    <x v="48"/>
    <n v="0.78"/>
    <n v="0"/>
    <n v="0"/>
    <n v="0.18"/>
    <n v="0.96"/>
  </r>
  <r>
    <x v="511"/>
    <x v="1"/>
    <x v="13"/>
    <x v="40"/>
    <n v="0.94"/>
    <n v="0"/>
    <n v="0"/>
    <n v="0.22"/>
    <n v="1.1599999999999999"/>
  </r>
  <r>
    <x v="512"/>
    <x v="3"/>
    <x v="13"/>
    <x v="40"/>
    <n v="0.86"/>
    <n v="0"/>
    <n v="0"/>
    <n v="0.2"/>
    <n v="1.06"/>
  </r>
  <r>
    <x v="513"/>
    <x v="6"/>
    <x v="3"/>
    <x v="94"/>
    <n v="0"/>
    <n v="0"/>
    <n v="0"/>
    <n v="0"/>
    <n v="0"/>
  </r>
  <r>
    <x v="514"/>
    <x v="3"/>
    <x v="11"/>
    <x v="95"/>
    <n v="0.08"/>
    <n v="0.01"/>
    <n v="0"/>
    <n v="0.02"/>
    <n v="0.11"/>
  </r>
  <r>
    <x v="515"/>
    <x v="2"/>
    <x v="0"/>
    <x v="67"/>
    <n v="0"/>
    <n v="0"/>
    <n v="0.02"/>
    <n v="0"/>
    <n v="0.02"/>
  </r>
  <r>
    <x v="516"/>
    <x v="3"/>
    <x v="0"/>
    <x v="67"/>
    <n v="1.03"/>
    <n v="1.06"/>
    <n v="2.17"/>
    <n v="0.42"/>
    <n v="4.67"/>
  </r>
  <r>
    <x v="517"/>
    <x v="2"/>
    <x v="11"/>
    <x v="96"/>
    <n v="0.04"/>
    <n v="0"/>
    <n v="0"/>
    <n v="0.01"/>
    <n v="0.05"/>
  </r>
  <r>
    <x v="518"/>
    <x v="0"/>
    <x v="0"/>
    <x v="0"/>
    <n v="0"/>
    <n v="0"/>
    <n v="0"/>
    <n v="0"/>
    <n v="0"/>
  </r>
  <r>
    <x v="519"/>
    <x v="1"/>
    <x v="1"/>
    <x v="84"/>
    <n v="0"/>
    <n v="0"/>
    <n v="0"/>
    <n v="0"/>
    <n v="0"/>
  </r>
  <r>
    <x v="520"/>
    <x v="5"/>
    <x v="12"/>
    <x v="37"/>
    <n v="1.94"/>
    <n v="0.94"/>
    <n v="0"/>
    <n v="0.61"/>
    <n v="3.49"/>
  </r>
  <r>
    <x v="521"/>
    <x v="2"/>
    <x v="11"/>
    <x v="7"/>
    <n v="0.01"/>
    <n v="0"/>
    <n v="0"/>
    <n v="0"/>
    <n v="0.01"/>
  </r>
  <r>
    <x v="522"/>
    <x v="6"/>
    <x v="11"/>
    <x v="95"/>
    <n v="0.05"/>
    <n v="0.11"/>
    <n v="0"/>
    <n v="0.03"/>
    <n v="0.2"/>
  </r>
  <r>
    <x v="523"/>
    <x v="5"/>
    <x v="11"/>
    <x v="95"/>
    <n v="0"/>
    <n v="0.13"/>
    <n v="0.04"/>
    <n v="0.02"/>
    <n v="0.18"/>
  </r>
  <r>
    <x v="524"/>
    <x v="1"/>
    <x v="11"/>
    <x v="19"/>
    <n v="0.04"/>
    <n v="7.0000000000000007E-2"/>
    <n v="0"/>
    <n v="0.02"/>
    <n v="0.14000000000000001"/>
  </r>
  <r>
    <x v="525"/>
    <x v="2"/>
    <x v="1"/>
    <x v="97"/>
    <n v="0"/>
    <n v="0"/>
    <n v="0"/>
    <n v="0"/>
    <n v="0"/>
  </r>
  <r>
    <x v="526"/>
    <x v="0"/>
    <x v="3"/>
    <x v="0"/>
    <n v="0"/>
    <n v="0"/>
    <n v="0"/>
    <n v="0"/>
    <n v="0"/>
  </r>
  <r>
    <x v="527"/>
    <x v="0"/>
    <x v="0"/>
    <x v="0"/>
    <n v="0"/>
    <n v="0"/>
    <n v="0"/>
    <n v="0"/>
    <n v="0"/>
  </r>
  <r>
    <x v="528"/>
    <x v="6"/>
    <x v="10"/>
    <x v="69"/>
    <n v="0.09"/>
    <n v="0.17"/>
    <n v="0.02"/>
    <n v="0.05"/>
    <n v="0.33"/>
  </r>
  <r>
    <x v="529"/>
    <x v="0"/>
    <x v="4"/>
    <x v="0"/>
    <n v="0"/>
    <n v="0"/>
    <n v="0"/>
    <n v="0"/>
    <n v="0"/>
  </r>
  <r>
    <x v="530"/>
    <x v="1"/>
    <x v="0"/>
    <x v="26"/>
    <n v="0.03"/>
    <n v="0"/>
    <n v="0.06"/>
    <n v="0.01"/>
    <n v="0.1"/>
  </r>
  <r>
    <x v="531"/>
    <x v="1"/>
    <x v="11"/>
    <x v="35"/>
    <n v="0.05"/>
    <n v="0"/>
    <n v="0"/>
    <n v="0.01"/>
    <n v="0.06"/>
  </r>
  <r>
    <x v="532"/>
    <x v="5"/>
    <x v="13"/>
    <x v="23"/>
    <n v="0"/>
    <n v="0.05"/>
    <n v="0"/>
    <n v="0.01"/>
    <n v="0.06"/>
  </r>
  <r>
    <x v="533"/>
    <x v="2"/>
    <x v="11"/>
    <x v="95"/>
    <n v="0.05"/>
    <n v="0.06"/>
    <n v="0"/>
    <n v="0.02"/>
    <n v="0.14000000000000001"/>
  </r>
  <r>
    <x v="534"/>
    <x v="1"/>
    <x v="11"/>
    <x v="98"/>
    <n v="0.06"/>
    <n v="0.08"/>
    <n v="0"/>
    <n v="0.03"/>
    <n v="0.17"/>
  </r>
  <r>
    <x v="535"/>
    <x v="1"/>
    <x v="12"/>
    <x v="1"/>
    <n v="0"/>
    <n v="0"/>
    <n v="0.03"/>
    <n v="0"/>
    <n v="0.03"/>
  </r>
  <r>
    <x v="536"/>
    <x v="2"/>
    <x v="12"/>
    <x v="1"/>
    <n v="0.71"/>
    <n v="0.47"/>
    <n v="0.12"/>
    <n v="0.24"/>
    <n v="1.54"/>
  </r>
  <r>
    <x v="537"/>
    <x v="1"/>
    <x v="12"/>
    <x v="1"/>
    <n v="7.0000000000000007E-2"/>
    <n v="0.04"/>
    <n v="0.03"/>
    <n v="0.02"/>
    <n v="0.16"/>
  </r>
  <r>
    <x v="538"/>
    <x v="3"/>
    <x v="0"/>
    <x v="5"/>
    <n v="0.19"/>
    <n v="0.03"/>
    <n v="0.02"/>
    <n v="0.05"/>
    <n v="0.28999999999999998"/>
  </r>
  <r>
    <x v="539"/>
    <x v="1"/>
    <x v="11"/>
    <x v="4"/>
    <n v="0.11"/>
    <n v="0"/>
    <n v="0"/>
    <n v="0.02"/>
    <n v="0.13"/>
  </r>
  <r>
    <x v="540"/>
    <x v="2"/>
    <x v="11"/>
    <x v="99"/>
    <n v="0.12"/>
    <n v="0"/>
    <n v="0"/>
    <n v="0.03"/>
    <n v="0.15"/>
  </r>
  <r>
    <x v="541"/>
    <x v="5"/>
    <x v="0"/>
    <x v="77"/>
    <n v="0"/>
    <n v="0"/>
    <n v="0.02"/>
    <n v="0"/>
    <n v="0.02"/>
  </r>
  <r>
    <x v="542"/>
    <x v="6"/>
    <x v="1"/>
    <x v="43"/>
    <n v="0.05"/>
    <n v="0.02"/>
    <n v="0.02"/>
    <n v="0.01"/>
    <n v="0.1"/>
  </r>
  <r>
    <x v="543"/>
    <x v="7"/>
    <x v="13"/>
    <x v="100"/>
    <n v="0.91"/>
    <n v="0.35"/>
    <n v="0.01"/>
    <n v="0.27"/>
    <n v="1.54"/>
  </r>
  <r>
    <x v="544"/>
    <x v="6"/>
    <x v="13"/>
    <x v="100"/>
    <n v="1.49"/>
    <n v="0.55000000000000004"/>
    <n v="0.01"/>
    <n v="0.44"/>
    <n v="2.4900000000000002"/>
  </r>
  <r>
    <x v="545"/>
    <x v="5"/>
    <x v="13"/>
    <x v="100"/>
    <n v="2.56"/>
    <n v="0.66"/>
    <n v="0.05"/>
    <n v="0.71"/>
    <n v="3.98"/>
  </r>
  <r>
    <x v="546"/>
    <x v="2"/>
    <x v="13"/>
    <x v="100"/>
    <n v="2.2799999999999998"/>
    <n v="0.59"/>
    <n v="0.03"/>
    <n v="0.63"/>
    <n v="3.52"/>
  </r>
  <r>
    <x v="547"/>
    <x v="1"/>
    <x v="13"/>
    <x v="100"/>
    <n v="2.13"/>
    <n v="0.56999999999999995"/>
    <n v="0.04"/>
    <n v="0.59"/>
    <n v="3.34"/>
  </r>
  <r>
    <x v="548"/>
    <x v="7"/>
    <x v="13"/>
    <x v="76"/>
    <n v="0.17"/>
    <n v="0.05"/>
    <n v="0"/>
    <n v="0.05"/>
    <n v="0.27"/>
  </r>
  <r>
    <x v="549"/>
    <x v="6"/>
    <x v="13"/>
    <x v="3"/>
    <n v="0.16"/>
    <n v="0.04"/>
    <n v="0"/>
    <n v="0.04"/>
    <n v="0.25"/>
  </r>
  <r>
    <x v="550"/>
    <x v="5"/>
    <x v="13"/>
    <x v="76"/>
    <n v="0.13"/>
    <n v="0.05"/>
    <n v="0"/>
    <n v="0.04"/>
    <n v="0.21"/>
  </r>
  <r>
    <x v="551"/>
    <x v="1"/>
    <x v="13"/>
    <x v="76"/>
    <n v="0.2"/>
    <n v="0"/>
    <n v="0"/>
    <n v="0.05"/>
    <n v="0.24"/>
  </r>
  <r>
    <x v="552"/>
    <x v="5"/>
    <x v="11"/>
    <x v="3"/>
    <n v="0.59"/>
    <n v="1.66"/>
    <n v="0.06"/>
    <n v="0.41"/>
    <n v="2.72"/>
  </r>
  <r>
    <x v="553"/>
    <x v="7"/>
    <x v="11"/>
    <x v="3"/>
    <n v="0.75"/>
    <n v="1.04"/>
    <n v="0.03"/>
    <n v="0.35"/>
    <n v="2.17"/>
  </r>
  <r>
    <x v="554"/>
    <x v="1"/>
    <x v="11"/>
    <x v="3"/>
    <n v="0.62"/>
    <n v="1.18"/>
    <n v="0.04"/>
    <n v="0.34"/>
    <n v="2.1800000000000002"/>
  </r>
  <r>
    <x v="555"/>
    <x v="0"/>
    <x v="3"/>
    <x v="0"/>
    <n v="0"/>
    <n v="0"/>
    <n v="0"/>
    <n v="0"/>
    <n v="0"/>
  </r>
  <r>
    <x v="556"/>
    <x v="1"/>
    <x v="4"/>
    <x v="43"/>
    <n v="0.09"/>
    <n v="0.05"/>
    <n v="7.0000000000000007E-2"/>
    <n v="0.03"/>
    <n v="0.25"/>
  </r>
  <r>
    <x v="557"/>
    <x v="1"/>
    <x v="4"/>
    <x v="55"/>
    <n v="0"/>
    <n v="0"/>
    <n v="0.01"/>
    <n v="0"/>
    <n v="0.01"/>
  </r>
  <r>
    <x v="558"/>
    <x v="6"/>
    <x v="13"/>
    <x v="76"/>
    <n v="0.32"/>
    <n v="0.19"/>
    <n v="0"/>
    <n v="0.11"/>
    <n v="0.62"/>
  </r>
  <r>
    <x v="559"/>
    <x v="5"/>
    <x v="13"/>
    <x v="76"/>
    <n v="0.38"/>
    <n v="0.16"/>
    <n v="0"/>
    <n v="0.12"/>
    <n v="0.66"/>
  </r>
  <r>
    <x v="560"/>
    <x v="2"/>
    <x v="13"/>
    <x v="76"/>
    <n v="0.32"/>
    <n v="0.11"/>
    <n v="0"/>
    <n v="0.09"/>
    <n v="0.52"/>
  </r>
  <r>
    <x v="561"/>
    <x v="1"/>
    <x v="13"/>
    <x v="76"/>
    <n v="0.31"/>
    <n v="0.16"/>
    <n v="0"/>
    <n v="0.1"/>
    <n v="0.56999999999999995"/>
  </r>
  <r>
    <x v="562"/>
    <x v="3"/>
    <x v="1"/>
    <x v="1"/>
    <n v="0.33"/>
    <n v="0.31"/>
    <n v="0.12"/>
    <n v="0.13"/>
    <n v="0.89"/>
  </r>
  <r>
    <x v="563"/>
    <x v="0"/>
    <x v="0"/>
    <x v="0"/>
    <n v="0"/>
    <n v="0"/>
    <n v="0"/>
    <n v="0"/>
    <n v="0"/>
  </r>
  <r>
    <x v="564"/>
    <x v="1"/>
    <x v="1"/>
    <x v="69"/>
    <n v="0.56000000000000005"/>
    <n v="0.51"/>
    <n v="0.42"/>
    <n v="0.22"/>
    <n v="1.71"/>
  </r>
  <r>
    <x v="565"/>
    <x v="0"/>
    <x v="4"/>
    <x v="0"/>
    <n v="0"/>
    <n v="0"/>
    <n v="0"/>
    <n v="0"/>
    <n v="0"/>
  </r>
  <r>
    <x v="566"/>
    <x v="5"/>
    <x v="0"/>
    <x v="26"/>
    <n v="0.04"/>
    <n v="0.04"/>
    <n v="0"/>
    <n v="0.02"/>
    <n v="0.09"/>
  </r>
  <r>
    <x v="567"/>
    <x v="1"/>
    <x v="0"/>
    <x v="26"/>
    <n v="0.04"/>
    <n v="0"/>
    <n v="0.04"/>
    <n v="0.01"/>
    <n v="0.09"/>
  </r>
  <r>
    <x v="568"/>
    <x v="1"/>
    <x v="0"/>
    <x v="26"/>
    <n v="0.34"/>
    <n v="0.36"/>
    <n v="0.2"/>
    <n v="0.14000000000000001"/>
    <n v="1.03"/>
  </r>
  <r>
    <x v="569"/>
    <x v="5"/>
    <x v="12"/>
    <x v="101"/>
    <n v="0.01"/>
    <n v="0.01"/>
    <n v="0.03"/>
    <n v="0"/>
    <n v="0.05"/>
  </r>
  <r>
    <x v="570"/>
    <x v="1"/>
    <x v="9"/>
    <x v="40"/>
    <n v="0"/>
    <n v="0"/>
    <n v="0.02"/>
    <n v="0"/>
    <n v="0.02"/>
  </r>
  <r>
    <x v="571"/>
    <x v="2"/>
    <x v="10"/>
    <x v="102"/>
    <n v="0.89"/>
    <n v="0.97"/>
    <n v="0.04"/>
    <n v="0.37"/>
    <n v="2.2599999999999998"/>
  </r>
  <r>
    <x v="572"/>
    <x v="6"/>
    <x v="9"/>
    <x v="26"/>
    <n v="0"/>
    <n v="0"/>
    <n v="0.06"/>
    <n v="0"/>
    <n v="0.06"/>
  </r>
  <r>
    <x v="573"/>
    <x v="6"/>
    <x v="9"/>
    <x v="26"/>
    <n v="0.04"/>
    <n v="0"/>
    <n v="0"/>
    <n v="0.01"/>
    <n v="0.05"/>
  </r>
  <r>
    <x v="574"/>
    <x v="2"/>
    <x v="9"/>
    <x v="26"/>
    <n v="0.03"/>
    <n v="0"/>
    <n v="0.06"/>
    <n v="0.01"/>
    <n v="0.09"/>
  </r>
  <r>
    <x v="575"/>
    <x v="0"/>
    <x v="3"/>
    <x v="0"/>
    <n v="0"/>
    <n v="0"/>
    <n v="0"/>
    <n v="0"/>
    <n v="0"/>
  </r>
  <r>
    <x v="576"/>
    <x v="1"/>
    <x v="4"/>
    <x v="55"/>
    <n v="0"/>
    <n v="0"/>
    <n v="0.01"/>
    <n v="0"/>
    <n v="0.01"/>
  </r>
  <r>
    <x v="577"/>
    <x v="0"/>
    <x v="0"/>
    <x v="0"/>
    <n v="0"/>
    <n v="0"/>
    <n v="0"/>
    <n v="0"/>
    <n v="0"/>
  </r>
  <r>
    <x v="578"/>
    <x v="0"/>
    <x v="3"/>
    <x v="0"/>
    <n v="0"/>
    <n v="0"/>
    <n v="0"/>
    <n v="0"/>
    <n v="0"/>
  </r>
  <r>
    <x v="579"/>
    <x v="0"/>
    <x v="3"/>
    <x v="0"/>
    <n v="0"/>
    <n v="0"/>
    <n v="0"/>
    <n v="0"/>
    <n v="0"/>
  </r>
  <r>
    <x v="580"/>
    <x v="2"/>
    <x v="1"/>
    <x v="43"/>
    <n v="0.14000000000000001"/>
    <n v="7.0000000000000007E-2"/>
    <n v="0.09"/>
    <n v="0.04"/>
    <n v="0.34"/>
  </r>
  <r>
    <x v="581"/>
    <x v="1"/>
    <x v="0"/>
    <x v="67"/>
    <n v="0.16"/>
    <n v="0.12"/>
    <n v="0.03"/>
    <n v="0.06"/>
    <n v="0.36"/>
  </r>
  <r>
    <x v="582"/>
    <x v="0"/>
    <x v="13"/>
    <x v="0"/>
    <n v="0"/>
    <n v="0"/>
    <n v="0"/>
    <n v="0"/>
    <n v="0"/>
  </r>
  <r>
    <x v="583"/>
    <x v="2"/>
    <x v="13"/>
    <x v="7"/>
    <n v="0"/>
    <n v="0"/>
    <n v="0"/>
    <n v="0"/>
    <n v="0"/>
  </r>
  <r>
    <x v="584"/>
    <x v="2"/>
    <x v="2"/>
    <x v="34"/>
    <n v="0.02"/>
    <n v="0"/>
    <n v="0"/>
    <n v="0.01"/>
    <n v="0.03"/>
  </r>
  <r>
    <x v="585"/>
    <x v="1"/>
    <x v="1"/>
    <x v="77"/>
    <n v="0"/>
    <n v="0"/>
    <n v="0.02"/>
    <n v="0"/>
    <n v="0.02"/>
  </r>
  <r>
    <x v="586"/>
    <x v="6"/>
    <x v="1"/>
    <x v="65"/>
    <n v="0"/>
    <n v="0"/>
    <n v="0.02"/>
    <n v="0"/>
    <n v="0.03"/>
  </r>
  <r>
    <x v="587"/>
    <x v="2"/>
    <x v="12"/>
    <x v="1"/>
    <n v="0.21"/>
    <n v="0.26"/>
    <n v="0.09"/>
    <n v="0.09"/>
    <n v="0.65"/>
  </r>
  <r>
    <x v="588"/>
    <x v="5"/>
    <x v="0"/>
    <x v="1"/>
    <n v="0.11"/>
    <n v="0.22"/>
    <n v="0.11"/>
    <n v="0.06"/>
    <n v="0.52"/>
  </r>
  <r>
    <x v="589"/>
    <x v="1"/>
    <x v="0"/>
    <x v="1"/>
    <n v="0"/>
    <n v="0"/>
    <n v="0.01"/>
    <n v="0"/>
    <n v="0.01"/>
  </r>
  <r>
    <x v="590"/>
    <x v="0"/>
    <x v="4"/>
    <x v="0"/>
    <n v="0"/>
    <n v="0"/>
    <n v="0"/>
    <n v="0"/>
    <n v="0"/>
  </r>
  <r>
    <x v="591"/>
    <x v="6"/>
    <x v="0"/>
    <x v="43"/>
    <n v="0.16"/>
    <n v="0.03"/>
    <n v="0.05"/>
    <n v="0.04"/>
    <n v="0.28000000000000003"/>
  </r>
  <r>
    <x v="592"/>
    <x v="0"/>
    <x v="1"/>
    <x v="0"/>
    <n v="0"/>
    <n v="0"/>
    <n v="0"/>
    <n v="0"/>
    <n v="0"/>
  </r>
  <r>
    <x v="593"/>
    <x v="0"/>
    <x v="0"/>
    <x v="0"/>
    <n v="0"/>
    <n v="0"/>
    <n v="0"/>
    <n v="0"/>
    <n v="0"/>
  </r>
  <r>
    <x v="594"/>
    <x v="1"/>
    <x v="4"/>
    <x v="16"/>
    <n v="0.05"/>
    <n v="0"/>
    <n v="0"/>
    <n v="0.01"/>
    <n v="0.06"/>
  </r>
  <r>
    <x v="595"/>
    <x v="0"/>
    <x v="3"/>
    <x v="0"/>
    <n v="0"/>
    <n v="0"/>
    <n v="0"/>
    <n v="0"/>
    <n v="0"/>
  </r>
  <r>
    <x v="596"/>
    <x v="1"/>
    <x v="0"/>
    <x v="37"/>
    <n v="0.09"/>
    <n v="0.09"/>
    <n v="0"/>
    <n v="0.04"/>
    <n v="0.22"/>
  </r>
  <r>
    <x v="597"/>
    <x v="2"/>
    <x v="0"/>
    <x v="32"/>
    <n v="0.04"/>
    <n v="0"/>
    <n v="0"/>
    <n v="0.01"/>
    <n v="0.05"/>
  </r>
  <r>
    <x v="598"/>
    <x v="5"/>
    <x v="0"/>
    <x v="71"/>
    <n v="0"/>
    <n v="0"/>
    <n v="0"/>
    <n v="0"/>
    <n v="0"/>
  </r>
  <r>
    <x v="599"/>
    <x v="2"/>
    <x v="5"/>
    <x v="70"/>
    <n v="1.84"/>
    <n v="1.8"/>
    <n v="0.17"/>
    <n v="0.73"/>
    <n v="4.54"/>
  </r>
  <r>
    <x v="600"/>
    <x v="1"/>
    <x v="0"/>
    <x v="1"/>
    <n v="0.08"/>
    <n v="0"/>
    <n v="0"/>
    <n v="0.02"/>
    <n v="0.1"/>
  </r>
  <r>
    <x v="601"/>
    <x v="2"/>
    <x v="0"/>
    <x v="40"/>
    <n v="7.0000000000000007E-2"/>
    <n v="0"/>
    <n v="0"/>
    <n v="0.02"/>
    <n v="0.09"/>
  </r>
  <r>
    <x v="602"/>
    <x v="1"/>
    <x v="15"/>
    <x v="40"/>
    <n v="0"/>
    <n v="0"/>
    <n v="0.02"/>
    <n v="0"/>
    <n v="0.02"/>
  </r>
  <r>
    <x v="603"/>
    <x v="1"/>
    <x v="15"/>
    <x v="40"/>
    <n v="0"/>
    <n v="0"/>
    <n v="0.02"/>
    <n v="0"/>
    <n v="0.02"/>
  </r>
  <r>
    <x v="604"/>
    <x v="5"/>
    <x v="4"/>
    <x v="103"/>
    <n v="0"/>
    <n v="0"/>
    <n v="0"/>
    <n v="0"/>
    <n v="0"/>
  </r>
  <r>
    <x v="605"/>
    <x v="0"/>
    <x v="3"/>
    <x v="0"/>
    <n v="0"/>
    <n v="0"/>
    <n v="0"/>
    <n v="0"/>
    <n v="0"/>
  </r>
  <r>
    <x v="606"/>
    <x v="5"/>
    <x v="5"/>
    <x v="4"/>
    <n v="0.12"/>
    <n v="0.14000000000000001"/>
    <n v="0"/>
    <n v="0.05"/>
    <n v="0.32"/>
  </r>
  <r>
    <x v="607"/>
    <x v="0"/>
    <x v="7"/>
    <x v="0"/>
    <n v="0"/>
    <n v="0"/>
    <n v="0"/>
    <n v="0"/>
    <n v="0"/>
  </r>
  <r>
    <x v="608"/>
    <x v="2"/>
    <x v="1"/>
    <x v="11"/>
    <n v="0.62"/>
    <n v="0.34"/>
    <n v="0.48"/>
    <n v="0.2"/>
    <n v="1.64"/>
  </r>
  <r>
    <x v="609"/>
    <x v="1"/>
    <x v="1"/>
    <x v="17"/>
    <n v="0"/>
    <n v="0"/>
    <n v="0.05"/>
    <n v="0"/>
    <n v="0.05"/>
  </r>
  <r>
    <x v="610"/>
    <x v="1"/>
    <x v="0"/>
    <x v="8"/>
    <n v="0.01"/>
    <n v="0"/>
    <n v="0"/>
    <n v="0"/>
    <n v="0.02"/>
  </r>
  <r>
    <x v="611"/>
    <x v="0"/>
    <x v="1"/>
    <x v="0"/>
    <n v="0"/>
    <n v="0"/>
    <n v="0"/>
    <n v="0"/>
    <n v="0"/>
  </r>
  <r>
    <x v="612"/>
    <x v="0"/>
    <x v="3"/>
    <x v="0"/>
    <n v="0"/>
    <n v="0"/>
    <n v="0"/>
    <n v="0"/>
    <n v="0"/>
  </r>
  <r>
    <x v="613"/>
    <x v="1"/>
    <x v="1"/>
    <x v="104"/>
    <n v="0.11"/>
    <n v="0.02"/>
    <n v="0"/>
    <n v="0.03"/>
    <n v="0.16"/>
  </r>
  <r>
    <x v="614"/>
    <x v="7"/>
    <x v="3"/>
    <x v="105"/>
    <n v="0"/>
    <n v="0"/>
    <n v="0"/>
    <n v="0"/>
    <n v="0"/>
  </r>
  <r>
    <x v="615"/>
    <x v="0"/>
    <x v="0"/>
    <x v="0"/>
    <n v="0"/>
    <n v="0"/>
    <n v="0"/>
    <n v="0"/>
    <n v="0"/>
  </r>
  <r>
    <x v="616"/>
    <x v="0"/>
    <x v="5"/>
    <x v="0"/>
    <n v="0"/>
    <n v="0"/>
    <n v="0"/>
    <n v="0"/>
    <n v="0"/>
  </r>
  <r>
    <x v="617"/>
    <x v="0"/>
    <x v="3"/>
    <x v="0"/>
    <n v="0"/>
    <n v="0"/>
    <n v="0"/>
    <n v="0"/>
    <n v="0"/>
  </r>
  <r>
    <x v="618"/>
    <x v="0"/>
    <x v="5"/>
    <x v="0"/>
    <n v="0"/>
    <n v="0"/>
    <n v="0"/>
    <n v="0"/>
    <n v="0"/>
  </r>
  <r>
    <x v="619"/>
    <x v="6"/>
    <x v="5"/>
    <x v="3"/>
    <n v="0.24"/>
    <n v="0.3"/>
    <n v="0.01"/>
    <n v="0.11"/>
    <n v="0.66"/>
  </r>
  <r>
    <x v="620"/>
    <x v="2"/>
    <x v="5"/>
    <x v="3"/>
    <n v="0.22"/>
    <n v="0.31"/>
    <n v="0"/>
    <n v="0.1"/>
    <n v="0.63"/>
  </r>
  <r>
    <x v="621"/>
    <x v="2"/>
    <x v="3"/>
    <x v="40"/>
    <n v="0.36"/>
    <n v="1.4"/>
    <n v="0.09"/>
    <n v="0.32"/>
    <n v="2.16"/>
  </r>
  <r>
    <x v="622"/>
    <x v="0"/>
    <x v="7"/>
    <x v="0"/>
    <n v="0"/>
    <n v="0"/>
    <n v="0"/>
    <n v="0"/>
    <n v="0"/>
  </r>
  <r>
    <x v="623"/>
    <x v="1"/>
    <x v="1"/>
    <x v="4"/>
    <n v="0.02"/>
    <n v="0.05"/>
    <n v="0.03"/>
    <n v="0.01"/>
    <n v="0.12"/>
  </r>
  <r>
    <x v="624"/>
    <x v="1"/>
    <x v="5"/>
    <x v="72"/>
    <n v="0.25"/>
    <n v="0.62"/>
    <n v="0.02"/>
    <n v="0.16"/>
    <n v="1.04"/>
  </r>
  <r>
    <x v="625"/>
    <x v="0"/>
    <x v="5"/>
    <x v="0"/>
    <n v="0"/>
    <n v="0"/>
    <n v="0"/>
    <n v="0"/>
    <n v="0"/>
  </r>
  <r>
    <x v="626"/>
    <x v="8"/>
    <x v="3"/>
    <x v="84"/>
    <n v="0"/>
    <n v="0"/>
    <n v="0"/>
    <n v="0"/>
    <n v="0"/>
  </r>
  <r>
    <x v="627"/>
    <x v="2"/>
    <x v="6"/>
    <x v="106"/>
    <n v="0.02"/>
    <n v="0.02"/>
    <n v="0"/>
    <n v="0.01"/>
    <n v="0.05"/>
  </r>
  <r>
    <x v="628"/>
    <x v="2"/>
    <x v="13"/>
    <x v="47"/>
    <n v="0"/>
    <n v="0.12"/>
    <n v="0"/>
    <n v="0.02"/>
    <n v="0.14000000000000001"/>
  </r>
  <r>
    <x v="629"/>
    <x v="6"/>
    <x v="13"/>
    <x v="88"/>
    <n v="0.09"/>
    <n v="0.45"/>
    <n v="0.12"/>
    <n v="0.1"/>
    <n v="0.76"/>
  </r>
  <r>
    <x v="630"/>
    <x v="5"/>
    <x v="13"/>
    <x v="88"/>
    <n v="0.14000000000000001"/>
    <n v="0.43"/>
    <n v="0.14000000000000001"/>
    <n v="0.1"/>
    <n v="0.82"/>
  </r>
  <r>
    <x v="631"/>
    <x v="2"/>
    <x v="13"/>
    <x v="88"/>
    <n v="0.08"/>
    <n v="0.41"/>
    <n v="0.18"/>
    <n v="0.09"/>
    <n v="0.75"/>
  </r>
  <r>
    <x v="632"/>
    <x v="1"/>
    <x v="13"/>
    <x v="88"/>
    <n v="0.12"/>
    <n v="0.36"/>
    <n v="0.19"/>
    <n v="0.09"/>
    <n v="0.75"/>
  </r>
  <r>
    <x v="633"/>
    <x v="5"/>
    <x v="0"/>
    <x v="1"/>
    <n v="0"/>
    <n v="0.02"/>
    <n v="0"/>
    <n v="0"/>
    <n v="0.02"/>
  </r>
  <r>
    <x v="634"/>
    <x v="5"/>
    <x v="6"/>
    <x v="1"/>
    <n v="0"/>
    <n v="0"/>
    <n v="0"/>
    <n v="0"/>
    <n v="0"/>
  </r>
  <r>
    <x v="635"/>
    <x v="5"/>
    <x v="11"/>
    <x v="5"/>
    <n v="0.28999999999999998"/>
    <n v="0.76"/>
    <n v="0.04"/>
    <n v="0.19"/>
    <n v="1.28"/>
  </r>
  <r>
    <x v="636"/>
    <x v="1"/>
    <x v="11"/>
    <x v="1"/>
    <n v="0.1"/>
    <n v="0.35"/>
    <n v="0.02"/>
    <n v="0.08"/>
    <n v="0.55000000000000004"/>
  </r>
  <r>
    <x v="637"/>
    <x v="0"/>
    <x v="0"/>
    <x v="0"/>
    <n v="0"/>
    <n v="0"/>
    <n v="0"/>
    <n v="0"/>
    <n v="0"/>
  </r>
  <r>
    <x v="638"/>
    <x v="0"/>
    <x v="3"/>
    <x v="0"/>
    <n v="0"/>
    <n v="0"/>
    <n v="0"/>
    <n v="0"/>
    <n v="0"/>
  </r>
  <r>
    <x v="639"/>
    <x v="2"/>
    <x v="1"/>
    <x v="69"/>
    <n v="0"/>
    <n v="0"/>
    <n v="7.0000000000000007E-2"/>
    <n v="0"/>
    <n v="7.0000000000000007E-2"/>
  </r>
  <r>
    <x v="640"/>
    <x v="2"/>
    <x v="0"/>
    <x v="20"/>
    <n v="0.14000000000000001"/>
    <n v="0"/>
    <n v="0"/>
    <n v="0.03"/>
    <n v="0.17"/>
  </r>
  <r>
    <x v="641"/>
    <x v="1"/>
    <x v="0"/>
    <x v="40"/>
    <n v="0"/>
    <n v="0"/>
    <n v="0"/>
    <n v="0"/>
    <n v="0"/>
  </r>
  <r>
    <x v="642"/>
    <x v="2"/>
    <x v="8"/>
    <x v="43"/>
    <n v="0.1"/>
    <n v="0.02"/>
    <n v="0"/>
    <n v="0.03"/>
    <n v="0.15"/>
  </r>
  <r>
    <x v="643"/>
    <x v="5"/>
    <x v="4"/>
    <x v="55"/>
    <n v="0.03"/>
    <n v="0"/>
    <n v="0"/>
    <n v="0.01"/>
    <n v="0.04"/>
  </r>
  <r>
    <x v="644"/>
    <x v="0"/>
    <x v="3"/>
    <x v="0"/>
    <n v="0"/>
    <n v="0"/>
    <n v="0"/>
    <n v="0"/>
    <n v="0"/>
  </r>
  <r>
    <x v="645"/>
    <x v="3"/>
    <x v="6"/>
    <x v="107"/>
    <n v="0.02"/>
    <n v="0.01"/>
    <n v="0"/>
    <n v="0.01"/>
    <n v="0.04"/>
  </r>
  <r>
    <x v="646"/>
    <x v="6"/>
    <x v="3"/>
    <x v="108"/>
    <n v="0"/>
    <n v="0"/>
    <n v="0"/>
    <n v="0"/>
    <n v="0"/>
  </r>
  <r>
    <x v="647"/>
    <x v="7"/>
    <x v="2"/>
    <x v="57"/>
    <n v="0.06"/>
    <n v="7.0000000000000007E-2"/>
    <n v="0"/>
    <n v="0.03"/>
    <n v="0.16"/>
  </r>
  <r>
    <x v="648"/>
    <x v="6"/>
    <x v="7"/>
    <x v="17"/>
    <n v="0.05"/>
    <n v="0.03"/>
    <n v="0"/>
    <n v="0.02"/>
    <n v="0.1"/>
  </r>
  <r>
    <x v="649"/>
    <x v="0"/>
    <x v="0"/>
    <x v="0"/>
    <n v="0"/>
    <n v="0"/>
    <n v="0"/>
    <n v="0"/>
    <n v="0"/>
  </r>
  <r>
    <x v="650"/>
    <x v="5"/>
    <x v="0"/>
    <x v="48"/>
    <n v="0"/>
    <n v="0"/>
    <n v="0"/>
    <n v="0"/>
    <n v="0"/>
  </r>
  <r>
    <x v="651"/>
    <x v="0"/>
    <x v="0"/>
    <x v="0"/>
    <n v="0"/>
    <n v="0"/>
    <n v="0"/>
    <n v="0"/>
    <n v="0"/>
  </r>
  <r>
    <x v="652"/>
    <x v="6"/>
    <x v="3"/>
    <x v="109"/>
    <n v="0"/>
    <n v="0"/>
    <n v="0"/>
    <n v="0"/>
    <n v="0"/>
  </r>
  <r>
    <x v="653"/>
    <x v="5"/>
    <x v="13"/>
    <x v="109"/>
    <n v="0"/>
    <n v="0"/>
    <n v="0"/>
    <n v="0"/>
    <n v="0"/>
  </r>
  <r>
    <x v="654"/>
    <x v="2"/>
    <x v="13"/>
    <x v="109"/>
    <n v="0.04"/>
    <n v="0"/>
    <n v="0"/>
    <n v="0.01"/>
    <n v="0.04"/>
  </r>
  <r>
    <x v="655"/>
    <x v="1"/>
    <x v="13"/>
    <x v="109"/>
    <n v="0.03"/>
    <n v="0"/>
    <n v="0"/>
    <n v="0.01"/>
    <n v="0.04"/>
  </r>
  <r>
    <x v="656"/>
    <x v="6"/>
    <x v="3"/>
    <x v="18"/>
    <n v="0"/>
    <n v="0.01"/>
    <n v="0"/>
    <n v="0"/>
    <n v="0.02"/>
  </r>
  <r>
    <x v="657"/>
    <x v="0"/>
    <x v="4"/>
    <x v="0"/>
    <n v="0"/>
    <n v="0"/>
    <n v="0"/>
    <n v="0"/>
    <n v="0"/>
  </r>
  <r>
    <x v="658"/>
    <x v="1"/>
    <x v="11"/>
    <x v="110"/>
    <n v="0"/>
    <n v="0"/>
    <n v="0"/>
    <n v="0"/>
    <n v="0"/>
  </r>
  <r>
    <x v="659"/>
    <x v="1"/>
    <x v="5"/>
    <x v="4"/>
    <n v="0.04"/>
    <n v="0"/>
    <n v="0"/>
    <n v="0.01"/>
    <n v="0.04"/>
  </r>
  <r>
    <x v="660"/>
    <x v="1"/>
    <x v="0"/>
    <x v="111"/>
    <n v="0.02"/>
    <n v="0"/>
    <n v="0"/>
    <n v="0.01"/>
    <n v="0.03"/>
  </r>
  <r>
    <x v="661"/>
    <x v="0"/>
    <x v="1"/>
    <x v="0"/>
    <n v="0"/>
    <n v="0"/>
    <n v="0"/>
    <n v="0"/>
    <n v="0"/>
  </r>
  <r>
    <x v="662"/>
    <x v="1"/>
    <x v="6"/>
    <x v="96"/>
    <n v="0.06"/>
    <n v="0"/>
    <n v="0"/>
    <n v="0.02"/>
    <n v="0.08"/>
  </r>
  <r>
    <x v="663"/>
    <x v="2"/>
    <x v="2"/>
    <x v="40"/>
    <n v="0.97"/>
    <n v="0.97"/>
    <n v="0.06"/>
    <n v="0.39"/>
    <n v="2.38"/>
  </r>
  <r>
    <x v="664"/>
    <x v="5"/>
    <x v="1"/>
    <x v="112"/>
    <n v="0"/>
    <n v="0.01"/>
    <n v="0"/>
    <n v="0"/>
    <n v="0.01"/>
  </r>
  <r>
    <x v="665"/>
    <x v="6"/>
    <x v="2"/>
    <x v="18"/>
    <n v="0.22"/>
    <n v="1.05"/>
    <n v="0"/>
    <n v="0.23"/>
    <n v="1.5"/>
  </r>
  <r>
    <x v="666"/>
    <x v="0"/>
    <x v="3"/>
    <x v="0"/>
    <n v="0"/>
    <n v="0"/>
    <n v="0"/>
    <n v="0"/>
    <n v="0"/>
  </r>
  <r>
    <x v="667"/>
    <x v="0"/>
    <x v="3"/>
    <x v="0"/>
    <n v="0"/>
    <n v="0"/>
    <n v="0"/>
    <n v="0"/>
    <n v="0"/>
  </r>
  <r>
    <x v="668"/>
    <x v="1"/>
    <x v="4"/>
    <x v="55"/>
    <n v="0"/>
    <n v="0"/>
    <n v="0.01"/>
    <n v="0"/>
    <n v="0.01"/>
  </r>
  <r>
    <x v="669"/>
    <x v="0"/>
    <x v="4"/>
    <x v="0"/>
    <n v="0"/>
    <n v="0"/>
    <n v="0"/>
    <n v="0"/>
    <n v="0"/>
  </r>
  <r>
    <x v="670"/>
    <x v="0"/>
    <x v="3"/>
    <x v="0"/>
    <n v="0"/>
    <n v="0"/>
    <n v="0"/>
    <n v="0"/>
    <n v="0"/>
  </r>
  <r>
    <x v="671"/>
    <x v="1"/>
    <x v="6"/>
    <x v="8"/>
    <n v="0.04"/>
    <n v="0"/>
    <n v="0"/>
    <n v="0.01"/>
    <n v="0.05"/>
  </r>
  <r>
    <x v="672"/>
    <x v="5"/>
    <x v="1"/>
    <x v="113"/>
    <n v="0"/>
    <n v="0"/>
    <n v="0"/>
    <n v="0"/>
    <n v="0"/>
  </r>
  <r>
    <x v="673"/>
    <x v="3"/>
    <x v="10"/>
    <x v="85"/>
    <n v="5.26"/>
    <n v="6.21"/>
    <n v="0.21"/>
    <n v="2.2599999999999998"/>
    <n v="13.94"/>
  </r>
  <r>
    <x v="674"/>
    <x v="0"/>
    <x v="2"/>
    <x v="0"/>
    <n v="0"/>
    <n v="0"/>
    <n v="0"/>
    <n v="0"/>
    <n v="0"/>
  </r>
  <r>
    <x v="675"/>
    <x v="1"/>
    <x v="11"/>
    <x v="4"/>
    <n v="0.02"/>
    <n v="0"/>
    <n v="0"/>
    <n v="0"/>
    <n v="0.02"/>
  </r>
  <r>
    <x v="676"/>
    <x v="1"/>
    <x v="4"/>
    <x v="114"/>
    <n v="0"/>
    <n v="0"/>
    <n v="0"/>
    <n v="0"/>
    <n v="0"/>
  </r>
  <r>
    <x v="677"/>
    <x v="2"/>
    <x v="10"/>
    <x v="115"/>
    <n v="0"/>
    <n v="0.01"/>
    <n v="0.01"/>
    <n v="0"/>
    <n v="0.02"/>
  </r>
  <r>
    <x v="678"/>
    <x v="2"/>
    <x v="10"/>
    <x v="67"/>
    <n v="7.0000000000000007E-2"/>
    <n v="0"/>
    <n v="0.01"/>
    <n v="0.02"/>
    <n v="0.1"/>
  </r>
  <r>
    <x v="679"/>
    <x v="2"/>
    <x v="0"/>
    <x v="67"/>
    <n v="0"/>
    <n v="0"/>
    <n v="0"/>
    <n v="0"/>
    <n v="0"/>
  </r>
  <r>
    <x v="680"/>
    <x v="2"/>
    <x v="0"/>
    <x v="67"/>
    <n v="0.05"/>
    <n v="0"/>
    <n v="0.01"/>
    <n v="0.01"/>
    <n v="7.0000000000000007E-2"/>
  </r>
  <r>
    <x v="681"/>
    <x v="2"/>
    <x v="5"/>
    <x v="67"/>
    <n v="0.1"/>
    <n v="0"/>
    <n v="0.05"/>
    <n v="0.02"/>
    <n v="0.17"/>
  </r>
  <r>
    <x v="682"/>
    <x v="1"/>
    <x v="0"/>
    <x v="67"/>
    <n v="0.88"/>
    <n v="1.56"/>
    <n v="0.41"/>
    <n v="0.46"/>
    <n v="3.31"/>
  </r>
  <r>
    <x v="683"/>
    <x v="2"/>
    <x v="10"/>
    <x v="67"/>
    <n v="7.0000000000000007E-2"/>
    <n v="0.18"/>
    <n v="7.0000000000000007E-2"/>
    <n v="0.05"/>
    <n v="0.37"/>
  </r>
  <r>
    <x v="684"/>
    <x v="1"/>
    <x v="0"/>
    <x v="67"/>
    <n v="0.06"/>
    <n v="0.06"/>
    <n v="0.04"/>
    <n v="0.02"/>
    <n v="0.18"/>
  </r>
  <r>
    <x v="685"/>
    <x v="5"/>
    <x v="0"/>
    <x v="67"/>
    <n v="0.14000000000000001"/>
    <n v="0.25"/>
    <n v="0.11"/>
    <n v="7.0000000000000007E-2"/>
    <n v="0.56999999999999995"/>
  </r>
  <r>
    <x v="686"/>
    <x v="2"/>
    <x v="5"/>
    <x v="67"/>
    <n v="0"/>
    <n v="0"/>
    <n v="0.04"/>
    <n v="0"/>
    <n v="0.04"/>
  </r>
  <r>
    <x v="687"/>
    <x v="2"/>
    <x v="10"/>
    <x v="67"/>
    <n v="0"/>
    <n v="0"/>
    <n v="0.02"/>
    <n v="0"/>
    <n v="0.02"/>
  </r>
  <r>
    <x v="688"/>
    <x v="0"/>
    <x v="5"/>
    <x v="0"/>
    <n v="0"/>
    <n v="0"/>
    <n v="0"/>
    <n v="0"/>
    <n v="0"/>
  </r>
  <r>
    <x v="689"/>
    <x v="2"/>
    <x v="9"/>
    <x v="8"/>
    <n v="0"/>
    <n v="0"/>
    <n v="0"/>
    <n v="0"/>
    <n v="0"/>
  </r>
  <r>
    <x v="690"/>
    <x v="5"/>
    <x v="11"/>
    <x v="95"/>
    <n v="0.04"/>
    <n v="0.13"/>
    <n v="0.03"/>
    <n v="0.03"/>
    <n v="0.24"/>
  </r>
  <r>
    <x v="691"/>
    <x v="2"/>
    <x v="11"/>
    <x v="116"/>
    <n v="7.0000000000000007E-2"/>
    <n v="0.06"/>
    <n v="0.01"/>
    <n v="0.03"/>
    <n v="0.16"/>
  </r>
  <r>
    <x v="692"/>
    <x v="2"/>
    <x v="0"/>
    <x v="40"/>
    <n v="0.11"/>
    <n v="0.06"/>
    <n v="0.02"/>
    <n v="0.04"/>
    <n v="0.23"/>
  </r>
  <r>
    <x v="693"/>
    <x v="1"/>
    <x v="4"/>
    <x v="117"/>
    <n v="0.02"/>
    <n v="7.0000000000000007E-2"/>
    <n v="0"/>
    <n v="0.02"/>
    <n v="0.11"/>
  </r>
  <r>
    <x v="694"/>
    <x v="2"/>
    <x v="4"/>
    <x v="69"/>
    <n v="0.61"/>
    <n v="1.08"/>
    <n v="0.05"/>
    <n v="0.32"/>
    <n v="2.0699999999999998"/>
  </r>
  <r>
    <x v="695"/>
    <x v="5"/>
    <x v="1"/>
    <x v="11"/>
    <n v="0"/>
    <n v="0"/>
    <n v="0"/>
    <n v="0"/>
    <n v="0"/>
  </r>
  <r>
    <x v="696"/>
    <x v="5"/>
    <x v="1"/>
    <x v="11"/>
    <n v="0"/>
    <n v="0.06"/>
    <n v="0"/>
    <n v="0.01"/>
    <n v="7.0000000000000007E-2"/>
  </r>
  <r>
    <x v="697"/>
    <x v="0"/>
    <x v="3"/>
    <x v="0"/>
    <n v="0"/>
    <n v="0"/>
    <n v="0"/>
    <n v="0"/>
    <n v="0"/>
  </r>
  <r>
    <x v="698"/>
    <x v="1"/>
    <x v="11"/>
    <x v="16"/>
    <n v="0.02"/>
    <n v="0"/>
    <n v="0"/>
    <n v="0.01"/>
    <n v="0.03"/>
  </r>
  <r>
    <x v="699"/>
    <x v="2"/>
    <x v="10"/>
    <x v="40"/>
    <n v="0.14000000000000001"/>
    <n v="0.09"/>
    <n v="0"/>
    <n v="0.05"/>
    <n v="0.27"/>
  </r>
  <r>
    <x v="700"/>
    <x v="5"/>
    <x v="15"/>
    <x v="118"/>
    <n v="0.41"/>
    <n v="0.06"/>
    <n v="0"/>
    <n v="0.1"/>
    <n v="0.56999999999999995"/>
  </r>
  <r>
    <x v="701"/>
    <x v="0"/>
    <x v="0"/>
    <x v="0"/>
    <n v="0"/>
    <n v="0"/>
    <n v="0"/>
    <n v="0"/>
    <n v="0"/>
  </r>
  <r>
    <x v="702"/>
    <x v="2"/>
    <x v="13"/>
    <x v="4"/>
    <n v="0.37"/>
    <n v="1.34"/>
    <n v="0"/>
    <n v="0.31"/>
    <n v="2.02"/>
  </r>
  <r>
    <x v="703"/>
    <x v="8"/>
    <x v="3"/>
    <x v="84"/>
    <n v="0"/>
    <n v="0"/>
    <n v="0"/>
    <n v="0"/>
    <n v="0"/>
  </r>
  <r>
    <x v="704"/>
    <x v="6"/>
    <x v="15"/>
    <x v="18"/>
    <n v="0.38"/>
    <n v="0.17"/>
    <n v="0"/>
    <n v="0.12"/>
    <n v="0.67"/>
  </r>
  <r>
    <x v="705"/>
    <x v="2"/>
    <x v="15"/>
    <x v="18"/>
    <n v="0.11"/>
    <n v="0"/>
    <n v="0"/>
    <n v="0.03"/>
    <n v="0.14000000000000001"/>
  </r>
  <r>
    <x v="706"/>
    <x v="0"/>
    <x v="0"/>
    <x v="0"/>
    <n v="0"/>
    <n v="0"/>
    <n v="0"/>
    <n v="0"/>
    <n v="0"/>
  </r>
  <r>
    <x v="707"/>
    <x v="1"/>
    <x v="5"/>
    <x v="119"/>
    <n v="0.01"/>
    <n v="0"/>
    <n v="0"/>
    <n v="0"/>
    <n v="0.02"/>
  </r>
  <r>
    <x v="708"/>
    <x v="0"/>
    <x v="1"/>
    <x v="0"/>
    <n v="0"/>
    <n v="0"/>
    <n v="0"/>
    <n v="0"/>
    <n v="0"/>
  </r>
  <r>
    <x v="709"/>
    <x v="5"/>
    <x v="0"/>
    <x v="26"/>
    <n v="0.03"/>
    <n v="0"/>
    <n v="0.06"/>
    <n v="0.01"/>
    <n v="0.1"/>
  </r>
  <r>
    <x v="710"/>
    <x v="1"/>
    <x v="3"/>
    <x v="26"/>
    <n v="0"/>
    <n v="0"/>
    <n v="0.03"/>
    <n v="0"/>
    <n v="0.03"/>
  </r>
  <r>
    <x v="711"/>
    <x v="2"/>
    <x v="8"/>
    <x v="7"/>
    <n v="0"/>
    <n v="0"/>
    <n v="0.03"/>
    <n v="0"/>
    <n v="0.03"/>
  </r>
  <r>
    <x v="712"/>
    <x v="5"/>
    <x v="13"/>
    <x v="3"/>
    <n v="0.19"/>
    <n v="0.27"/>
    <n v="0"/>
    <n v="0.09"/>
    <n v="0.55000000000000004"/>
  </r>
  <r>
    <x v="713"/>
    <x v="5"/>
    <x v="13"/>
    <x v="81"/>
    <n v="0.05"/>
    <n v="0.06"/>
    <n v="0"/>
    <n v="0.02"/>
    <n v="0.13"/>
  </r>
  <r>
    <x v="714"/>
    <x v="1"/>
    <x v="13"/>
    <x v="19"/>
    <n v="0.05"/>
    <n v="0"/>
    <n v="0"/>
    <n v="0.01"/>
    <n v="0.06"/>
  </r>
  <r>
    <x v="715"/>
    <x v="2"/>
    <x v="13"/>
    <x v="120"/>
    <n v="0"/>
    <n v="0.04"/>
    <n v="0"/>
    <n v="0.01"/>
    <n v="0.04"/>
  </r>
  <r>
    <x v="716"/>
    <x v="5"/>
    <x v="13"/>
    <x v="75"/>
    <n v="0"/>
    <n v="0.02"/>
    <n v="0"/>
    <n v="0"/>
    <n v="0.02"/>
  </r>
  <r>
    <x v="717"/>
    <x v="1"/>
    <x v="13"/>
    <x v="75"/>
    <n v="0"/>
    <n v="0.08"/>
    <n v="0"/>
    <n v="0.01"/>
    <n v="0.09"/>
  </r>
  <r>
    <x v="718"/>
    <x v="5"/>
    <x v="13"/>
    <x v="121"/>
    <n v="0"/>
    <n v="0.05"/>
    <n v="0"/>
    <n v="0.01"/>
    <n v="0.06"/>
  </r>
  <r>
    <x v="719"/>
    <x v="5"/>
    <x v="12"/>
    <x v="1"/>
    <n v="0"/>
    <n v="0.21"/>
    <n v="0.05"/>
    <n v="0.04"/>
    <n v="0.3"/>
  </r>
  <r>
    <x v="720"/>
    <x v="5"/>
    <x v="0"/>
    <x v="11"/>
    <n v="0.15"/>
    <n v="0.18"/>
    <n v="0.03"/>
    <n v="0.06"/>
    <n v="0.42"/>
  </r>
  <r>
    <x v="721"/>
    <x v="5"/>
    <x v="0"/>
    <x v="11"/>
    <n v="0"/>
    <n v="0.04"/>
    <n v="0"/>
    <n v="0.01"/>
    <n v="0.05"/>
  </r>
  <r>
    <x v="722"/>
    <x v="0"/>
    <x v="0"/>
    <x v="0"/>
    <n v="0"/>
    <n v="0"/>
    <n v="0"/>
    <n v="0"/>
    <n v="0"/>
  </r>
  <r>
    <x v="723"/>
    <x v="0"/>
    <x v="0"/>
    <x v="0"/>
    <n v="0"/>
    <n v="0"/>
    <n v="0"/>
    <n v="0"/>
    <n v="0"/>
  </r>
  <r>
    <x v="724"/>
    <x v="6"/>
    <x v="12"/>
    <x v="26"/>
    <n v="0.08"/>
    <n v="7.0000000000000007E-2"/>
    <n v="0.06"/>
    <n v="0.03"/>
    <n v="0.25"/>
  </r>
  <r>
    <x v="725"/>
    <x v="5"/>
    <x v="0"/>
    <x v="26"/>
    <n v="0.03"/>
    <n v="0.01"/>
    <n v="7.0000000000000007E-2"/>
    <n v="0.01"/>
    <n v="0.12"/>
  </r>
  <r>
    <x v="726"/>
    <x v="5"/>
    <x v="0"/>
    <x v="26"/>
    <n v="0.04"/>
    <n v="0.02"/>
    <n v="7.0000000000000007E-2"/>
    <n v="0.01"/>
    <n v="0.13"/>
  </r>
  <r>
    <x v="727"/>
    <x v="2"/>
    <x v="0"/>
    <x v="26"/>
    <n v="0.02"/>
    <n v="0"/>
    <n v="0.05"/>
    <n v="0.01"/>
    <n v="7.0000000000000007E-2"/>
  </r>
  <r>
    <x v="728"/>
    <x v="2"/>
    <x v="9"/>
    <x v="1"/>
    <n v="0"/>
    <n v="0"/>
    <n v="0.11"/>
    <n v="0"/>
    <n v="0.11"/>
  </r>
  <r>
    <x v="729"/>
    <x v="3"/>
    <x v="1"/>
    <x v="69"/>
    <n v="0.06"/>
    <n v="0.12"/>
    <n v="0.05"/>
    <n v="0.04"/>
    <n v="0.28000000000000003"/>
  </r>
  <r>
    <x v="730"/>
    <x v="0"/>
    <x v="3"/>
    <x v="0"/>
    <n v="0"/>
    <n v="0"/>
    <n v="0"/>
    <n v="0"/>
    <n v="0"/>
  </r>
  <r>
    <x v="731"/>
    <x v="5"/>
    <x v="0"/>
    <x v="67"/>
    <n v="0"/>
    <n v="0"/>
    <n v="0.05"/>
    <n v="0"/>
    <n v="0.05"/>
  </r>
  <r>
    <x v="732"/>
    <x v="2"/>
    <x v="0"/>
    <x v="67"/>
    <n v="0"/>
    <n v="0"/>
    <n v="0.05"/>
    <n v="0"/>
    <n v="0.05"/>
  </r>
  <r>
    <x v="733"/>
    <x v="5"/>
    <x v="0"/>
    <x v="101"/>
    <n v="0.08"/>
    <n v="0"/>
    <n v="0.09"/>
    <n v="0.02"/>
    <n v="0.18"/>
  </r>
  <r>
    <x v="734"/>
    <x v="1"/>
    <x v="0"/>
    <x v="7"/>
    <n v="0.09"/>
    <n v="0.02"/>
    <n v="0.08"/>
    <n v="0.02"/>
    <n v="0.21"/>
  </r>
  <r>
    <x v="735"/>
    <x v="1"/>
    <x v="0"/>
    <x v="79"/>
    <n v="0.04"/>
    <n v="0"/>
    <n v="0.02"/>
    <n v="0.01"/>
    <n v="7.0000000000000007E-2"/>
  </r>
  <r>
    <x v="736"/>
    <x v="0"/>
    <x v="10"/>
    <x v="0"/>
    <n v="0"/>
    <n v="0"/>
    <n v="0"/>
    <n v="0"/>
    <n v="0"/>
  </r>
  <r>
    <x v="737"/>
    <x v="3"/>
    <x v="10"/>
    <x v="40"/>
    <n v="0.44"/>
    <n v="0.52"/>
    <n v="0.05"/>
    <n v="0.19"/>
    <n v="1.2"/>
  </r>
  <r>
    <x v="738"/>
    <x v="1"/>
    <x v="9"/>
    <x v="12"/>
    <n v="0.02"/>
    <n v="0.01"/>
    <n v="0"/>
    <n v="0.01"/>
    <n v="0.04"/>
  </r>
  <r>
    <x v="739"/>
    <x v="6"/>
    <x v="5"/>
    <x v="122"/>
    <n v="0"/>
    <n v="0.09"/>
    <n v="0"/>
    <n v="0.02"/>
    <n v="0.11"/>
  </r>
  <r>
    <x v="740"/>
    <x v="0"/>
    <x v="0"/>
    <x v="0"/>
    <n v="0"/>
    <n v="0"/>
    <n v="0"/>
    <n v="0"/>
    <n v="0"/>
  </r>
  <r>
    <x v="741"/>
    <x v="2"/>
    <x v="2"/>
    <x v="123"/>
    <n v="0.06"/>
    <n v="0"/>
    <n v="0.01"/>
    <n v="0.01"/>
    <n v="0.08"/>
  </r>
  <r>
    <x v="742"/>
    <x v="3"/>
    <x v="0"/>
    <x v="124"/>
    <n v="0.02"/>
    <n v="0"/>
    <n v="0"/>
    <n v="0"/>
    <n v="0.02"/>
  </r>
  <r>
    <x v="743"/>
    <x v="6"/>
    <x v="4"/>
    <x v="47"/>
    <n v="0.1"/>
    <n v="0.14000000000000001"/>
    <n v="0"/>
    <n v="0.05"/>
    <n v="0.28999999999999998"/>
  </r>
  <r>
    <x v="744"/>
    <x v="2"/>
    <x v="4"/>
    <x v="81"/>
    <n v="0.05"/>
    <n v="0"/>
    <n v="0"/>
    <n v="0.01"/>
    <n v="0.06"/>
  </r>
  <r>
    <x v="745"/>
    <x v="0"/>
    <x v="2"/>
    <x v="0"/>
    <n v="0"/>
    <n v="0"/>
    <n v="0"/>
    <n v="0"/>
    <n v="0"/>
  </r>
  <r>
    <x v="746"/>
    <x v="2"/>
    <x v="4"/>
    <x v="59"/>
    <n v="0"/>
    <n v="0"/>
    <n v="0.03"/>
    <n v="0"/>
    <n v="0.03"/>
  </r>
  <r>
    <x v="747"/>
    <x v="0"/>
    <x v="1"/>
    <x v="0"/>
    <n v="0"/>
    <n v="0"/>
    <n v="0"/>
    <n v="0"/>
    <n v="0"/>
  </r>
  <r>
    <x v="748"/>
    <x v="5"/>
    <x v="2"/>
    <x v="125"/>
    <n v="0.08"/>
    <n v="0.04"/>
    <n v="0"/>
    <n v="0.02"/>
    <n v="0.14000000000000001"/>
  </r>
  <r>
    <x v="749"/>
    <x v="8"/>
    <x v="0"/>
    <x v="88"/>
    <n v="0"/>
    <n v="0"/>
    <n v="0"/>
    <n v="0"/>
    <n v="0"/>
  </r>
  <r>
    <x v="750"/>
    <x v="1"/>
    <x v="0"/>
    <x v="35"/>
    <n v="0.03"/>
    <n v="0.01"/>
    <n v="0"/>
    <n v="0.01"/>
    <n v="0.06"/>
  </r>
  <r>
    <x v="751"/>
    <x v="1"/>
    <x v="15"/>
    <x v="40"/>
    <n v="0.04"/>
    <n v="0.15"/>
    <n v="0"/>
    <n v="0.03"/>
    <n v="0.23"/>
  </r>
  <r>
    <x v="752"/>
    <x v="6"/>
    <x v="15"/>
    <x v="48"/>
    <n v="0"/>
    <n v="0.16"/>
    <n v="0"/>
    <n v="0.03"/>
    <n v="0.19"/>
  </r>
  <r>
    <x v="753"/>
    <x v="0"/>
    <x v="12"/>
    <x v="0"/>
    <n v="0"/>
    <n v="0"/>
    <n v="0"/>
    <n v="0"/>
    <n v="0"/>
  </r>
  <r>
    <x v="754"/>
    <x v="2"/>
    <x v="12"/>
    <x v="74"/>
    <n v="0"/>
    <n v="0"/>
    <n v="0.02"/>
    <n v="0"/>
    <n v="0.02"/>
  </r>
  <r>
    <x v="755"/>
    <x v="2"/>
    <x v="2"/>
    <x v="20"/>
    <n v="0.18"/>
    <n v="0.18"/>
    <n v="0"/>
    <n v="7.0000000000000007E-2"/>
    <n v="0.43"/>
  </r>
  <r>
    <x v="756"/>
    <x v="7"/>
    <x v="3"/>
    <x v="20"/>
    <n v="0.23"/>
    <n v="0.14000000000000001"/>
    <n v="0"/>
    <n v="0.08"/>
    <n v="0.44"/>
  </r>
  <r>
    <x v="757"/>
    <x v="5"/>
    <x v="10"/>
    <x v="20"/>
    <n v="0.28999999999999998"/>
    <n v="0.09"/>
    <n v="0"/>
    <n v="0.08"/>
    <n v="0.45"/>
  </r>
  <r>
    <x v="758"/>
    <x v="6"/>
    <x v="2"/>
    <x v="20"/>
    <n v="0.25"/>
    <n v="0.18"/>
    <n v="0"/>
    <n v="0.09"/>
    <n v="0.52"/>
  </r>
  <r>
    <x v="759"/>
    <x v="0"/>
    <x v="0"/>
    <x v="0"/>
    <n v="0"/>
    <n v="0"/>
    <n v="0"/>
    <n v="0"/>
    <n v="0"/>
  </r>
  <r>
    <x v="760"/>
    <x v="6"/>
    <x v="0"/>
    <x v="69"/>
    <n v="0.16"/>
    <n v="0.21"/>
    <n v="0"/>
    <n v="7.0000000000000007E-2"/>
    <n v="0.44"/>
  </r>
  <r>
    <x v="761"/>
    <x v="5"/>
    <x v="4"/>
    <x v="84"/>
    <n v="0"/>
    <n v="0"/>
    <n v="0"/>
    <n v="0"/>
    <n v="0"/>
  </r>
  <r>
    <x v="762"/>
    <x v="6"/>
    <x v="5"/>
    <x v="4"/>
    <n v="0.25"/>
    <n v="0.37"/>
    <n v="0"/>
    <n v="0.12"/>
    <n v="0.74"/>
  </r>
  <r>
    <x v="763"/>
    <x v="1"/>
    <x v="5"/>
    <x v="126"/>
    <n v="0.21"/>
    <n v="0.25"/>
    <n v="0"/>
    <n v="0.09"/>
    <n v="0.55000000000000004"/>
  </r>
  <r>
    <x v="764"/>
    <x v="1"/>
    <x v="5"/>
    <x v="127"/>
    <n v="0.14000000000000001"/>
    <n v="0.15"/>
    <n v="0.03"/>
    <n v="0.06"/>
    <n v="0.36"/>
  </r>
  <r>
    <x v="765"/>
    <x v="0"/>
    <x v="0"/>
    <x v="0"/>
    <n v="0"/>
    <n v="0"/>
    <n v="0"/>
    <n v="0"/>
    <n v="0"/>
  </r>
  <r>
    <x v="766"/>
    <x v="5"/>
    <x v="3"/>
    <x v="128"/>
    <n v="0"/>
    <n v="0"/>
    <n v="0"/>
    <n v="0"/>
    <n v="0"/>
  </r>
  <r>
    <x v="767"/>
    <x v="2"/>
    <x v="0"/>
    <x v="129"/>
    <n v="0.12"/>
    <n v="0"/>
    <n v="0"/>
    <n v="0.03"/>
    <n v="0.15"/>
  </r>
  <r>
    <x v="768"/>
    <x v="1"/>
    <x v="2"/>
    <x v="17"/>
    <n v="0.15"/>
    <n v="0.31"/>
    <n v="0.01"/>
    <n v="0.09"/>
    <n v="0.56000000000000005"/>
  </r>
  <r>
    <x v="769"/>
    <x v="1"/>
    <x v="2"/>
    <x v="17"/>
    <n v="0.1"/>
    <n v="0.15"/>
    <n v="0.01"/>
    <n v="0.05"/>
    <n v="0.31"/>
  </r>
  <r>
    <x v="770"/>
    <x v="0"/>
    <x v="3"/>
    <x v="0"/>
    <n v="0"/>
    <n v="0"/>
    <n v="0"/>
    <n v="0"/>
    <n v="0"/>
  </r>
  <r>
    <x v="771"/>
    <x v="0"/>
    <x v="3"/>
    <x v="0"/>
    <n v="0"/>
    <n v="0"/>
    <n v="0"/>
    <n v="0"/>
    <n v="0"/>
  </r>
  <r>
    <x v="772"/>
    <x v="0"/>
    <x v="3"/>
    <x v="0"/>
    <n v="0"/>
    <n v="0"/>
    <n v="0"/>
    <n v="0"/>
    <n v="0"/>
  </r>
  <r>
    <x v="773"/>
    <x v="1"/>
    <x v="1"/>
    <x v="18"/>
    <n v="0.62"/>
    <n v="0.56999999999999995"/>
    <n v="0"/>
    <n v="0.24"/>
    <n v="1.43"/>
  </r>
  <r>
    <x v="774"/>
    <x v="5"/>
    <x v="5"/>
    <x v="47"/>
    <n v="0"/>
    <n v="0.01"/>
    <n v="0"/>
    <n v="0"/>
    <n v="0.02"/>
  </r>
  <r>
    <x v="775"/>
    <x v="0"/>
    <x v="7"/>
    <x v="0"/>
    <n v="0"/>
    <n v="0"/>
    <n v="0"/>
    <n v="0"/>
    <n v="0"/>
  </r>
  <r>
    <x v="776"/>
    <x v="3"/>
    <x v="10"/>
    <x v="40"/>
    <n v="3.64"/>
    <n v="3.39"/>
    <n v="0.32"/>
    <n v="1.41"/>
    <n v="8.76"/>
  </r>
  <r>
    <x v="777"/>
    <x v="1"/>
    <x v="6"/>
    <x v="47"/>
    <n v="0.11"/>
    <n v="0.12"/>
    <n v="0"/>
    <n v="0.05"/>
    <n v="0.28000000000000003"/>
  </r>
  <r>
    <x v="778"/>
    <x v="0"/>
    <x v="3"/>
    <x v="0"/>
    <n v="0"/>
    <n v="0"/>
    <n v="0"/>
    <n v="0"/>
    <n v="0"/>
  </r>
  <r>
    <x v="779"/>
    <x v="2"/>
    <x v="1"/>
    <x v="69"/>
    <n v="0.1"/>
    <n v="0.13"/>
    <n v="0.16"/>
    <n v="0.05"/>
    <n v="0.45"/>
  </r>
  <r>
    <x v="780"/>
    <x v="0"/>
    <x v="1"/>
    <x v="0"/>
    <n v="0"/>
    <n v="0"/>
    <n v="0"/>
    <n v="0"/>
    <n v="0"/>
  </r>
  <r>
    <x v="781"/>
    <x v="1"/>
    <x v="0"/>
    <x v="18"/>
    <n v="0.11"/>
    <n v="0.12"/>
    <n v="0"/>
    <n v="0.05"/>
    <n v="0.28000000000000003"/>
  </r>
  <r>
    <x v="782"/>
    <x v="5"/>
    <x v="5"/>
    <x v="3"/>
    <n v="3.31"/>
    <n v="3.19"/>
    <n v="0.23"/>
    <n v="1.3"/>
    <n v="8.0299999999999994"/>
  </r>
  <r>
    <x v="783"/>
    <x v="1"/>
    <x v="5"/>
    <x v="3"/>
    <n v="1.7"/>
    <n v="1.99"/>
    <n v="0.12"/>
    <n v="0.73"/>
    <n v="4.53"/>
  </r>
  <r>
    <x v="784"/>
    <x v="1"/>
    <x v="5"/>
    <x v="40"/>
    <n v="0.04"/>
    <n v="0"/>
    <n v="0"/>
    <n v="0.01"/>
    <n v="0.05"/>
  </r>
  <r>
    <x v="785"/>
    <x v="1"/>
    <x v="6"/>
    <x v="4"/>
    <n v="0.04"/>
    <n v="0.04"/>
    <n v="0"/>
    <n v="0.02"/>
    <n v="0.1"/>
  </r>
  <r>
    <x v="786"/>
    <x v="0"/>
    <x v="3"/>
    <x v="0"/>
    <n v="0"/>
    <n v="0"/>
    <n v="0"/>
    <n v="0"/>
    <n v="0"/>
  </r>
  <r>
    <x v="787"/>
    <x v="0"/>
    <x v="3"/>
    <x v="0"/>
    <n v="0"/>
    <n v="0"/>
    <n v="0"/>
    <n v="0"/>
    <n v="0"/>
  </r>
  <r>
    <x v="788"/>
    <x v="2"/>
    <x v="3"/>
    <x v="27"/>
    <n v="0.02"/>
    <n v="0"/>
    <n v="0"/>
    <n v="0"/>
    <n v="0.02"/>
  </r>
  <r>
    <x v="789"/>
    <x v="0"/>
    <x v="2"/>
    <x v="0"/>
    <n v="0"/>
    <n v="0"/>
    <n v="0"/>
    <n v="0"/>
    <n v="0"/>
  </r>
  <r>
    <x v="790"/>
    <x v="2"/>
    <x v="13"/>
    <x v="18"/>
    <n v="0.23"/>
    <n v="0.6"/>
    <n v="0.02"/>
    <n v="0.15"/>
    <n v="1.01"/>
  </r>
  <r>
    <x v="791"/>
    <x v="5"/>
    <x v="4"/>
    <x v="7"/>
    <n v="0"/>
    <n v="0"/>
    <n v="7.0000000000000007E-2"/>
    <n v="0"/>
    <n v="7.0000000000000007E-2"/>
  </r>
  <r>
    <x v="792"/>
    <x v="0"/>
    <x v="3"/>
    <x v="0"/>
    <n v="0"/>
    <n v="0"/>
    <n v="0"/>
    <n v="0"/>
    <n v="0"/>
  </r>
  <r>
    <x v="793"/>
    <x v="2"/>
    <x v="12"/>
    <x v="67"/>
    <n v="0.64"/>
    <n v="0.42"/>
    <n v="0.12"/>
    <n v="0.22"/>
    <n v="1.39"/>
  </r>
  <r>
    <x v="794"/>
    <x v="6"/>
    <x v="2"/>
    <x v="67"/>
    <n v="0"/>
    <n v="0"/>
    <n v="0"/>
    <n v="0"/>
    <n v="0"/>
  </r>
  <r>
    <x v="795"/>
    <x v="0"/>
    <x v="3"/>
    <x v="0"/>
    <n v="0"/>
    <n v="0"/>
    <n v="0"/>
    <n v="0"/>
    <n v="0"/>
  </r>
  <r>
    <x v="796"/>
    <x v="1"/>
    <x v="0"/>
    <x v="47"/>
    <n v="0.06"/>
    <n v="0"/>
    <n v="0"/>
    <n v="0.01"/>
    <n v="7.0000000000000007E-2"/>
  </r>
  <r>
    <x v="797"/>
    <x v="1"/>
    <x v="9"/>
    <x v="12"/>
    <n v="0.05"/>
    <n v="0.03"/>
    <n v="0.01"/>
    <n v="0.02"/>
    <n v="0.1"/>
  </r>
  <r>
    <x v="798"/>
    <x v="1"/>
    <x v="4"/>
    <x v="1"/>
    <n v="0"/>
    <n v="0"/>
    <n v="0.01"/>
    <n v="0"/>
    <n v="0.01"/>
  </r>
  <r>
    <x v="799"/>
    <x v="2"/>
    <x v="1"/>
    <x v="130"/>
    <n v="0.03"/>
    <n v="0"/>
    <n v="0.05"/>
    <n v="0.01"/>
    <n v="0.09"/>
  </r>
  <r>
    <x v="800"/>
    <x v="2"/>
    <x v="0"/>
    <x v="124"/>
    <n v="0.02"/>
    <n v="0"/>
    <n v="0"/>
    <n v="0.01"/>
    <n v="0.03"/>
  </r>
  <r>
    <x v="801"/>
    <x v="2"/>
    <x v="2"/>
    <x v="131"/>
    <n v="0"/>
    <n v="0"/>
    <n v="0"/>
    <n v="0"/>
    <n v="0.01"/>
  </r>
  <r>
    <x v="802"/>
    <x v="0"/>
    <x v="3"/>
    <x v="0"/>
    <n v="0"/>
    <n v="0"/>
    <n v="0"/>
    <n v="0"/>
    <n v="0"/>
  </r>
  <r>
    <x v="803"/>
    <x v="2"/>
    <x v="3"/>
    <x v="1"/>
    <n v="0"/>
    <n v="0"/>
    <n v="0.11"/>
    <n v="0"/>
    <n v="0.11"/>
  </r>
  <r>
    <x v="804"/>
    <x v="1"/>
    <x v="1"/>
    <x v="1"/>
    <n v="0"/>
    <n v="0"/>
    <n v="0.15"/>
    <n v="0"/>
    <n v="0.15"/>
  </r>
  <r>
    <x v="805"/>
    <x v="2"/>
    <x v="5"/>
    <x v="40"/>
    <n v="0"/>
    <n v="0.02"/>
    <n v="0"/>
    <n v="0"/>
    <n v="0.02"/>
  </r>
  <r>
    <x v="806"/>
    <x v="1"/>
    <x v="15"/>
    <x v="132"/>
    <n v="0.02"/>
    <n v="0"/>
    <n v="0"/>
    <n v="0"/>
    <n v="0.02"/>
  </r>
  <r>
    <x v="807"/>
    <x v="0"/>
    <x v="3"/>
    <x v="0"/>
    <n v="0"/>
    <n v="0"/>
    <n v="0"/>
    <n v="0"/>
    <n v="0"/>
  </r>
  <r>
    <x v="808"/>
    <x v="3"/>
    <x v="1"/>
    <x v="1"/>
    <n v="0.11"/>
    <n v="0.03"/>
    <n v="0.13"/>
    <n v="0.03"/>
    <n v="0.28999999999999998"/>
  </r>
  <r>
    <x v="809"/>
    <x v="5"/>
    <x v="1"/>
    <x v="1"/>
    <n v="0"/>
    <n v="0"/>
    <n v="0.06"/>
    <n v="0"/>
    <n v="0.06"/>
  </r>
  <r>
    <x v="810"/>
    <x v="5"/>
    <x v="1"/>
    <x v="1"/>
    <n v="0"/>
    <n v="0.11"/>
    <n v="0"/>
    <n v="0.02"/>
    <n v="0.12"/>
  </r>
  <r>
    <x v="811"/>
    <x v="2"/>
    <x v="1"/>
    <x v="1"/>
    <n v="0.18"/>
    <n v="0.06"/>
    <n v="0.12"/>
    <n v="0.05"/>
    <n v="0.41"/>
  </r>
  <r>
    <x v="812"/>
    <x v="5"/>
    <x v="1"/>
    <x v="1"/>
    <n v="0.19"/>
    <n v="0.11"/>
    <n v="0"/>
    <n v="0.06"/>
    <n v="0.36"/>
  </r>
  <r>
    <x v="813"/>
    <x v="1"/>
    <x v="4"/>
    <x v="10"/>
    <n v="0.04"/>
    <n v="0"/>
    <n v="0"/>
    <n v="0.01"/>
    <n v="0.05"/>
  </r>
  <r>
    <x v="814"/>
    <x v="2"/>
    <x v="11"/>
    <x v="116"/>
    <n v="0"/>
    <n v="0.04"/>
    <n v="0"/>
    <n v="0.01"/>
    <n v="0.05"/>
  </r>
  <r>
    <x v="815"/>
    <x v="0"/>
    <x v="0"/>
    <x v="0"/>
    <n v="0"/>
    <n v="0"/>
    <n v="0"/>
    <n v="0"/>
    <n v="0"/>
  </r>
  <r>
    <x v="816"/>
    <x v="6"/>
    <x v="4"/>
    <x v="11"/>
    <n v="0"/>
    <n v="0"/>
    <n v="0"/>
    <n v="0"/>
    <n v="0"/>
  </r>
  <r>
    <x v="817"/>
    <x v="1"/>
    <x v="15"/>
    <x v="1"/>
    <n v="0"/>
    <n v="0"/>
    <n v="0.09"/>
    <n v="0"/>
    <n v="0.09"/>
  </r>
  <r>
    <x v="818"/>
    <x v="0"/>
    <x v="4"/>
    <x v="0"/>
    <n v="0"/>
    <n v="0"/>
    <n v="0"/>
    <n v="0"/>
    <n v="0"/>
  </r>
  <r>
    <x v="819"/>
    <x v="2"/>
    <x v="1"/>
    <x v="1"/>
    <n v="0.22"/>
    <n v="0.1"/>
    <n v="0.26"/>
    <n v="7.0000000000000007E-2"/>
    <n v="0.65"/>
  </r>
  <r>
    <x v="820"/>
    <x v="5"/>
    <x v="1"/>
    <x v="1"/>
    <n v="0.18"/>
    <n v="0.16"/>
    <n v="0.04"/>
    <n v="7.0000000000000007E-2"/>
    <n v="0.45"/>
  </r>
  <r>
    <x v="821"/>
    <x v="5"/>
    <x v="2"/>
    <x v="48"/>
    <n v="7.0000000000000007E-2"/>
    <n v="0.13"/>
    <n v="0"/>
    <n v="0.04"/>
    <n v="0.24"/>
  </r>
  <r>
    <x v="822"/>
    <x v="2"/>
    <x v="0"/>
    <x v="20"/>
    <n v="7.0000000000000007E-2"/>
    <n v="0.03"/>
    <n v="0"/>
    <n v="0.02"/>
    <n v="0.12"/>
  </r>
  <r>
    <x v="823"/>
    <x v="1"/>
    <x v="12"/>
    <x v="1"/>
    <n v="0.6"/>
    <n v="0.72"/>
    <n v="0.12"/>
    <n v="0.26"/>
    <n v="1.7"/>
  </r>
  <r>
    <x v="824"/>
    <x v="0"/>
    <x v="2"/>
    <x v="0"/>
    <n v="0"/>
    <n v="0"/>
    <n v="0"/>
    <n v="0"/>
    <n v="0"/>
  </r>
  <r>
    <x v="825"/>
    <x v="6"/>
    <x v="0"/>
    <x v="4"/>
    <n v="0"/>
    <n v="0.05"/>
    <n v="0.01"/>
    <n v="0.01"/>
    <n v="7.0000000000000007E-2"/>
  </r>
  <r>
    <x v="826"/>
    <x v="6"/>
    <x v="2"/>
    <x v="133"/>
    <n v="0"/>
    <n v="0.01"/>
    <n v="0"/>
    <n v="0"/>
    <n v="0.01"/>
  </r>
  <r>
    <x v="827"/>
    <x v="6"/>
    <x v="7"/>
    <x v="18"/>
    <n v="0"/>
    <n v="0"/>
    <n v="0"/>
    <n v="0"/>
    <n v="0"/>
  </r>
  <r>
    <x v="828"/>
    <x v="1"/>
    <x v="16"/>
    <x v="40"/>
    <n v="0.04"/>
    <n v="0"/>
    <n v="0"/>
    <n v="0.01"/>
    <n v="0.04"/>
  </r>
  <r>
    <x v="829"/>
    <x v="6"/>
    <x v="3"/>
    <x v="20"/>
    <n v="0"/>
    <n v="0"/>
    <n v="0"/>
    <n v="0"/>
    <n v="0"/>
  </r>
  <r>
    <x v="830"/>
    <x v="6"/>
    <x v="10"/>
    <x v="20"/>
    <n v="0.2"/>
    <n v="0.26"/>
    <n v="0.02"/>
    <n v="0.09"/>
    <n v="0.56000000000000005"/>
  </r>
  <r>
    <x v="831"/>
    <x v="0"/>
    <x v="4"/>
    <x v="0"/>
    <n v="0"/>
    <n v="0"/>
    <n v="0"/>
    <n v="0"/>
    <n v="0"/>
  </r>
  <r>
    <x v="832"/>
    <x v="0"/>
    <x v="1"/>
    <x v="0"/>
    <n v="0"/>
    <n v="0"/>
    <n v="0"/>
    <n v="0"/>
    <n v="0"/>
  </r>
  <r>
    <x v="833"/>
    <x v="0"/>
    <x v="1"/>
    <x v="0"/>
    <n v="0"/>
    <n v="0"/>
    <n v="0"/>
    <n v="0"/>
    <n v="0"/>
  </r>
  <r>
    <x v="834"/>
    <x v="1"/>
    <x v="3"/>
    <x v="134"/>
    <n v="0.05"/>
    <n v="0"/>
    <n v="0"/>
    <n v="0.01"/>
    <n v="0.06"/>
  </r>
  <r>
    <x v="835"/>
    <x v="0"/>
    <x v="0"/>
    <x v="0"/>
    <n v="0"/>
    <n v="0"/>
    <n v="0"/>
    <n v="0"/>
    <n v="0"/>
  </r>
  <r>
    <x v="836"/>
    <x v="5"/>
    <x v="4"/>
    <x v="23"/>
    <n v="0"/>
    <n v="0.06"/>
    <n v="0"/>
    <n v="0.01"/>
    <n v="7.0000000000000007E-2"/>
  </r>
  <r>
    <x v="837"/>
    <x v="0"/>
    <x v="3"/>
    <x v="0"/>
    <n v="0"/>
    <n v="0"/>
    <n v="0"/>
    <n v="0"/>
    <n v="0"/>
  </r>
  <r>
    <x v="838"/>
    <x v="6"/>
    <x v="11"/>
    <x v="18"/>
    <n v="0.44"/>
    <n v="1.04"/>
    <n v="0.03"/>
    <n v="0.27"/>
    <n v="1.79"/>
  </r>
  <r>
    <x v="839"/>
    <x v="3"/>
    <x v="11"/>
    <x v="18"/>
    <n v="0.22"/>
    <n v="0.42"/>
    <n v="0.05"/>
    <n v="0.12"/>
    <n v="0.82"/>
  </r>
  <r>
    <x v="840"/>
    <x v="5"/>
    <x v="11"/>
    <x v="18"/>
    <n v="0"/>
    <n v="0.12"/>
    <n v="0"/>
    <n v="0.02"/>
    <n v="0.14000000000000001"/>
  </r>
  <r>
    <x v="841"/>
    <x v="2"/>
    <x v="1"/>
    <x v="35"/>
    <n v="0.03"/>
    <n v="0"/>
    <n v="0"/>
    <n v="0.01"/>
    <n v="0.03"/>
  </r>
  <r>
    <x v="842"/>
    <x v="5"/>
    <x v="14"/>
    <x v="72"/>
    <n v="0.74"/>
    <n v="0.98"/>
    <n v="0"/>
    <n v="0.33"/>
    <n v="2.0499999999999998"/>
  </r>
  <r>
    <x v="843"/>
    <x v="1"/>
    <x v="14"/>
    <x v="72"/>
    <n v="0.11"/>
    <n v="0.09"/>
    <n v="0"/>
    <n v="0.04"/>
    <n v="0.24"/>
  </r>
  <r>
    <x v="844"/>
    <x v="2"/>
    <x v="1"/>
    <x v="72"/>
    <n v="1.24"/>
    <n v="1.5"/>
    <n v="0.08"/>
    <n v="0.54"/>
    <n v="3.36"/>
  </r>
  <r>
    <x v="845"/>
    <x v="1"/>
    <x v="1"/>
    <x v="72"/>
    <n v="0.47"/>
    <n v="0.47"/>
    <n v="0.01"/>
    <n v="0.19"/>
    <n v="1.1299999999999999"/>
  </r>
  <r>
    <x v="846"/>
    <x v="0"/>
    <x v="0"/>
    <x v="0"/>
    <n v="0"/>
    <n v="0"/>
    <n v="0"/>
    <n v="0"/>
    <n v="0"/>
  </r>
  <r>
    <x v="847"/>
    <x v="1"/>
    <x v="0"/>
    <x v="32"/>
    <n v="0.04"/>
    <n v="0.16"/>
    <n v="0"/>
    <n v="0.04"/>
    <n v="0.24"/>
  </r>
  <r>
    <x v="848"/>
    <x v="2"/>
    <x v="0"/>
    <x v="135"/>
    <n v="0"/>
    <n v="0"/>
    <n v="0"/>
    <n v="0"/>
    <n v="0.01"/>
  </r>
  <r>
    <x v="849"/>
    <x v="6"/>
    <x v="0"/>
    <x v="72"/>
    <n v="0.56000000000000005"/>
    <n v="0.9"/>
    <n v="0.11"/>
    <n v="0.28000000000000003"/>
    <n v="1.86"/>
  </r>
  <r>
    <x v="850"/>
    <x v="1"/>
    <x v="0"/>
    <x v="72"/>
    <n v="0.31"/>
    <n v="0.49"/>
    <n v="0.09"/>
    <n v="0.15"/>
    <n v="1.05"/>
  </r>
  <r>
    <x v="851"/>
    <x v="5"/>
    <x v="0"/>
    <x v="136"/>
    <n v="0"/>
    <n v="0"/>
    <n v="0"/>
    <n v="0"/>
    <n v="0"/>
  </r>
  <r>
    <x v="852"/>
    <x v="1"/>
    <x v="3"/>
    <x v="8"/>
    <n v="0.02"/>
    <n v="0"/>
    <n v="0"/>
    <n v="0"/>
    <n v="0.03"/>
  </r>
  <r>
    <x v="853"/>
    <x v="6"/>
    <x v="13"/>
    <x v="92"/>
    <n v="0.09"/>
    <n v="0.02"/>
    <n v="0"/>
    <n v="0.02"/>
    <n v="0.13"/>
  </r>
  <r>
    <x v="854"/>
    <x v="2"/>
    <x v="0"/>
    <x v="48"/>
    <n v="0"/>
    <n v="0.24"/>
    <n v="0"/>
    <n v="0.04"/>
    <n v="0.28000000000000003"/>
  </r>
  <r>
    <x v="855"/>
    <x v="2"/>
    <x v="6"/>
    <x v="1"/>
    <n v="0"/>
    <n v="0"/>
    <n v="0.11"/>
    <n v="0"/>
    <n v="0.11"/>
  </r>
  <r>
    <x v="856"/>
    <x v="1"/>
    <x v="7"/>
    <x v="12"/>
    <n v="0.02"/>
    <n v="0"/>
    <n v="0"/>
    <n v="0"/>
    <n v="0.02"/>
  </r>
  <r>
    <x v="857"/>
    <x v="3"/>
    <x v="0"/>
    <x v="40"/>
    <n v="0.06"/>
    <n v="0.05"/>
    <n v="0"/>
    <n v="0.02"/>
    <n v="0.13"/>
  </r>
  <r>
    <x v="858"/>
    <x v="1"/>
    <x v="4"/>
    <x v="86"/>
    <n v="0.09"/>
    <n v="0"/>
    <n v="0"/>
    <n v="0.02"/>
    <n v="0.11"/>
  </r>
  <r>
    <x v="859"/>
    <x v="0"/>
    <x v="12"/>
    <x v="0"/>
    <n v="0"/>
    <n v="0"/>
    <n v="0"/>
    <n v="0"/>
    <n v="0"/>
  </r>
  <r>
    <x v="860"/>
    <x v="2"/>
    <x v="12"/>
    <x v="11"/>
    <n v="0.21"/>
    <n v="0.02"/>
    <n v="0.06"/>
    <n v="0.05"/>
    <n v="0.34"/>
  </r>
  <r>
    <x v="861"/>
    <x v="2"/>
    <x v="10"/>
    <x v="40"/>
    <n v="0.4"/>
    <n v="0.57999999999999996"/>
    <n v="0.13"/>
    <n v="0.19"/>
    <n v="1.29"/>
  </r>
  <r>
    <x v="862"/>
    <x v="6"/>
    <x v="10"/>
    <x v="48"/>
    <n v="2.7"/>
    <n v="2.86"/>
    <n v="0.11"/>
    <n v="1.1000000000000001"/>
    <n v="6.77"/>
  </r>
  <r>
    <x v="863"/>
    <x v="4"/>
    <x v="0"/>
    <x v="40"/>
    <n v="0"/>
    <n v="0"/>
    <n v="0"/>
    <n v="0"/>
    <n v="0"/>
  </r>
  <r>
    <x v="864"/>
    <x v="0"/>
    <x v="2"/>
    <x v="0"/>
    <n v="0"/>
    <n v="0"/>
    <n v="0"/>
    <n v="0"/>
    <n v="0"/>
  </r>
  <r>
    <x v="865"/>
    <x v="1"/>
    <x v="1"/>
    <x v="137"/>
    <n v="0"/>
    <n v="0"/>
    <n v="0.13"/>
    <n v="0"/>
    <n v="0.13"/>
  </r>
  <r>
    <x v="866"/>
    <x v="6"/>
    <x v="0"/>
    <x v="20"/>
    <n v="0"/>
    <n v="0"/>
    <n v="0"/>
    <n v="0"/>
    <n v="0"/>
  </r>
  <r>
    <x v="867"/>
    <x v="6"/>
    <x v="10"/>
    <x v="37"/>
    <n v="0.26"/>
    <n v="0.32"/>
    <n v="0.01"/>
    <n v="0.11"/>
    <n v="0.71"/>
  </r>
  <r>
    <x v="868"/>
    <x v="1"/>
    <x v="0"/>
    <x v="37"/>
    <n v="0.16"/>
    <n v="0.32"/>
    <n v="0"/>
    <n v="0.09"/>
    <n v="0.56999999999999995"/>
  </r>
  <r>
    <x v="869"/>
    <x v="2"/>
    <x v="5"/>
    <x v="48"/>
    <n v="0"/>
    <n v="0"/>
    <n v="0"/>
    <n v="0"/>
    <n v="0"/>
  </r>
  <r>
    <x v="870"/>
    <x v="1"/>
    <x v="0"/>
    <x v="63"/>
    <n v="0.01"/>
    <n v="0"/>
    <n v="0.01"/>
    <n v="0"/>
    <n v="0.03"/>
  </r>
  <r>
    <x v="871"/>
    <x v="0"/>
    <x v="0"/>
    <x v="0"/>
    <n v="0"/>
    <n v="0"/>
    <n v="0"/>
    <n v="0"/>
    <n v="0"/>
  </r>
  <r>
    <x v="872"/>
    <x v="5"/>
    <x v="5"/>
    <x v="48"/>
    <n v="0.44"/>
    <n v="0.86"/>
    <n v="7.0000000000000007E-2"/>
    <n v="0.25"/>
    <n v="1.62"/>
  </r>
  <r>
    <x v="873"/>
    <x v="5"/>
    <x v="2"/>
    <x v="20"/>
    <n v="0"/>
    <n v="0.03"/>
    <n v="0"/>
    <n v="0"/>
    <n v="0.03"/>
  </r>
  <r>
    <x v="874"/>
    <x v="1"/>
    <x v="4"/>
    <x v="12"/>
    <n v="0.02"/>
    <n v="0"/>
    <n v="0"/>
    <n v="0.01"/>
    <n v="0.03"/>
  </r>
  <r>
    <x v="875"/>
    <x v="1"/>
    <x v="4"/>
    <x v="34"/>
    <n v="0.05"/>
    <n v="0.02"/>
    <n v="0"/>
    <n v="0.01"/>
    <n v="0.08"/>
  </r>
  <r>
    <x v="876"/>
    <x v="1"/>
    <x v="8"/>
    <x v="43"/>
    <n v="0.05"/>
    <n v="0"/>
    <n v="0.01"/>
    <n v="0.01"/>
    <n v="7.0000000000000007E-2"/>
  </r>
  <r>
    <x v="877"/>
    <x v="1"/>
    <x v="6"/>
    <x v="3"/>
    <n v="0.44"/>
    <n v="0.72"/>
    <n v="0.01"/>
    <n v="0.22"/>
    <n v="1.39"/>
  </r>
  <r>
    <x v="878"/>
    <x v="1"/>
    <x v="0"/>
    <x v="19"/>
    <n v="7.0000000000000007E-2"/>
    <n v="0.08"/>
    <n v="0.01"/>
    <n v="0.03"/>
    <n v="0.19"/>
  </r>
  <r>
    <x v="879"/>
    <x v="0"/>
    <x v="3"/>
    <x v="0"/>
    <n v="0"/>
    <n v="0"/>
    <n v="0"/>
    <n v="0"/>
    <n v="0"/>
  </r>
  <r>
    <x v="880"/>
    <x v="5"/>
    <x v="7"/>
    <x v="13"/>
    <n v="0"/>
    <n v="0.04"/>
    <n v="0"/>
    <n v="0.01"/>
    <n v="0.04"/>
  </r>
  <r>
    <x v="881"/>
    <x v="2"/>
    <x v="1"/>
    <x v="47"/>
    <n v="0.04"/>
    <n v="0.04"/>
    <n v="0"/>
    <n v="0.02"/>
    <n v="0.09"/>
  </r>
  <r>
    <x v="882"/>
    <x v="0"/>
    <x v="9"/>
    <x v="0"/>
    <n v="0"/>
    <n v="0"/>
    <n v="0"/>
    <n v="0"/>
    <n v="0"/>
  </r>
  <r>
    <x v="883"/>
    <x v="1"/>
    <x v="4"/>
    <x v="124"/>
    <n v="0.02"/>
    <n v="0"/>
    <n v="0"/>
    <n v="0.01"/>
    <n v="0.03"/>
  </r>
  <r>
    <x v="884"/>
    <x v="0"/>
    <x v="4"/>
    <x v="0"/>
    <n v="0"/>
    <n v="0"/>
    <n v="0"/>
    <n v="0"/>
    <n v="0"/>
  </r>
  <r>
    <x v="885"/>
    <x v="5"/>
    <x v="4"/>
    <x v="138"/>
    <n v="0"/>
    <n v="0"/>
    <n v="0"/>
    <n v="0"/>
    <n v="0"/>
  </r>
  <r>
    <x v="886"/>
    <x v="1"/>
    <x v="4"/>
    <x v="37"/>
    <n v="0.11"/>
    <n v="0.04"/>
    <n v="0"/>
    <n v="0.03"/>
    <n v="0.17"/>
  </r>
  <r>
    <x v="887"/>
    <x v="6"/>
    <x v="4"/>
    <x v="2"/>
    <n v="0.12"/>
    <n v="0.26"/>
    <n v="0.03"/>
    <n v="7.0000000000000007E-2"/>
    <n v="0.48"/>
  </r>
  <r>
    <x v="888"/>
    <x v="1"/>
    <x v="4"/>
    <x v="37"/>
    <n v="0.06"/>
    <n v="0"/>
    <n v="0"/>
    <n v="0.01"/>
    <n v="7.0000000000000007E-2"/>
  </r>
  <r>
    <x v="889"/>
    <x v="0"/>
    <x v="4"/>
    <x v="0"/>
    <n v="0"/>
    <n v="0"/>
    <n v="0"/>
    <n v="0"/>
    <n v="0"/>
  </r>
  <r>
    <x v="890"/>
    <x v="0"/>
    <x v="0"/>
    <x v="0"/>
    <n v="0"/>
    <n v="0"/>
    <n v="0"/>
    <n v="0"/>
    <n v="0"/>
  </r>
  <r>
    <x v="891"/>
    <x v="6"/>
    <x v="3"/>
    <x v="69"/>
    <n v="0.13"/>
    <n v="0.09"/>
    <n v="0.03"/>
    <n v="0.05"/>
    <n v="0.3"/>
  </r>
  <r>
    <x v="892"/>
    <x v="5"/>
    <x v="1"/>
    <x v="43"/>
    <n v="0.03"/>
    <n v="0.01"/>
    <n v="0.06"/>
    <n v="0.01"/>
    <n v="0.11"/>
  </r>
  <r>
    <x v="893"/>
    <x v="1"/>
    <x v="1"/>
    <x v="59"/>
    <n v="0.03"/>
    <n v="0"/>
    <n v="0.03"/>
    <n v="0.01"/>
    <n v="7.0000000000000007E-2"/>
  </r>
  <r>
    <x v="894"/>
    <x v="5"/>
    <x v="1"/>
    <x v="1"/>
    <n v="1.48"/>
    <n v="2.82"/>
    <n v="0.28000000000000003"/>
    <n v="0.81"/>
    <n v="5.39"/>
  </r>
  <r>
    <x v="895"/>
    <x v="2"/>
    <x v="3"/>
    <x v="139"/>
    <n v="0"/>
    <n v="0"/>
    <n v="0"/>
    <n v="0"/>
    <n v="0"/>
  </r>
  <r>
    <x v="896"/>
    <x v="6"/>
    <x v="4"/>
    <x v="2"/>
    <n v="0.11"/>
    <n v="7.0000000000000007E-2"/>
    <n v="0"/>
    <n v="0.04"/>
    <n v="0.22"/>
  </r>
  <r>
    <x v="897"/>
    <x v="1"/>
    <x v="5"/>
    <x v="140"/>
    <n v="0.19"/>
    <n v="0"/>
    <n v="0"/>
    <n v="0.04"/>
    <n v="0.24"/>
  </r>
  <r>
    <x v="898"/>
    <x v="0"/>
    <x v="3"/>
    <x v="0"/>
    <n v="0"/>
    <n v="0"/>
    <n v="0"/>
    <n v="0"/>
    <n v="0"/>
  </r>
  <r>
    <x v="899"/>
    <x v="6"/>
    <x v="0"/>
    <x v="69"/>
    <n v="0.28000000000000003"/>
    <n v="0.41"/>
    <n v="0.03"/>
    <n v="0.13"/>
    <n v="0.85"/>
  </r>
  <r>
    <x v="900"/>
    <x v="1"/>
    <x v="6"/>
    <x v="35"/>
    <n v="0.01"/>
    <n v="0"/>
    <n v="0"/>
    <n v="0"/>
    <n v="0.02"/>
  </r>
  <r>
    <x v="901"/>
    <x v="0"/>
    <x v="0"/>
    <x v="0"/>
    <n v="0"/>
    <n v="0.02"/>
    <n v="0"/>
    <n v="0"/>
    <n v="0.03"/>
  </r>
  <r>
    <x v="902"/>
    <x v="0"/>
    <x v="7"/>
    <x v="0"/>
    <n v="0"/>
    <n v="0"/>
    <n v="0"/>
    <n v="0"/>
    <n v="0"/>
  </r>
  <r>
    <x v="903"/>
    <x v="6"/>
    <x v="0"/>
    <x v="84"/>
    <n v="0"/>
    <n v="0"/>
    <n v="0"/>
    <n v="0"/>
    <n v="0"/>
  </r>
  <r>
    <x v="904"/>
    <x v="0"/>
    <x v="0"/>
    <x v="0"/>
    <n v="0"/>
    <n v="0"/>
    <n v="0"/>
    <n v="0"/>
    <n v="0"/>
  </r>
  <r>
    <x v="905"/>
    <x v="2"/>
    <x v="5"/>
    <x v="3"/>
    <n v="0.75"/>
    <n v="0.62"/>
    <n v="0.06"/>
    <n v="0.28000000000000003"/>
    <n v="1.72"/>
  </r>
  <r>
    <x v="906"/>
    <x v="2"/>
    <x v="7"/>
    <x v="141"/>
    <n v="0"/>
    <n v="0"/>
    <n v="0"/>
    <n v="0"/>
    <n v="0"/>
  </r>
  <r>
    <x v="907"/>
    <x v="2"/>
    <x v="4"/>
    <x v="43"/>
    <n v="0.04"/>
    <n v="0"/>
    <n v="0"/>
    <n v="0.01"/>
    <n v="0.05"/>
  </r>
  <r>
    <x v="908"/>
    <x v="2"/>
    <x v="1"/>
    <x v="137"/>
    <n v="0.05"/>
    <n v="0"/>
    <n v="0.05"/>
    <n v="0.01"/>
    <n v="0.1"/>
  </r>
  <r>
    <x v="909"/>
    <x v="1"/>
    <x v="5"/>
    <x v="18"/>
    <n v="1.07"/>
    <n v="1.35"/>
    <n v="0.22"/>
    <n v="0.47"/>
    <n v="3.12"/>
  </r>
  <r>
    <x v="910"/>
    <x v="5"/>
    <x v="5"/>
    <x v="18"/>
    <n v="1.29"/>
    <n v="2.06"/>
    <n v="0.36"/>
    <n v="0.64"/>
    <n v="4.3600000000000003"/>
  </r>
  <r>
    <x v="911"/>
    <x v="2"/>
    <x v="5"/>
    <x v="18"/>
    <n v="1.49"/>
    <n v="2.04"/>
    <n v="0.16"/>
    <n v="0.69"/>
    <n v="4.37"/>
  </r>
  <r>
    <x v="912"/>
    <x v="6"/>
    <x v="10"/>
    <x v="69"/>
    <n v="0.47"/>
    <n v="0.74"/>
    <n v="0.06"/>
    <n v="0.23"/>
    <n v="1.51"/>
  </r>
  <r>
    <x v="913"/>
    <x v="5"/>
    <x v="13"/>
    <x v="20"/>
    <n v="0.11"/>
    <n v="0.08"/>
    <n v="0"/>
    <n v="0.04"/>
    <n v="0.23"/>
  </r>
  <r>
    <x v="914"/>
    <x v="0"/>
    <x v="4"/>
    <x v="0"/>
    <n v="0"/>
    <n v="0"/>
    <n v="0"/>
    <n v="0"/>
    <n v="0"/>
  </r>
  <r>
    <x v="915"/>
    <x v="1"/>
    <x v="1"/>
    <x v="107"/>
    <n v="0.01"/>
    <n v="0"/>
    <n v="0"/>
    <n v="0"/>
    <n v="0.01"/>
  </r>
  <r>
    <x v="916"/>
    <x v="2"/>
    <x v="5"/>
    <x v="43"/>
    <n v="0.06"/>
    <n v="0"/>
    <n v="0"/>
    <n v="0.01"/>
    <n v="7.0000000000000007E-2"/>
  </r>
  <r>
    <x v="917"/>
    <x v="1"/>
    <x v="0"/>
    <x v="43"/>
    <n v="0.04"/>
    <n v="0"/>
    <n v="0"/>
    <n v="0.01"/>
    <n v="0.05"/>
  </r>
  <r>
    <x v="918"/>
    <x v="1"/>
    <x v="5"/>
    <x v="43"/>
    <n v="0.02"/>
    <n v="0"/>
    <n v="0"/>
    <n v="0"/>
    <n v="0.03"/>
  </r>
  <r>
    <x v="919"/>
    <x v="2"/>
    <x v="12"/>
    <x v="142"/>
    <n v="0"/>
    <n v="0"/>
    <n v="0.02"/>
    <n v="0"/>
    <n v="0.02"/>
  </r>
  <r>
    <x v="920"/>
    <x v="2"/>
    <x v="0"/>
    <x v="26"/>
    <n v="0.04"/>
    <n v="0"/>
    <n v="0.1"/>
    <n v="0.01"/>
    <n v="0.15"/>
  </r>
  <r>
    <x v="921"/>
    <x v="5"/>
    <x v="0"/>
    <x v="26"/>
    <n v="0.06"/>
    <n v="7.0000000000000007E-2"/>
    <n v="0.03"/>
    <n v="0.03"/>
    <n v="0.19"/>
  </r>
  <r>
    <x v="922"/>
    <x v="6"/>
    <x v="0"/>
    <x v="26"/>
    <n v="0"/>
    <n v="0"/>
    <n v="0"/>
    <n v="0"/>
    <n v="0"/>
  </r>
  <r>
    <x v="923"/>
    <x v="6"/>
    <x v="13"/>
    <x v="47"/>
    <n v="0"/>
    <n v="0.03"/>
    <n v="0"/>
    <n v="0.01"/>
    <n v="0.04"/>
  </r>
  <r>
    <x v="924"/>
    <x v="6"/>
    <x v="3"/>
    <x v="84"/>
    <n v="0"/>
    <n v="0"/>
    <n v="0"/>
    <n v="0"/>
    <n v="0"/>
  </r>
  <r>
    <x v="925"/>
    <x v="5"/>
    <x v="0"/>
    <x v="18"/>
    <n v="7.0000000000000007E-2"/>
    <n v="0"/>
    <n v="0"/>
    <n v="0.02"/>
    <n v="0.09"/>
  </r>
  <r>
    <x v="926"/>
    <x v="2"/>
    <x v="11"/>
    <x v="18"/>
    <n v="0.04"/>
    <n v="0.35"/>
    <n v="0"/>
    <n v="7.0000000000000007E-2"/>
    <n v="0.47"/>
  </r>
  <r>
    <x v="927"/>
    <x v="6"/>
    <x v="5"/>
    <x v="20"/>
    <n v="0.08"/>
    <n v="0.11"/>
    <n v="0.01"/>
    <n v="0.04"/>
    <n v="0.23"/>
  </r>
  <r>
    <x v="928"/>
    <x v="5"/>
    <x v="0"/>
    <x v="20"/>
    <n v="0.11"/>
    <n v="0.09"/>
    <n v="0"/>
    <n v="0.04"/>
    <n v="0.24"/>
  </r>
  <r>
    <x v="929"/>
    <x v="0"/>
    <x v="0"/>
    <x v="0"/>
    <n v="0"/>
    <n v="0"/>
    <n v="0"/>
    <n v="0"/>
    <n v="0"/>
  </r>
  <r>
    <x v="930"/>
    <x v="0"/>
    <x v="1"/>
    <x v="0"/>
    <n v="0"/>
    <n v="0"/>
    <n v="0"/>
    <n v="0"/>
    <n v="0"/>
  </r>
  <r>
    <x v="931"/>
    <x v="6"/>
    <x v="3"/>
    <x v="18"/>
    <n v="0.13"/>
    <n v="0.23"/>
    <n v="0.01"/>
    <n v="7.0000000000000007E-2"/>
    <n v="0.43"/>
  </r>
  <r>
    <x v="932"/>
    <x v="1"/>
    <x v="7"/>
    <x v="8"/>
    <n v="0.02"/>
    <n v="0"/>
    <n v="0"/>
    <n v="0"/>
    <n v="0.02"/>
  </r>
  <r>
    <x v="933"/>
    <x v="1"/>
    <x v="0"/>
    <x v="16"/>
    <n v="0.02"/>
    <n v="0"/>
    <n v="0"/>
    <n v="0.01"/>
    <n v="0.03"/>
  </r>
  <r>
    <x v="934"/>
    <x v="5"/>
    <x v="6"/>
    <x v="12"/>
    <n v="7.0000000000000007E-2"/>
    <n v="0.18"/>
    <n v="0.08"/>
    <n v="0.05"/>
    <n v="0.38"/>
  </r>
  <r>
    <x v="935"/>
    <x v="1"/>
    <x v="4"/>
    <x v="59"/>
    <n v="0"/>
    <n v="0"/>
    <n v="0"/>
    <n v="0"/>
    <n v="0"/>
  </r>
  <r>
    <x v="936"/>
    <x v="2"/>
    <x v="7"/>
    <x v="13"/>
    <n v="0.02"/>
    <n v="0"/>
    <n v="0"/>
    <n v="0.01"/>
    <n v="0.03"/>
  </r>
  <r>
    <x v="937"/>
    <x v="0"/>
    <x v="1"/>
    <x v="0"/>
    <n v="0"/>
    <n v="0"/>
    <n v="0"/>
    <n v="0"/>
    <n v="0"/>
  </r>
  <r>
    <x v="938"/>
    <x v="0"/>
    <x v="5"/>
    <x v="0"/>
    <n v="0"/>
    <n v="0"/>
    <n v="0"/>
    <n v="0"/>
    <n v="0"/>
  </r>
  <r>
    <x v="939"/>
    <x v="2"/>
    <x v="13"/>
    <x v="88"/>
    <n v="0"/>
    <n v="0.22"/>
    <n v="0.05"/>
    <n v="0.04"/>
    <n v="0.31"/>
  </r>
  <r>
    <x v="940"/>
    <x v="1"/>
    <x v="12"/>
    <x v="67"/>
    <n v="0.19"/>
    <n v="0"/>
    <n v="0.02"/>
    <n v="0.04"/>
    <n v="0.26"/>
  </r>
  <r>
    <x v="941"/>
    <x v="0"/>
    <x v="12"/>
    <x v="0"/>
    <n v="0"/>
    <n v="0.08"/>
    <n v="0"/>
    <n v="0.01"/>
    <n v="0.1"/>
  </r>
  <r>
    <x v="942"/>
    <x v="1"/>
    <x v="0"/>
    <x v="64"/>
    <n v="0.03"/>
    <n v="0"/>
    <n v="0"/>
    <n v="0.01"/>
    <n v="0.04"/>
  </r>
  <r>
    <x v="943"/>
    <x v="2"/>
    <x v="0"/>
    <x v="40"/>
    <n v="4.49"/>
    <n v="3.93"/>
    <n v="0.21"/>
    <n v="1.7"/>
    <n v="10.33"/>
  </r>
  <r>
    <x v="944"/>
    <x v="2"/>
    <x v="0"/>
    <x v="40"/>
    <n v="0"/>
    <n v="0"/>
    <n v="0"/>
    <n v="0"/>
    <n v="0"/>
  </r>
  <r>
    <x v="945"/>
    <x v="2"/>
    <x v="0"/>
    <x v="40"/>
    <n v="0"/>
    <n v="0"/>
    <n v="0"/>
    <n v="0"/>
    <n v="0"/>
  </r>
  <r>
    <x v="946"/>
    <x v="0"/>
    <x v="1"/>
    <x v="0"/>
    <n v="0"/>
    <n v="0"/>
    <n v="0"/>
    <n v="0"/>
    <n v="0"/>
  </r>
  <r>
    <x v="947"/>
    <x v="2"/>
    <x v="0"/>
    <x v="40"/>
    <n v="0"/>
    <n v="0"/>
    <n v="0"/>
    <n v="0"/>
    <n v="0"/>
  </r>
  <r>
    <x v="948"/>
    <x v="1"/>
    <x v="0"/>
    <x v="40"/>
    <n v="0.57999999999999996"/>
    <n v="1.38"/>
    <n v="0.04"/>
    <n v="0.36"/>
    <n v="2.37"/>
  </r>
  <r>
    <x v="949"/>
    <x v="5"/>
    <x v="0"/>
    <x v="48"/>
    <n v="2.5499999999999998"/>
    <n v="2.11"/>
    <n v="0.1"/>
    <n v="0.94"/>
    <n v="5.7"/>
  </r>
  <r>
    <x v="950"/>
    <x v="1"/>
    <x v="12"/>
    <x v="74"/>
    <n v="0.01"/>
    <n v="0"/>
    <n v="0.03"/>
    <n v="0"/>
    <n v="0.04"/>
  </r>
  <r>
    <x v="951"/>
    <x v="0"/>
    <x v="7"/>
    <x v="0"/>
    <n v="0"/>
    <n v="0"/>
    <n v="0"/>
    <n v="0"/>
    <n v="0"/>
  </r>
  <r>
    <x v="952"/>
    <x v="0"/>
    <x v="2"/>
    <x v="0"/>
    <n v="0"/>
    <n v="0"/>
    <n v="0"/>
    <n v="0"/>
    <n v="0"/>
  </r>
  <r>
    <x v="953"/>
    <x v="5"/>
    <x v="4"/>
    <x v="48"/>
    <n v="0.62"/>
    <n v="0.92"/>
    <n v="0.06"/>
    <n v="0.3"/>
    <n v="1.9"/>
  </r>
  <r>
    <x v="954"/>
    <x v="2"/>
    <x v="5"/>
    <x v="40"/>
    <n v="0.5"/>
    <n v="0.21"/>
    <n v="0"/>
    <n v="0.15"/>
    <n v="0.85"/>
  </r>
  <r>
    <x v="955"/>
    <x v="2"/>
    <x v="8"/>
    <x v="143"/>
    <n v="0.05"/>
    <n v="0"/>
    <n v="7.0000000000000007E-2"/>
    <n v="0.01"/>
    <n v="0.13"/>
  </r>
  <r>
    <x v="956"/>
    <x v="5"/>
    <x v="4"/>
    <x v="11"/>
    <n v="0.05"/>
    <n v="0"/>
    <n v="7.0000000000000007E-2"/>
    <n v="0.01"/>
    <n v="0.13"/>
  </r>
  <r>
    <x v="957"/>
    <x v="2"/>
    <x v="11"/>
    <x v="1"/>
    <n v="0.05"/>
    <n v="0.05"/>
    <n v="0"/>
    <n v="0.02"/>
    <n v="0.13"/>
  </r>
  <r>
    <x v="958"/>
    <x v="1"/>
    <x v="9"/>
    <x v="12"/>
    <n v="0.01"/>
    <n v="0"/>
    <n v="0"/>
    <n v="0"/>
    <n v="0.01"/>
  </r>
  <r>
    <x v="959"/>
    <x v="0"/>
    <x v="3"/>
    <x v="0"/>
    <n v="0"/>
    <n v="0"/>
    <n v="0"/>
    <n v="0"/>
    <n v="0"/>
  </r>
  <r>
    <x v="960"/>
    <x v="2"/>
    <x v="1"/>
    <x v="17"/>
    <n v="0.14000000000000001"/>
    <n v="0.08"/>
    <n v="0.08"/>
    <n v="0.04"/>
    <n v="0.33"/>
  </r>
  <r>
    <x v="961"/>
    <x v="1"/>
    <x v="1"/>
    <x v="11"/>
    <n v="0.04"/>
    <n v="0.03"/>
    <n v="7.0000000000000007E-2"/>
    <n v="0.02"/>
    <n v="0.16"/>
  </r>
  <r>
    <x v="962"/>
    <x v="3"/>
    <x v="1"/>
    <x v="47"/>
    <n v="0.12"/>
    <n v="0.19"/>
    <n v="0"/>
    <n v="0.06"/>
    <n v="0.37"/>
  </r>
  <r>
    <x v="963"/>
    <x v="6"/>
    <x v="0"/>
    <x v="144"/>
    <n v="0"/>
    <n v="0"/>
    <n v="0"/>
    <n v="0"/>
    <n v="0"/>
  </r>
  <r>
    <x v="964"/>
    <x v="1"/>
    <x v="0"/>
    <x v="12"/>
    <n v="0.03"/>
    <n v="0.01"/>
    <n v="0"/>
    <n v="0.01"/>
    <n v="0.04"/>
  </r>
  <r>
    <x v="965"/>
    <x v="0"/>
    <x v="3"/>
    <x v="0"/>
    <n v="0"/>
    <n v="0"/>
    <n v="0"/>
    <n v="0"/>
    <n v="0"/>
  </r>
  <r>
    <x v="966"/>
    <x v="0"/>
    <x v="0"/>
    <x v="0"/>
    <n v="0"/>
    <n v="0"/>
    <n v="0"/>
    <n v="0"/>
    <n v="0"/>
  </r>
  <r>
    <x v="967"/>
    <x v="1"/>
    <x v="11"/>
    <x v="145"/>
    <n v="0.03"/>
    <n v="0"/>
    <n v="0"/>
    <n v="0.01"/>
    <n v="0.04"/>
  </r>
  <r>
    <x v="968"/>
    <x v="5"/>
    <x v="1"/>
    <x v="146"/>
    <n v="0"/>
    <n v="0"/>
    <n v="0"/>
    <n v="0"/>
    <n v="0"/>
  </r>
  <r>
    <x v="969"/>
    <x v="1"/>
    <x v="0"/>
    <x v="147"/>
    <n v="0"/>
    <n v="0"/>
    <n v="0"/>
    <n v="0"/>
    <n v="0"/>
  </r>
  <r>
    <x v="969"/>
    <x v="0"/>
    <x v="3"/>
    <x v="0"/>
    <n v="0"/>
    <n v="0"/>
    <n v="0"/>
    <n v="0"/>
    <n v="0"/>
  </r>
  <r>
    <x v="970"/>
    <x v="0"/>
    <x v="3"/>
    <x v="0"/>
    <n v="0"/>
    <n v="0"/>
    <n v="0"/>
    <n v="0"/>
    <n v="0"/>
  </r>
  <r>
    <x v="971"/>
    <x v="2"/>
    <x v="0"/>
    <x v="148"/>
    <n v="0.03"/>
    <n v="0.03"/>
    <n v="0"/>
    <n v="0.01"/>
    <n v="7.0000000000000007E-2"/>
  </r>
  <r>
    <x v="972"/>
    <x v="6"/>
    <x v="0"/>
    <x v="26"/>
    <n v="0.04"/>
    <n v="0.05"/>
    <n v="0.04"/>
    <n v="0.02"/>
    <n v="0.15"/>
  </r>
  <r>
    <x v="973"/>
    <x v="5"/>
    <x v="1"/>
    <x v="11"/>
    <n v="0.1"/>
    <n v="0"/>
    <n v="0.03"/>
    <n v="0.02"/>
    <n v="0.15"/>
  </r>
  <r>
    <x v="974"/>
    <x v="6"/>
    <x v="10"/>
    <x v="18"/>
    <n v="1.4"/>
    <n v="2.13"/>
    <n v="0.11"/>
    <n v="0.68"/>
    <n v="4.32"/>
  </r>
  <r>
    <x v="975"/>
    <x v="2"/>
    <x v="0"/>
    <x v="18"/>
    <n v="0.98"/>
    <n v="1.74"/>
    <n v="0.12"/>
    <n v="0.52"/>
    <n v="3.36"/>
  </r>
  <r>
    <x v="976"/>
    <x v="0"/>
    <x v="0"/>
    <x v="0"/>
    <n v="0"/>
    <n v="0"/>
    <n v="0"/>
    <n v="0"/>
    <n v="0"/>
  </r>
  <r>
    <x v="977"/>
    <x v="3"/>
    <x v="10"/>
    <x v="52"/>
    <n v="0.08"/>
    <n v="0.04"/>
    <n v="0"/>
    <n v="0.02"/>
    <n v="0.14000000000000001"/>
  </r>
  <r>
    <x v="978"/>
    <x v="2"/>
    <x v="15"/>
    <x v="35"/>
    <n v="0.02"/>
    <n v="0"/>
    <n v="0"/>
    <n v="0.01"/>
    <n v="0.03"/>
  </r>
  <r>
    <x v="979"/>
    <x v="0"/>
    <x v="3"/>
    <x v="0"/>
    <n v="0"/>
    <n v="0"/>
    <n v="0"/>
    <n v="0"/>
    <n v="0"/>
  </r>
  <r>
    <x v="980"/>
    <x v="2"/>
    <x v="3"/>
    <x v="18"/>
    <n v="0.04"/>
    <n v="0"/>
    <n v="0"/>
    <n v="0.01"/>
    <n v="0.05"/>
  </r>
  <r>
    <x v="981"/>
    <x v="0"/>
    <x v="4"/>
    <x v="0"/>
    <n v="0"/>
    <n v="0"/>
    <n v="0"/>
    <n v="0"/>
    <n v="0"/>
  </r>
  <r>
    <x v="982"/>
    <x v="1"/>
    <x v="0"/>
    <x v="7"/>
    <n v="0"/>
    <n v="0.01"/>
    <n v="0.01"/>
    <n v="0"/>
    <n v="0.02"/>
  </r>
  <r>
    <x v="983"/>
    <x v="8"/>
    <x v="3"/>
    <x v="37"/>
    <n v="0"/>
    <n v="0"/>
    <n v="0"/>
    <n v="0"/>
    <n v="0"/>
  </r>
  <r>
    <x v="984"/>
    <x v="4"/>
    <x v="4"/>
    <x v="40"/>
    <n v="0"/>
    <n v="0"/>
    <n v="0"/>
    <n v="0"/>
    <n v="0"/>
  </r>
  <r>
    <x v="985"/>
    <x v="2"/>
    <x v="6"/>
    <x v="26"/>
    <n v="0"/>
    <n v="0"/>
    <n v="0.03"/>
    <n v="0"/>
    <n v="0.03"/>
  </r>
  <r>
    <x v="986"/>
    <x v="1"/>
    <x v="3"/>
    <x v="26"/>
    <n v="0"/>
    <n v="0"/>
    <n v="0.03"/>
    <n v="0"/>
    <n v="0.03"/>
  </r>
  <r>
    <x v="987"/>
    <x v="1"/>
    <x v="11"/>
    <x v="40"/>
    <n v="0.12"/>
    <n v="0.49"/>
    <n v="0"/>
    <n v="0.11"/>
    <n v="0.72"/>
  </r>
  <r>
    <x v="988"/>
    <x v="2"/>
    <x v="3"/>
    <x v="84"/>
    <n v="0"/>
    <n v="0"/>
    <n v="0"/>
    <n v="0"/>
    <n v="0"/>
  </r>
  <r>
    <x v="989"/>
    <x v="0"/>
    <x v="0"/>
    <x v="0"/>
    <n v="0"/>
    <n v="0"/>
    <n v="0"/>
    <n v="0"/>
    <n v="0"/>
  </r>
  <r>
    <x v="990"/>
    <x v="1"/>
    <x v="5"/>
    <x v="72"/>
    <n v="0.55000000000000004"/>
    <n v="0.57999999999999996"/>
    <n v="0.01"/>
    <n v="0.22"/>
    <n v="1.36"/>
  </r>
  <r>
    <x v="991"/>
    <x v="1"/>
    <x v="5"/>
    <x v="72"/>
    <n v="0.08"/>
    <n v="0"/>
    <n v="0"/>
    <n v="0.02"/>
    <n v="0.1"/>
  </r>
  <r>
    <x v="992"/>
    <x v="6"/>
    <x v="5"/>
    <x v="72"/>
    <n v="0.48"/>
    <n v="0.84"/>
    <n v="0.03"/>
    <n v="0.25"/>
    <n v="1.61"/>
  </r>
  <r>
    <x v="993"/>
    <x v="5"/>
    <x v="5"/>
    <x v="72"/>
    <n v="0.13"/>
    <n v="0.25"/>
    <n v="0.02"/>
    <n v="7.0000000000000007E-2"/>
    <n v="0.48"/>
  </r>
  <r>
    <x v="994"/>
    <x v="3"/>
    <x v="2"/>
    <x v="134"/>
    <n v="0.03"/>
    <n v="0"/>
    <n v="0"/>
    <n v="0.01"/>
    <n v="0.04"/>
  </r>
  <r>
    <x v="995"/>
    <x v="6"/>
    <x v="3"/>
    <x v="149"/>
    <n v="0"/>
    <n v="0"/>
    <n v="0"/>
    <n v="0"/>
    <n v="0"/>
  </r>
  <r>
    <x v="996"/>
    <x v="5"/>
    <x v="0"/>
    <x v="1"/>
    <n v="0"/>
    <n v="0.01"/>
    <n v="0"/>
    <n v="0"/>
    <n v="0.01"/>
  </r>
  <r>
    <x v="997"/>
    <x v="0"/>
    <x v="4"/>
    <x v="0"/>
    <n v="0"/>
    <n v="0"/>
    <n v="0"/>
    <n v="0"/>
    <n v="0"/>
  </r>
  <r>
    <x v="998"/>
    <x v="2"/>
    <x v="1"/>
    <x v="69"/>
    <n v="0.24"/>
    <n v="0.21"/>
    <n v="0.09"/>
    <n v="0.09"/>
    <n v="0.62"/>
  </r>
  <r>
    <x v="999"/>
    <x v="5"/>
    <x v="0"/>
    <x v="88"/>
    <n v="0"/>
    <n v="0"/>
    <n v="0"/>
    <n v="0"/>
    <n v="0"/>
  </r>
  <r>
    <x v="1000"/>
    <x v="1"/>
    <x v="10"/>
    <x v="8"/>
    <n v="0"/>
    <n v="0"/>
    <n v="0"/>
    <n v="0"/>
    <n v="0"/>
  </r>
  <r>
    <x v="1001"/>
    <x v="0"/>
    <x v="3"/>
    <x v="0"/>
    <n v="0"/>
    <n v="0"/>
    <n v="0"/>
    <n v="0"/>
    <n v="0"/>
  </r>
  <r>
    <x v="1002"/>
    <x v="2"/>
    <x v="9"/>
    <x v="150"/>
    <n v="0.02"/>
    <n v="0.02"/>
    <n v="0"/>
    <n v="0.01"/>
    <n v="0.05"/>
  </r>
  <r>
    <x v="1003"/>
    <x v="5"/>
    <x v="11"/>
    <x v="81"/>
    <n v="0"/>
    <n v="0.05"/>
    <n v="0"/>
    <n v="0.01"/>
    <n v="0.06"/>
  </r>
  <r>
    <x v="1004"/>
    <x v="2"/>
    <x v="11"/>
    <x v="7"/>
    <n v="0.03"/>
    <n v="0.02"/>
    <n v="0.01"/>
    <n v="0.01"/>
    <n v="0.08"/>
  </r>
  <r>
    <x v="1005"/>
    <x v="1"/>
    <x v="11"/>
    <x v="81"/>
    <n v="0.06"/>
    <n v="0"/>
    <n v="0"/>
    <n v="0.01"/>
    <n v="7.0000000000000007E-2"/>
  </r>
  <r>
    <x v="1006"/>
    <x v="6"/>
    <x v="13"/>
    <x v="100"/>
    <n v="0.4"/>
    <n v="0.56999999999999995"/>
    <n v="0"/>
    <n v="0.19"/>
    <n v="1.1599999999999999"/>
  </r>
  <r>
    <x v="1007"/>
    <x v="5"/>
    <x v="13"/>
    <x v="151"/>
    <n v="0.43"/>
    <n v="0.65"/>
    <n v="0"/>
    <n v="0.21"/>
    <n v="1.29"/>
  </r>
  <r>
    <x v="1008"/>
    <x v="2"/>
    <x v="13"/>
    <x v="39"/>
    <n v="0.32"/>
    <n v="0.7"/>
    <n v="0"/>
    <n v="0.19"/>
    <n v="1.22"/>
  </r>
  <r>
    <x v="1009"/>
    <x v="1"/>
    <x v="13"/>
    <x v="100"/>
    <n v="0.45"/>
    <n v="0.67"/>
    <n v="0"/>
    <n v="0.22"/>
    <n v="1.33"/>
  </r>
  <r>
    <x v="1010"/>
    <x v="2"/>
    <x v="9"/>
    <x v="39"/>
    <n v="0.16"/>
    <n v="0.1"/>
    <n v="0"/>
    <n v="0.05"/>
    <n v="0.31"/>
  </r>
  <r>
    <x v="1011"/>
    <x v="0"/>
    <x v="0"/>
    <x v="0"/>
    <n v="0"/>
    <n v="0"/>
    <n v="0"/>
    <n v="0"/>
    <n v="0"/>
  </r>
  <r>
    <x v="1012"/>
    <x v="1"/>
    <x v="4"/>
    <x v="55"/>
    <n v="0"/>
    <n v="0"/>
    <n v="0.01"/>
    <n v="0"/>
    <n v="0.01"/>
  </r>
  <r>
    <x v="1013"/>
    <x v="6"/>
    <x v="3"/>
    <x v="26"/>
    <n v="0"/>
    <n v="0"/>
    <n v="0"/>
    <n v="0"/>
    <n v="0"/>
  </r>
  <r>
    <x v="1014"/>
    <x v="2"/>
    <x v="4"/>
    <x v="17"/>
    <n v="0.16"/>
    <n v="0.1"/>
    <n v="0.38"/>
    <n v="0.05"/>
    <n v="0.69"/>
  </r>
  <r>
    <x v="1015"/>
    <x v="2"/>
    <x v="4"/>
    <x v="17"/>
    <n v="0.13"/>
    <n v="7.0000000000000007E-2"/>
    <n v="0.21"/>
    <n v="0.04"/>
    <n v="0.45"/>
  </r>
  <r>
    <x v="1016"/>
    <x v="1"/>
    <x v="0"/>
    <x v="17"/>
    <n v="0.08"/>
    <n v="0.06"/>
    <n v="0.19"/>
    <n v="0.03"/>
    <n v="0.37"/>
  </r>
  <r>
    <x v="1017"/>
    <x v="5"/>
    <x v="4"/>
    <x v="17"/>
    <n v="0.22"/>
    <n v="0.16"/>
    <n v="0.19"/>
    <n v="0.08"/>
    <n v="0.65"/>
  </r>
  <r>
    <x v="1018"/>
    <x v="6"/>
    <x v="4"/>
    <x v="17"/>
    <n v="0"/>
    <n v="0"/>
    <n v="0.15"/>
    <n v="0"/>
    <n v="0.15"/>
  </r>
  <r>
    <x v="1019"/>
    <x v="1"/>
    <x v="0"/>
    <x v="43"/>
    <n v="0.02"/>
    <n v="0"/>
    <n v="0.04"/>
    <n v="0"/>
    <n v="0.06"/>
  </r>
  <r>
    <x v="1020"/>
    <x v="1"/>
    <x v="0"/>
    <x v="152"/>
    <n v="0.03"/>
    <n v="0"/>
    <n v="0"/>
    <n v="0.01"/>
    <n v="0.04"/>
  </r>
  <r>
    <x v="1021"/>
    <x v="1"/>
    <x v="1"/>
    <x v="44"/>
    <n v="0.06"/>
    <n v="0"/>
    <n v="7.0000000000000007E-2"/>
    <n v="0.01"/>
    <n v="0.14000000000000001"/>
  </r>
  <r>
    <x v="1022"/>
    <x v="1"/>
    <x v="2"/>
    <x v="32"/>
    <n v="0.09"/>
    <n v="0.16"/>
    <n v="0"/>
    <n v="0.05"/>
    <n v="0.28999999999999998"/>
  </r>
  <r>
    <x v="1023"/>
    <x v="5"/>
    <x v="1"/>
    <x v="26"/>
    <n v="0"/>
    <n v="0"/>
    <n v="0.09"/>
    <n v="0"/>
    <n v="0.09"/>
  </r>
  <r>
    <x v="1024"/>
    <x v="1"/>
    <x v="1"/>
    <x v="43"/>
    <n v="0.08"/>
    <n v="0.04"/>
    <n v="0.08"/>
    <n v="0.02"/>
    <n v="0.21"/>
  </r>
  <r>
    <x v="1025"/>
    <x v="1"/>
    <x v="4"/>
    <x v="79"/>
    <n v="0.03"/>
    <n v="0"/>
    <n v="0.01"/>
    <n v="0.01"/>
    <n v="0.04"/>
  </r>
  <r>
    <x v="1026"/>
    <x v="1"/>
    <x v="4"/>
    <x v="79"/>
    <n v="0.02"/>
    <n v="0"/>
    <n v="0"/>
    <n v="0"/>
    <n v="0.03"/>
  </r>
  <r>
    <x v="1027"/>
    <x v="2"/>
    <x v="5"/>
    <x v="8"/>
    <n v="0"/>
    <n v="0.01"/>
    <n v="0"/>
    <n v="0"/>
    <n v="0.01"/>
  </r>
  <r>
    <x v="1028"/>
    <x v="5"/>
    <x v="5"/>
    <x v="126"/>
    <n v="0.06"/>
    <n v="0.13"/>
    <n v="0"/>
    <n v="0.03"/>
    <n v="0.22"/>
  </r>
  <r>
    <x v="1029"/>
    <x v="2"/>
    <x v="0"/>
    <x v="27"/>
    <n v="0"/>
    <n v="0.01"/>
    <n v="0"/>
    <n v="0"/>
    <n v="0.01"/>
  </r>
  <r>
    <x v="1030"/>
    <x v="2"/>
    <x v="0"/>
    <x v="18"/>
    <n v="0"/>
    <n v="0.04"/>
    <n v="0.01"/>
    <n v="0.01"/>
    <n v="7.0000000000000007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CEC63C-D22F-46F4-8042-DC7F4EC77D7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6:F32" firstHeaderRow="0" firstDataRow="1" firstDataCol="1"/>
  <pivotFields count="19">
    <pivotField axis="axisRow" showAll="0" measureFilter="1" sortType="descending">
      <items count="1001">
        <item x="336"/>
        <item x="844"/>
        <item x="185"/>
        <item x="855"/>
        <item x="160"/>
        <item x="534"/>
        <item x="214"/>
        <item x="450"/>
        <item x="355"/>
        <item x="210"/>
        <item x="923"/>
        <item x="786"/>
        <item x="769"/>
        <item x="990"/>
        <item x="876"/>
        <item x="394"/>
        <item x="887"/>
        <item x="975"/>
        <item x="252"/>
        <item x="405"/>
        <item x="601"/>
        <item x="889"/>
        <item x="593"/>
        <item x="465"/>
        <item x="65"/>
        <item x="203"/>
        <item x="777"/>
        <item x="342"/>
        <item x="92"/>
        <item x="870"/>
        <item x="30"/>
        <item x="97"/>
        <item x="312"/>
        <item x="80"/>
        <item x="126"/>
        <item x="818"/>
        <item x="330"/>
        <item x="382"/>
        <item x="698"/>
        <item x="958"/>
        <item x="561"/>
        <item x="853"/>
        <item x="246"/>
        <item x="98"/>
        <item x="903"/>
        <item x="797"/>
        <item x="497"/>
        <item x="847"/>
        <item x="507"/>
        <item x="109"/>
        <item x="350"/>
        <item x="842"/>
        <item x="946"/>
        <item x="648"/>
        <item x="532"/>
        <item x="716"/>
        <item x="628"/>
        <item x="197"/>
        <item x="64"/>
        <item x="869"/>
        <item x="623"/>
        <item x="907"/>
        <item x="182"/>
        <item x="260"/>
        <item x="999"/>
        <item x="860"/>
        <item x="29"/>
        <item x="309"/>
        <item x="196"/>
        <item x="418"/>
        <item x="81"/>
        <item x="955"/>
        <item x="848"/>
        <item x="250"/>
        <item x="850"/>
        <item x="376"/>
        <item x="760"/>
        <item x="661"/>
        <item x="73"/>
        <item x="544"/>
        <item x="861"/>
        <item x="617"/>
        <item x="66"/>
        <item x="922"/>
        <item x="434"/>
        <item x="226"/>
        <item x="334"/>
        <item x="570"/>
        <item x="351"/>
        <item x="706"/>
        <item x="365"/>
        <item x="817"/>
        <item x="804"/>
        <item x="403"/>
        <item x="194"/>
        <item x="605"/>
        <item x="78"/>
        <item x="14"/>
        <item x="279"/>
        <item x="618"/>
        <item x="529"/>
        <item x="528"/>
        <item x="175"/>
        <item x="697"/>
        <item x="929"/>
        <item x="183"/>
        <item x="719"/>
        <item x="261"/>
        <item x="209"/>
        <item x="58"/>
        <item x="658"/>
        <item x="626"/>
        <item x="326"/>
        <item x="812"/>
        <item x="894"/>
        <item x="674"/>
        <item x="439"/>
        <item x="942"/>
        <item x="981"/>
        <item x="266"/>
        <item x="835"/>
        <item x="752"/>
        <item x="739"/>
        <item x="845"/>
        <item x="61"/>
        <item x="307"/>
        <item x="131"/>
        <item x="215"/>
        <item x="766"/>
        <item x="695"/>
        <item x="248"/>
        <item x="578"/>
        <item x="168"/>
        <item x="71"/>
        <item x="487"/>
        <item x="964"/>
        <item x="642"/>
        <item x="398"/>
        <item x="787"/>
        <item x="219"/>
        <item x="612"/>
        <item x="718"/>
        <item x="591"/>
        <item x="764"/>
        <item x="83"/>
        <item x="319"/>
        <item x="710"/>
        <item x="756"/>
        <item x="249"/>
        <item x="822"/>
        <item x="953"/>
        <item x="270"/>
        <item x="155"/>
        <item x="896"/>
        <item x="666"/>
        <item x="299"/>
        <item x="646"/>
        <item x="53"/>
        <item x="814"/>
        <item x="39"/>
        <item x="918"/>
        <item x="722"/>
        <item x="753"/>
        <item x="856"/>
        <item x="686"/>
        <item x="455"/>
        <item x="470"/>
        <item x="96"/>
        <item x="17"/>
        <item x="986"/>
        <item x="879"/>
        <item x="563"/>
        <item x="397"/>
        <item x="827"/>
        <item x="708"/>
        <item x="771"/>
        <item x="803"/>
        <item x="931"/>
        <item x="732"/>
        <item x="79"/>
        <item x="237"/>
        <item x="676"/>
        <item x="435"/>
        <item x="699"/>
        <item x="800"/>
        <item x="0"/>
        <item x="416"/>
        <item x="917"/>
        <item x="205"/>
        <item x="857"/>
        <item x="550"/>
        <item x="152"/>
        <item x="225"/>
        <item x="324"/>
        <item x="468"/>
        <item x="970"/>
        <item x="992"/>
        <item x="419"/>
        <item x="974"/>
        <item x="792"/>
        <item x="451"/>
        <item x="297"/>
        <item x="377"/>
        <item x="158"/>
        <item x="652"/>
        <item x="428"/>
        <item x="421"/>
        <item x="649"/>
        <item x="874"/>
        <item x="714"/>
        <item x="302"/>
        <item x="520"/>
        <item x="172"/>
        <item x="740"/>
        <item x="99"/>
        <item x="75"/>
        <item x="406"/>
        <item x="187"/>
        <item x="140"/>
        <item x="473"/>
        <item x="269"/>
        <item x="372"/>
        <item x="328"/>
        <item x="85"/>
        <item x="459"/>
        <item x="257"/>
        <item x="703"/>
        <item x="711"/>
        <item x="980"/>
        <item x="296"/>
        <item x="47"/>
        <item x="452"/>
        <item x="997"/>
        <item x="505"/>
        <item x="395"/>
        <item x="347"/>
        <item x="662"/>
        <item x="387"/>
        <item x="898"/>
        <item x="407"/>
        <item x="916"/>
        <item x="229"/>
        <item x="940"/>
        <item x="525"/>
        <item x="327"/>
        <item x="566"/>
        <item x="915"/>
        <item x="104"/>
        <item x="893"/>
        <item x="664"/>
        <item x="558"/>
        <item x="768"/>
        <item x="456"/>
        <item x="486"/>
        <item x="770"/>
        <item x="645"/>
        <item x="105"/>
        <item x="318"/>
        <item x="254"/>
        <item x="788"/>
        <item x="941"/>
        <item x="794"/>
        <item x="478"/>
        <item x="545"/>
        <item x="136"/>
        <item x="895"/>
        <item x="5"/>
        <item x="198"/>
        <item x="565"/>
        <item x="413"/>
        <item x="132"/>
        <item x="587"/>
        <item x="640"/>
        <item x="9"/>
        <item x="337"/>
        <item x="993"/>
        <item x="386"/>
        <item x="692"/>
        <item x="167"/>
        <item x="271"/>
        <item x="490"/>
        <item x="146"/>
        <item x="669"/>
        <item x="721"/>
        <item x="211"/>
        <item x="474"/>
        <item x="947"/>
        <item x="813"/>
        <item x="482"/>
        <item x="206"/>
        <item x="622"/>
        <item x="837"/>
        <item x="48"/>
        <item x="125"/>
        <item x="283"/>
        <item x="375"/>
        <item x="639"/>
        <item x="8"/>
        <item x="747"/>
        <item x="128"/>
        <item x="384"/>
        <item x="251"/>
        <item x="838"/>
        <item x="117"/>
        <item x="121"/>
        <item x="852"/>
        <item x="16"/>
        <item x="213"/>
        <item x="262"/>
        <item x="631"/>
        <item x="994"/>
        <item x="755"/>
        <item x="790"/>
        <item x="567"/>
        <item x="401"/>
        <item x="427"/>
        <item x="26"/>
        <item x="320"/>
        <item x="678"/>
        <item x="687"/>
        <item x="546"/>
        <item x="235"/>
        <item x="113"/>
        <item x="537"/>
        <item x="671"/>
        <item x="118"/>
        <item x="603"/>
        <item x="619"/>
        <item x="930"/>
        <item x="663"/>
        <item x="193"/>
        <item x="32"/>
        <item x="704"/>
        <item x="460"/>
        <item x="120"/>
        <item x="919"/>
        <item x="23"/>
        <item x="831"/>
        <item x="57"/>
        <item x="731"/>
        <item x="331"/>
        <item x="273"/>
        <item x="87"/>
        <item x="338"/>
        <item x="356"/>
        <item x="495"/>
        <item x="2"/>
        <item x="868"/>
        <item x="107"/>
        <item x="780"/>
        <item x="627"/>
        <item x="106"/>
        <item x="489"/>
        <item x="700"/>
        <item x="909"/>
        <item x="321"/>
        <item x="502"/>
        <item x="806"/>
        <item x="44"/>
        <item x="433"/>
        <item x="52"/>
        <item x="368"/>
        <item x="360"/>
        <item x="636"/>
        <item x="522"/>
        <item x="150"/>
        <item x="173"/>
        <item x="877"/>
        <item x="492"/>
        <item x="892"/>
        <item x="735"/>
        <item x="200"/>
        <item x="795"/>
        <item x="361"/>
        <item x="968"/>
        <item x="247"/>
        <item x="317"/>
        <item x="509"/>
        <item x="991"/>
        <item x="519"/>
        <item x="477"/>
        <item x="624"/>
        <item x="135"/>
        <item x="389"/>
        <item x="902"/>
        <item x="378"/>
        <item x="512"/>
        <item x="33"/>
        <item x="95"/>
        <item x="286"/>
        <item x="189"/>
        <item x="765"/>
        <item x="962"/>
        <item x="723"/>
        <item x="577"/>
        <item x="133"/>
        <item x="632"/>
        <item x="670"/>
        <item x="108"/>
        <item x="763"/>
        <item x="404"/>
        <item x="184"/>
        <item x="846"/>
        <item x="751"/>
        <item x="594"/>
        <item x="294"/>
        <item x="151"/>
        <item x="871"/>
        <item x="227"/>
        <item x="535"/>
        <item x="551"/>
        <item x="359"/>
        <item x="956"/>
        <item x="672"/>
        <item x="479"/>
        <item x="139"/>
        <item x="952"/>
        <item x="431"/>
        <item x="647"/>
        <item x="49"/>
        <item x="501"/>
        <item x="208"/>
        <item x="301"/>
        <item x="267"/>
        <item x="825"/>
        <item x="411"/>
        <item x="147"/>
        <item x="453"/>
        <item x="332"/>
        <item x="275"/>
        <item x="810"/>
        <item x="90"/>
        <item x="353"/>
        <item x="284"/>
        <item x="323"/>
        <item x="651"/>
        <item x="392"/>
        <item x="657"/>
        <item x="592"/>
        <item x="216"/>
        <item x="606"/>
        <item x="808"/>
        <item x="291"/>
        <item x="966"/>
        <item x="496"/>
        <item x="195"/>
        <item x="488"/>
        <item x="673"/>
        <item x="41"/>
        <item x="467"/>
        <item x="357"/>
        <item x="987"/>
        <item x="102"/>
        <item x="574"/>
        <item x="438"/>
        <item x="129"/>
        <item x="24"/>
        <item x="843"/>
        <item x="218"/>
        <item x="884"/>
        <item x="164"/>
        <item x="743"/>
        <item x="231"/>
        <item x="904"/>
        <item x="872"/>
        <item x="607"/>
        <item x="201"/>
        <item x="390"/>
        <item x="547"/>
        <item x="480"/>
        <item x="240"/>
        <item x="548"/>
        <item x="828"/>
        <item x="278"/>
        <item x="781"/>
        <item x="524"/>
        <item x="863"/>
        <item x="457"/>
        <item x="310"/>
        <item x="348"/>
        <item x="973"/>
        <item x="245"/>
        <item x="11"/>
        <item x="680"/>
        <item x="833"/>
        <item x="335"/>
        <item x="276"/>
        <item x="385"/>
        <item x="761"/>
        <item x="281"/>
        <item x="913"/>
        <item x="517"/>
        <item x="977"/>
        <item x="665"/>
        <item x="784"/>
        <item x="564"/>
        <item x="308"/>
        <item x="94"/>
        <item x="504"/>
        <item x="72"/>
        <item x="684"/>
        <item x="491"/>
        <item x="615"/>
        <item x="901"/>
        <item x="165"/>
        <item x="88"/>
        <item x="950"/>
        <item x="514"/>
        <item x="475"/>
        <item x="934"/>
        <item x="939"/>
        <item x="815"/>
        <item x="285"/>
        <item x="789"/>
        <item x="840"/>
        <item x="484"/>
        <item x="659"/>
        <item x="880"/>
        <item x="282"/>
        <item x="945"/>
        <item x="424"/>
        <item x="143"/>
        <item x="748"/>
        <item x="476"/>
        <item x="604"/>
        <item x="134"/>
        <item x="717"/>
        <item x="82"/>
        <item x="110"/>
        <item x="239"/>
        <item x="816"/>
        <item x="274"/>
        <item x="802"/>
        <item x="414"/>
        <item x="362"/>
        <item x="773"/>
        <item x="464"/>
        <item x="595"/>
        <item x="783"/>
        <item x="367"/>
        <item x="221"/>
        <item x="228"/>
        <item x="381"/>
        <item x="363"/>
        <item x="885"/>
        <item x="540"/>
        <item x="432"/>
        <item x="914"/>
        <item x="576"/>
        <item x="145"/>
        <item x="933"/>
        <item x="779"/>
        <item x="746"/>
        <item x="924"/>
        <item x="358"/>
        <item x="912"/>
        <item x="447"/>
        <item x="972"/>
        <item x="741"/>
        <item x="521"/>
        <item x="906"/>
        <item x="440"/>
        <item x="449"/>
        <item x="943"/>
        <item x="241"/>
        <item x="878"/>
        <item x="971"/>
        <item x="263"/>
        <item x="300"/>
        <item x="709"/>
        <item x="581"/>
        <item x="796"/>
        <item x="614"/>
        <item x="333"/>
        <item x="726"/>
        <item x="346"/>
        <item x="466"/>
        <item x="303"/>
        <item x="733"/>
        <item x="485"/>
        <item x="191"/>
        <item x="494"/>
        <item x="621"/>
        <item x="531"/>
        <item x="181"/>
        <item x="724"/>
        <item x="341"/>
        <item x="936"/>
        <item x="928"/>
        <item x="289"/>
        <item x="989"/>
        <item x="957"/>
        <item x="316"/>
        <item x="834"/>
        <item x="202"/>
        <item x="516"/>
        <item x="163"/>
        <item x="313"/>
        <item x="159"/>
        <item x="374"/>
        <item x="610"/>
        <item x="620"/>
        <item x="499"/>
        <item x="199"/>
        <item x="633"/>
        <item x="720"/>
        <item x="232"/>
        <item x="829"/>
        <item x="343"/>
        <item x="174"/>
        <item x="515"/>
        <item x="305"/>
        <item x="762"/>
        <item x="897"/>
        <item x="851"/>
        <item x="668"/>
        <item x="569"/>
        <item x="178"/>
        <item x="757"/>
        <item x="472"/>
        <item x="785"/>
        <item x="498"/>
        <item x="799"/>
        <item x="154"/>
        <item x="791"/>
        <item x="188"/>
        <item x="349"/>
        <item x="553"/>
        <item x="55"/>
        <item x="927"/>
        <item x="304"/>
        <item x="690"/>
        <item x="204"/>
        <item x="388"/>
        <item x="441"/>
        <item x="70"/>
        <item x="445"/>
        <item x="580"/>
        <item x="745"/>
        <item x="890"/>
        <item x="222"/>
        <item x="767"/>
        <item x="506"/>
        <item x="736"/>
        <item x="959"/>
        <item x="373"/>
        <item x="69"/>
        <item x="77"/>
        <item x="259"/>
        <item x="811"/>
        <item x="588"/>
        <item x="119"/>
        <item x="340"/>
        <item x="900"/>
        <item x="277"/>
        <item x="244"/>
        <item x="584"/>
        <item x="985"/>
        <item x="339"/>
        <item x="948"/>
        <item x="4"/>
        <item x="742"/>
        <item x="602"/>
        <item x="322"/>
        <item x="694"/>
        <item x="409"/>
        <item x="21"/>
        <item x="682"/>
        <item x="46"/>
        <item x="650"/>
        <item x="256"/>
        <item x="820"/>
        <item x="12"/>
        <item x="949"/>
        <item x="963"/>
        <item x="638"/>
        <item x="86"/>
        <item x="937"/>
        <item x="866"/>
        <item x="84"/>
        <item x="798"/>
        <item x="583"/>
        <item x="539"/>
        <item x="555"/>
        <item x="6"/>
        <item x="573"/>
        <item x="137"/>
        <item x="42"/>
        <item x="10"/>
        <item x="609"/>
        <item x="510"/>
        <item x="998"/>
        <item x="62"/>
        <item x="238"/>
        <item x="399"/>
        <item x="744"/>
        <item x="437"/>
        <item x="541"/>
        <item x="832"/>
        <item x="571"/>
        <item x="179"/>
        <item x="329"/>
        <item x="471"/>
        <item x="575"/>
        <item x="527"/>
        <item x="582"/>
        <item x="536"/>
        <item x="142"/>
        <item x="123"/>
        <item x="599"/>
        <item x="38"/>
        <item x="944"/>
        <item x="18"/>
        <item x="616"/>
        <item x="50"/>
        <item x="462"/>
        <item x="458"/>
        <item x="886"/>
        <item x="429"/>
        <item x="961"/>
        <item x="801"/>
        <item x="660"/>
        <item x="926"/>
        <item x="681"/>
        <item x="354"/>
        <item x="463"/>
        <item x="217"/>
        <item x="19"/>
        <item x="637"/>
        <item x="89"/>
        <item x="608"/>
        <item x="293"/>
        <item x="859"/>
        <item x="171"/>
        <item x="396"/>
        <item x="7"/>
        <item x="749"/>
        <item x="910"/>
        <item x="882"/>
        <item x="538"/>
        <item x="393"/>
        <item x="629"/>
        <item x="157"/>
        <item x="298"/>
        <item x="782"/>
        <item x="951"/>
        <item x="483"/>
        <item x="186"/>
        <item x="689"/>
        <item x="996"/>
        <item x="590"/>
        <item x="423"/>
        <item x="444"/>
        <item x="20"/>
        <item x="15"/>
        <item x="729"/>
        <item x="448"/>
        <item x="841"/>
        <item x="883"/>
        <item x="116"/>
        <item x="508"/>
        <item x="253"/>
        <item x="230"/>
        <item x="380"/>
        <item x="836"/>
        <item x="754"/>
        <item x="530"/>
        <item x="74"/>
        <item x="430"/>
        <item x="526"/>
        <item x="192"/>
        <item x="306"/>
        <item x="60"/>
        <item x="613"/>
        <item x="190"/>
        <item x="288"/>
        <item x="557"/>
        <item x="503"/>
        <item x="40"/>
        <item x="141"/>
        <item x="156"/>
        <item x="223"/>
        <item x="292"/>
        <item x="586"/>
        <item x="500"/>
        <item x="611"/>
        <item x="823"/>
        <item x="325"/>
        <item x="161"/>
        <item x="677"/>
        <item x="644"/>
        <item x="22"/>
        <item x="37"/>
        <item x="364"/>
        <item x="422"/>
        <item x="839"/>
        <item x="426"/>
        <item x="233"/>
        <item x="124"/>
        <item x="713"/>
        <item x="415"/>
        <item x="988"/>
        <item x="420"/>
        <item x="691"/>
        <item x="207"/>
        <item x="793"/>
        <item x="76"/>
        <item x="148"/>
        <item x="371"/>
        <item x="715"/>
        <item x="598"/>
        <item x="436"/>
        <item x="807"/>
        <item x="960"/>
        <item x="408"/>
        <item x="369"/>
        <item x="265"/>
        <item x="13"/>
        <item x="656"/>
        <item x="758"/>
        <item x="170"/>
        <item x="730"/>
        <item x="920"/>
        <item x="481"/>
        <item x="410"/>
        <item x="932"/>
        <item x="543"/>
        <item x="54"/>
        <item x="675"/>
        <item x="685"/>
        <item x="138"/>
        <item x="568"/>
        <item x="572"/>
        <item x="220"/>
        <item x="144"/>
        <item x="149"/>
        <item x="734"/>
        <item x="830"/>
        <item x="114"/>
        <item x="402"/>
        <item x="533"/>
        <item x="446"/>
        <item x="935"/>
        <item x="166"/>
        <item x="858"/>
        <item x="461"/>
        <item x="995"/>
        <item x="469"/>
        <item x="35"/>
        <item x="68"/>
        <item x="43"/>
        <item x="112"/>
        <item x="589"/>
        <item x="314"/>
        <item x="25"/>
        <item x="287"/>
        <item x="925"/>
        <item x="1"/>
        <item x="115"/>
        <item x="91"/>
        <item x="826"/>
        <item x="976"/>
        <item x="805"/>
        <item x="518"/>
        <item x="600"/>
        <item x="122"/>
        <item x="559"/>
        <item x="243"/>
        <item x="969"/>
        <item x="153"/>
        <item x="224"/>
        <item x="549"/>
        <item x="103"/>
        <item x="236"/>
        <item x="295"/>
        <item x="728"/>
        <item x="111"/>
        <item x="552"/>
        <item x="750"/>
        <item x="511"/>
        <item x="579"/>
        <item x="370"/>
        <item x="772"/>
        <item x="954"/>
        <item x="774"/>
        <item x="63"/>
        <item x="425"/>
        <item x="556"/>
        <item x="738"/>
        <item x="693"/>
        <item x="967"/>
        <item x="443"/>
        <item x="702"/>
        <item x="130"/>
        <item x="819"/>
        <item x="667"/>
        <item x="101"/>
        <item x="809"/>
        <item x="513"/>
        <item x="984"/>
        <item x="27"/>
        <item x="127"/>
        <item x="635"/>
        <item x="454"/>
        <item x="705"/>
        <item x="908"/>
        <item x="821"/>
        <item x="417"/>
        <item x="34"/>
        <item x="712"/>
        <item x="634"/>
        <item x="379"/>
        <item x="696"/>
        <item x="311"/>
        <item x="921"/>
        <item x="865"/>
        <item x="701"/>
        <item x="176"/>
        <item x="560"/>
        <item x="727"/>
        <item x="315"/>
        <item x="391"/>
        <item x="688"/>
        <item x="542"/>
        <item x="965"/>
        <item x="655"/>
        <item x="873"/>
        <item x="100"/>
        <item x="707"/>
        <item x="51"/>
        <item x="854"/>
        <item x="234"/>
        <item x="759"/>
        <item x="978"/>
        <item x="641"/>
        <item x="875"/>
        <item x="264"/>
        <item x="383"/>
        <item x="596"/>
        <item x="93"/>
        <item x="862"/>
        <item x="979"/>
        <item x="911"/>
        <item x="258"/>
        <item x="344"/>
        <item x="31"/>
        <item x="630"/>
        <item x="653"/>
        <item x="725"/>
        <item x="493"/>
        <item x="983"/>
        <item x="899"/>
        <item x="28"/>
        <item x="268"/>
        <item x="242"/>
        <item x="212"/>
        <item x="177"/>
        <item x="982"/>
        <item x="290"/>
        <item x="442"/>
        <item x="888"/>
        <item x="737"/>
        <item x="280"/>
        <item x="345"/>
        <item x="625"/>
        <item x="554"/>
        <item x="562"/>
        <item x="654"/>
        <item x="523"/>
        <item x="45"/>
        <item x="412"/>
        <item x="938"/>
        <item x="643"/>
        <item x="180"/>
        <item x="679"/>
        <item x="36"/>
        <item x="585"/>
        <item x="272"/>
        <item x="849"/>
        <item x="864"/>
        <item x="597"/>
        <item x="3"/>
        <item x="366"/>
        <item x="775"/>
        <item x="59"/>
        <item x="905"/>
        <item x="352"/>
        <item x="881"/>
        <item x="891"/>
        <item x="255"/>
        <item x="400"/>
        <item x="824"/>
        <item x="67"/>
        <item x="56"/>
        <item x="169"/>
        <item x="683"/>
        <item x="776"/>
        <item x="778"/>
        <item x="867"/>
        <item x="162"/>
        <item t="default"/>
      </items>
    </pivotField>
    <pivotField showAll="0"/>
    <pivotField showAll="0"/>
    <pivotField showAll="0"/>
    <pivotField showAll="0"/>
    <pivotField showAll="0"/>
    <pivotField showAll="0"/>
    <pivotField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dataField="1"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0"/>
  </rowFields>
  <rowItems count="6">
    <i>
      <x v="50"/>
    </i>
    <i>
      <x v="183"/>
    </i>
    <i>
      <x v="278"/>
    </i>
    <i>
      <x v="749"/>
    </i>
    <i>
      <x v="776"/>
    </i>
    <i t="grand">
      <x/>
    </i>
  </rowItems>
  <colFields count="1">
    <field x="-2"/>
  </colFields>
  <colItems count="2">
    <i>
      <x/>
    </i>
    <i i="1">
      <x v="1"/>
    </i>
  </colItems>
  <dataFields count="2">
    <dataField name="Sum of cogs" fld="13" baseField="0" baseItem="0"/>
    <dataField name="Sum of gross income" fld="15" baseField="0" baseItem="0"/>
  </dataFields>
  <formats count="7">
    <format dxfId="54">
      <pivotArea field="0" type="button" dataOnly="0" labelOnly="1" outline="0" axis="axisRow" fieldPosition="0"/>
    </format>
    <format dxfId="53">
      <pivotArea dataOnly="0" labelOnly="1" outline="0" fieldPosition="0">
        <references count="1">
          <reference field="4294967294" count="2">
            <x v="0"/>
            <x v="1"/>
          </reference>
        </references>
      </pivotArea>
    </format>
    <format dxfId="52">
      <pivotArea field="0" type="button" dataOnly="0" labelOnly="1" outline="0" axis="axisRow" fieldPosition="0"/>
    </format>
    <format dxfId="51">
      <pivotArea dataOnly="0" labelOnly="1" outline="0" fieldPosition="0">
        <references count="1">
          <reference field="4294967294" count="2">
            <x v="0"/>
            <x v="1"/>
          </reference>
        </references>
      </pivotArea>
    </format>
    <format dxfId="50">
      <pivotArea dataOnly="0" fieldPosition="0">
        <references count="1">
          <reference field="0" count="5">
            <x v="50"/>
            <x v="183"/>
            <x v="278"/>
            <x v="749"/>
            <x v="776"/>
          </reference>
        </references>
      </pivotArea>
    </format>
    <format dxfId="49">
      <pivotArea dataOnly="0" grandRow="1" fieldPosition="0"/>
    </format>
    <format dxfId="48">
      <pivotArea dataOnly="0" grandRow="1" axis="axisRow" fieldPosition="0"/>
    </format>
  </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3BC67B-18CF-4F93-AE3E-A1584DE285CB}"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6:O63" firstHeaderRow="0" firstDataRow="1" firstDataCol="1"/>
  <pivotFields count="19">
    <pivotField showAll="0"/>
    <pivotField showAll="0"/>
    <pivotField showAll="0">
      <items count="4">
        <item x="2"/>
        <item x="1"/>
        <item x="0"/>
        <item t="default"/>
      </items>
    </pivotField>
    <pivotField showAll="0"/>
    <pivotField showAll="0"/>
    <pivotField axis="axisRow" showAll="0">
      <items count="7">
        <item x="1"/>
        <item x="5"/>
        <item x="4"/>
        <item x="0"/>
        <item x="2"/>
        <item x="3"/>
        <item t="default"/>
      </items>
    </pivotField>
    <pivotField showAll="0"/>
    <pivotField dataField="1" showAll="0"/>
    <pivotField showAll="0"/>
    <pivotField dataField="1"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showAll="0"/>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7">
    <i>
      <x/>
    </i>
    <i>
      <x v="1"/>
    </i>
    <i>
      <x v="2"/>
    </i>
    <i>
      <x v="3"/>
    </i>
    <i>
      <x v="4"/>
    </i>
    <i>
      <x v="5"/>
    </i>
    <i t="grand">
      <x/>
    </i>
  </rowItems>
  <colFields count="1">
    <field x="-2"/>
  </colFields>
  <colItems count="3">
    <i>
      <x/>
    </i>
    <i i="1">
      <x v="1"/>
    </i>
    <i i="2">
      <x v="2"/>
    </i>
  </colItems>
  <dataFields count="3">
    <dataField name="Count of Quantity" fld="7" subtotal="count" baseField="5" baseItem="0"/>
    <dataField name="Sum of Total" fld="9" baseField="0" baseItem="0"/>
    <dataField name="Total gross margin percentage" fld="14" baseField="5" baseItem="0"/>
  </dataFields>
  <formats count="8">
    <format dxfId="62">
      <pivotArea field="5" type="button" dataOnly="0" labelOnly="1" outline="0" axis="axisRow" fieldPosition="0"/>
    </format>
    <format dxfId="61">
      <pivotArea dataOnly="0" labelOnly="1" outline="0" fieldPosition="0">
        <references count="1">
          <reference field="4294967294" count="3">
            <x v="0"/>
            <x v="1"/>
            <x v="2"/>
          </reference>
        </references>
      </pivotArea>
    </format>
    <format dxfId="60">
      <pivotArea field="5" type="button" dataOnly="0" labelOnly="1" outline="0" axis="axisRow" fieldPosition="0"/>
    </format>
    <format dxfId="59">
      <pivotArea dataOnly="0" labelOnly="1" outline="0" fieldPosition="0">
        <references count="1">
          <reference field="4294967294" count="3">
            <x v="0"/>
            <x v="1"/>
            <x v="2"/>
          </reference>
        </references>
      </pivotArea>
    </format>
    <format dxfId="58">
      <pivotArea dataOnly="0" grandRow="1" axis="axisRow" fieldPosition="0"/>
    </format>
    <format dxfId="57">
      <pivotArea dataOnly="0" grandRow="1" axis="axisRow" fieldPosition="0"/>
    </format>
    <format dxfId="56">
      <pivotArea collapsedLevelsAreSubtotals="1" fieldPosition="0">
        <references count="1">
          <reference field="5" count="0"/>
        </references>
      </pivotArea>
    </format>
    <format dxfId="55">
      <pivotArea dataOnly="0" labelOnly="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7AD1E6-6FDC-4006-BD00-CD8C6DFF286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8:M35" firstHeaderRow="1" firstDataRow="1" firstDataCol="1"/>
  <pivotFields count="19">
    <pivotField showAll="0"/>
    <pivotField showAll="0">
      <items count="4">
        <item x="0"/>
        <item x="2"/>
        <item x="1"/>
        <item t="default"/>
      </items>
    </pivotField>
    <pivotField showAll="0"/>
    <pivotField dataField="1" showAll="0"/>
    <pivotField showAll="0"/>
    <pivotField axis="axisRow" showAll="0">
      <items count="7">
        <item x="1"/>
        <item x="5"/>
        <item x="4"/>
        <item x="0"/>
        <item x="2"/>
        <item x="3"/>
        <item t="default"/>
      </items>
    </pivotField>
    <pivotField showAll="0"/>
    <pivotField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7">
    <i>
      <x/>
    </i>
    <i>
      <x v="1"/>
    </i>
    <i>
      <x v="2"/>
    </i>
    <i>
      <x v="3"/>
    </i>
    <i>
      <x v="4"/>
    </i>
    <i>
      <x v="5"/>
    </i>
    <i t="grand">
      <x/>
    </i>
  </rowItems>
  <colItems count="1">
    <i/>
  </colItems>
  <dataFields count="1">
    <dataField name="Count of Customer " fld="3" subtotal="count" baseField="5" baseItem="0"/>
  </dataFields>
  <formats count="9">
    <format dxfId="71">
      <pivotArea field="5" type="button" dataOnly="0" labelOnly="1" outline="0" axis="axisRow" fieldPosition="0"/>
    </format>
    <format dxfId="70">
      <pivotArea dataOnly="0" labelOnly="1" outline="0" axis="axisValues" fieldPosition="0"/>
    </format>
    <format dxfId="69">
      <pivotArea field="5" type="button" dataOnly="0" labelOnly="1" outline="0" axis="axisRow" fieldPosition="0"/>
    </format>
    <format dxfId="68">
      <pivotArea dataOnly="0" labelOnly="1" outline="0" axis="axisValues" fieldPosition="0"/>
    </format>
    <format dxfId="67">
      <pivotArea grandRow="1" outline="0" collapsedLevelsAreSubtotals="1" fieldPosition="0"/>
    </format>
    <format dxfId="66">
      <pivotArea dataOnly="0" labelOnly="1" grandRow="1" outline="0" fieldPosition="0"/>
    </format>
    <format dxfId="65">
      <pivotArea grandRow="1" outline="0" collapsedLevelsAreSubtotals="1" fieldPosition="0"/>
    </format>
    <format dxfId="64">
      <pivotArea dataOnly="0" labelOnly="1" grandRow="1" outline="0" fieldPosition="0"/>
    </format>
    <format dxfId="63">
      <pivotArea dataOnly="0"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E12D9C-996B-441C-A290-1DCABD091C1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5:D58" firstHeaderRow="1" firstDataRow="1" firstDataCol="1"/>
  <pivotFields count="19">
    <pivotField showAll="0"/>
    <pivotField showAll="0"/>
    <pivotField showAll="0"/>
    <pivotField showAll="0"/>
    <pivotField axis="axisRow" showAll="0">
      <items count="3">
        <item x="0"/>
        <item x="1"/>
        <item t="default"/>
      </items>
    </pivotField>
    <pivotField showAll="0">
      <items count="7">
        <item x="1"/>
        <item x="5"/>
        <item x="4"/>
        <item x="0"/>
        <item x="2"/>
        <item x="3"/>
        <item t="default"/>
      </items>
    </pivotField>
    <pivotField showAll="0"/>
    <pivotField dataField="1" showAll="0">
      <items count="11">
        <item x="8"/>
        <item x="5"/>
        <item x="6"/>
        <item x="7"/>
        <item x="1"/>
        <item x="3"/>
        <item x="0"/>
        <item x="2"/>
        <item x="9"/>
        <item x="4"/>
        <item t="default"/>
      </items>
    </pivotField>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3">
    <i>
      <x/>
    </i>
    <i>
      <x v="1"/>
    </i>
    <i t="grand">
      <x/>
    </i>
  </rowItems>
  <colItems count="1">
    <i/>
  </colItems>
  <dataFields count="1">
    <dataField name="Count of Quantity" fld="7" subtotal="count" baseField="4" baseItem="1"/>
  </dataFields>
  <formats count="7">
    <format dxfId="78">
      <pivotArea field="4" type="button" dataOnly="0" labelOnly="1" outline="0" axis="axisRow" fieldPosition="0"/>
    </format>
    <format dxfId="77">
      <pivotArea dataOnly="0" labelOnly="1" outline="0" axis="axisValues" fieldPosition="0"/>
    </format>
    <format dxfId="76">
      <pivotArea field="4" type="button" dataOnly="0" labelOnly="1" outline="0" axis="axisRow" fieldPosition="0"/>
    </format>
    <format dxfId="75">
      <pivotArea dataOnly="0" labelOnly="1" outline="0" axis="axisValues" fieldPosition="0"/>
    </format>
    <format dxfId="74">
      <pivotArea dataOnly="0" grandRow="1" axis="axisRow" fieldPosition="0"/>
    </format>
    <format dxfId="73">
      <pivotArea dataOnly="0" grandRow="1" axis="axisRow" fieldPosition="0"/>
    </format>
    <format dxfId="72">
      <pivotArea dataOnly="0"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310026-F2A4-48AF-88B9-CD0F82F23EB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9">
    <pivotField showAll="0"/>
    <pivotField showAll="0"/>
    <pivotField showAll="0"/>
    <pivotField showAll="0"/>
    <pivotField showAll="0"/>
    <pivotField showAll="0"/>
    <pivotField showAll="0"/>
    <pivotField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cogs" fld="13" baseField="0" baseItem="0" numFmtId="165"/>
  </dataFields>
  <formats count="2">
    <format dxfId="45">
      <pivotArea outline="0" fieldPosition="0">
        <references count="1">
          <reference field="4294967294" count="1">
            <x v="0"/>
          </reference>
        </references>
      </pivotArea>
    </format>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B21959-8C79-418E-8DE1-032CB832F58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10:F23" firstHeaderRow="1" firstDataRow="1" firstDataCol="1"/>
  <pivotFields count="19">
    <pivotField showAll="0"/>
    <pivotField showAll="0"/>
    <pivotField showAll="0"/>
    <pivotField showAll="0"/>
    <pivotField showAll="0"/>
    <pivotField showAll="0"/>
    <pivotField showAll="0"/>
    <pivotField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showAll="0"/>
    <pivotField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13">
    <i>
      <x v="1"/>
    </i>
    <i>
      <x v="2"/>
    </i>
    <i>
      <x v="3"/>
    </i>
    <i>
      <x v="4"/>
    </i>
    <i>
      <x v="5"/>
    </i>
    <i>
      <x v="6"/>
    </i>
    <i>
      <x v="7"/>
    </i>
    <i>
      <x v="8"/>
    </i>
    <i>
      <x v="9"/>
    </i>
    <i>
      <x v="10"/>
    </i>
    <i>
      <x v="11"/>
    </i>
    <i>
      <x v="12"/>
    </i>
    <i t="grand">
      <x/>
    </i>
  </rowItems>
  <colItems count="1">
    <i/>
  </colItems>
  <dataFields count="1">
    <dataField name="Sum of gross income" fld="15" baseField="0" baseItem="0"/>
  </dataFields>
  <chartFormats count="4">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8" count="1" selected="0">
            <x v="1"/>
          </reference>
        </references>
      </pivotArea>
    </chartFormat>
    <chartFormat chart="6" format="4">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146980-1EC6-4E9D-A897-850DAB570BD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9">
    <pivotField dataField="1" showAll="0"/>
    <pivotField showAll="0"/>
    <pivotField showAll="0"/>
    <pivotField showAll="0"/>
    <pivotField showAll="0"/>
    <pivotField showAll="0"/>
    <pivotField showAll="0"/>
    <pivotField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Invoic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DD6B63-A1AD-45B4-80C6-7752D964B22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C13" firstHeaderRow="1" firstDataRow="1" firstDataCol="1"/>
  <pivotFields count="19">
    <pivotField dataField="1"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3">
    <i>
      <x/>
    </i>
    <i>
      <x v="1"/>
    </i>
    <i t="grand">
      <x/>
    </i>
  </rowItems>
  <colItems count="1">
    <i/>
  </colItems>
  <dataFields count="1">
    <dataField name="Count of Invoic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F6889E-8C5E-4ED7-9525-23A0D7D61378}" name="PT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18:N21" firstHeaderRow="0" firstDataRow="1" firstDataCol="1"/>
  <pivotFields count="19">
    <pivotField showAll="0"/>
    <pivotField showAll="0"/>
    <pivotField showAll="0">
      <items count="4">
        <item x="2"/>
        <item x="1"/>
        <item x="0"/>
        <item t="default"/>
      </items>
    </pivotField>
    <pivotField showAll="0"/>
    <pivotField axis="axisRow" showAll="0">
      <items count="3">
        <item x="0"/>
        <item x="1"/>
        <item t="default"/>
      </items>
    </pivotField>
    <pivotField showAll="0"/>
    <pivotField showAll="0"/>
    <pivotField dataField="1"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dataField="1" showAll="0"/>
    <pivotField showAll="0"/>
    <pivotField dataField="1" showAll="0"/>
    <pivotField showAll="0">
      <items count="62">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3">
    <i>
      <x/>
    </i>
    <i>
      <x v="1"/>
    </i>
    <i t="grand">
      <x/>
    </i>
  </rowItems>
  <colFields count="1">
    <field x="-2"/>
  </colFields>
  <colItems count="3">
    <i>
      <x/>
    </i>
    <i i="1">
      <x v="1"/>
    </i>
    <i i="2">
      <x v="2"/>
    </i>
  </colItems>
  <dataFields count="3">
    <dataField name="Sum of cogs" fld="13" baseField="0" baseItem="0"/>
    <dataField name="Sum of gross income" fld="15" baseField="0" baseItem="0"/>
    <dataField name="Sum of Quantity" fld="7" baseField="0" baseItem="0"/>
  </dataFields>
  <chartFormats count="6">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A9F255-5C0D-407E-A2C4-32ACB21015C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K24:L28" firstHeaderRow="1" firstDataRow="1" firstDataCol="1"/>
  <pivotFields count="19">
    <pivotField showAll="0"/>
    <pivotField showAll="0"/>
    <pivotField showAll="0"/>
    <pivotField dataField="1" showAll="0"/>
    <pivotField showAll="0"/>
    <pivotField showAll="0">
      <items count="7">
        <item x="1"/>
        <item x="5"/>
        <item x="4"/>
        <item x="0"/>
        <item x="2"/>
        <item x="3"/>
        <item t="default"/>
      </items>
    </pivotField>
    <pivotField showAll="0"/>
    <pivotField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axis="axisRow" showAll="0">
      <items count="4">
        <item x="1"/>
        <item x="2"/>
        <item x="0"/>
        <item t="default"/>
      </items>
    </pivotField>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2"/>
  </rowFields>
  <rowItems count="4">
    <i>
      <x/>
    </i>
    <i>
      <x v="1"/>
    </i>
    <i>
      <x v="2"/>
    </i>
    <i t="grand">
      <x/>
    </i>
  </rowItems>
  <colItems count="1">
    <i/>
  </colItems>
  <dataFields count="1">
    <dataField name="Count of Customer type" fld="3" subtotal="count" baseField="0" baseItem="0"/>
  </dataFields>
  <chartFormats count="3">
    <chartFormat chart="48" format="5" series="1">
      <pivotArea type="data" outline="0" fieldPosition="0">
        <references count="1">
          <reference field="4294967294" count="1" selected="0">
            <x v="0"/>
          </reference>
        </references>
      </pivotArea>
    </chartFormat>
    <chartFormat chart="48" format="6">
      <pivotArea type="data" outline="0" fieldPosition="0">
        <references count="2">
          <reference field="4294967294" count="1" selected="0">
            <x v="0"/>
          </reference>
          <reference field="12" count="1" selected="0">
            <x v="2"/>
          </reference>
        </references>
      </pivotArea>
    </chartFormat>
    <chartFormat chart="48" format="7">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4CDBEA-002E-4E43-BABC-69805B55D49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D7" firstHeaderRow="1" firstDataRow="1" firstDataCol="0"/>
  <pivotFields count="19">
    <pivotField showAll="0"/>
    <pivotField showAll="0"/>
    <pivotField showAll="0"/>
    <pivotField showAll="0"/>
    <pivotField showAll="0"/>
    <pivotField showAll="0"/>
    <pivotField showAll="0"/>
    <pivotField showAll="0"/>
    <pivotField showAll="0"/>
    <pivotField dataField="1"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Total" fld="9" baseField="0" baseItem="0" numFmtId="165"/>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01E23B1-C437-443C-8BB3-6BCF223ADCF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B7" firstHeaderRow="1" firstDataRow="1" firstDataCol="0"/>
  <pivotFields count="19">
    <pivotField showAll="0"/>
    <pivotField showAll="0"/>
    <pivotField showAll="0"/>
    <pivotField showAll="0"/>
    <pivotField showAll="0"/>
    <pivotField showAll="0"/>
    <pivotField showAll="0"/>
    <pivotField showAll="0"/>
    <pivotField dataField="1"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Tax 5%" fld="8" baseField="0" baseItem="0" numFmtId="165"/>
  </dataFields>
  <formats count="1">
    <format dxfId="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522989-050A-44C7-8FB9-303AD0E0DE3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7"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4">
    <i>
      <x/>
    </i>
    <i>
      <x v="1"/>
    </i>
    <i>
      <x v="2"/>
    </i>
    <i t="grand">
      <x/>
    </i>
  </rowItems>
  <colItems count="1">
    <i/>
  </colItems>
  <dataFields count="1">
    <dataField name="Sum of cog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6987DA0-42B2-4B6C-B4C7-E6DBCED81B6D}" name="PT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10:L14" firstHeaderRow="1" firstDataRow="1" firstDataCol="1"/>
  <pivotFields count="19">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showAll="0"/>
    <pivotField showAll="0"/>
    <pivotField showAll="0"/>
    <pivotField dataField="1" showAll="0">
      <items count="62">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4">
    <i>
      <x/>
    </i>
    <i>
      <x v="1"/>
    </i>
    <i>
      <x v="2"/>
    </i>
    <i t="grand">
      <x/>
    </i>
  </rowItems>
  <colItems count="1">
    <i/>
  </colItems>
  <dataFields count="1">
    <dataField name="Sum of Rating" fld="16" baseField="0" baseItem="0"/>
  </dataFields>
  <chartFormats count="4">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2" count="1" selected="0">
            <x v="0"/>
          </reference>
        </references>
      </pivotArea>
    </chartFormat>
    <chartFormat chart="8" format="7">
      <pivotArea type="data" outline="0" fieldPosition="0">
        <references count="2">
          <reference field="4294967294" count="1" selected="0">
            <x v="0"/>
          </reference>
          <reference field="2" count="1" selected="0">
            <x v="1"/>
          </reference>
        </references>
      </pivotArea>
    </chartFormat>
    <chartFormat chart="8"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EF8F8AC-BB26-4C51-A74D-5910E203AAD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24:P28" firstHeaderRow="0" firstDataRow="1" firstDataCol="1"/>
  <pivotFields count="19">
    <pivotField showAll="0"/>
    <pivotField axis="axisRow" showAll="0">
      <items count="4">
        <item x="0"/>
        <item x="2"/>
        <item x="1"/>
        <item t="default"/>
      </items>
    </pivotField>
    <pivotField showAll="0"/>
    <pivotField showAll="0"/>
    <pivotField showAll="0"/>
    <pivotField dataField="1" showAll="0">
      <items count="7">
        <item x="1"/>
        <item x="5"/>
        <item x="4"/>
        <item x="0"/>
        <item x="2"/>
        <item x="3"/>
        <item t="default"/>
      </items>
    </pivotField>
    <pivotField showAll="0"/>
    <pivotField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dataField="1"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4">
    <i>
      <x/>
    </i>
    <i>
      <x v="1"/>
    </i>
    <i>
      <x v="2"/>
    </i>
    <i t="grand">
      <x/>
    </i>
  </rowItems>
  <colFields count="1">
    <field x="-2"/>
  </colFields>
  <colItems count="2">
    <i>
      <x/>
    </i>
    <i i="1">
      <x v="1"/>
    </i>
  </colItems>
  <dataFields count="2">
    <dataField name="Count of Product line" fld="5" subtotal="count" baseField="0" baseItem="0"/>
    <dataField name="Sum of cogs" fld="13" baseField="0" baseItem="0"/>
  </dataFields>
  <chartFormats count="2">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407D67A-BAAD-48B4-90E2-59A64EF6DCF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H10:I1010" firstHeaderRow="1" firstDataRow="1" firstDataCol="1"/>
  <pivotFields count="19">
    <pivotField axis="axisRow" compact="0" outline="0"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extLst>
        <ext xmlns:x14="http://schemas.microsoft.com/office/spreadsheetml/2009/9/main" uri="{2946ED86-A175-432a-8AC1-64E0C546D7DE}">
          <x14:pivotField fillDownLabels="1"/>
        </ext>
      </extLst>
    </pivotField>
    <pivotField compact="0" outline="0" showAll="0">
      <items count="4">
        <item x="0"/>
        <item x="2"/>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extLst>
        <ext xmlns:x14="http://schemas.microsoft.com/office/spreadsheetml/2009/9/main" uri="{2946ED86-A175-432a-8AC1-64E0C546D7DE}">
          <x14:pivotField fillDownLabels="1"/>
        </ext>
      </extLst>
    </pivotField>
    <pivotField compact="0" numFmtId="2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1">
    <field x="0"/>
  </rowFields>
  <rowItems count="10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rowItems>
  <colItems count="1">
    <i/>
  </colItems>
  <dataFields count="1">
    <dataField name="Sum of gross income" fld="1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9A6C178-BFB9-43AA-8A25-B72B4D0A1EE6}" name="PT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10:Q13" firstHeaderRow="0" firstDataRow="1" firstDataCol="1"/>
  <pivotFields count="19">
    <pivotField showAll="0"/>
    <pivotField showAll="0"/>
    <pivotField showAll="0">
      <items count="4">
        <item x="2"/>
        <item x="1"/>
        <item x="0"/>
        <item t="default"/>
      </items>
    </pivotField>
    <pivotField axis="axisRow" showAll="0">
      <items count="3">
        <item x="0"/>
        <item x="1"/>
        <item t="default"/>
      </items>
    </pivotField>
    <pivotField showAll="0"/>
    <pivotField dataField="1" showAll="0"/>
    <pivotField showAll="0"/>
    <pivotField dataField="1" showAll="0"/>
    <pivotField showAll="0"/>
    <pivotField showAll="0"/>
    <pivotField numFmtId="14" showAll="0">
      <items count="90">
        <item x="17"/>
        <item x="60"/>
        <item x="59"/>
        <item x="50"/>
        <item x="78"/>
        <item x="15"/>
        <item x="65"/>
        <item x="29"/>
        <item x="68"/>
        <item x="64"/>
        <item x="40"/>
        <item x="18"/>
        <item x="49"/>
        <item x="54"/>
        <item x="46"/>
        <item x="25"/>
        <item x="53"/>
        <item x="3"/>
        <item x="26"/>
        <item x="71"/>
        <item x="74"/>
        <item x="82"/>
        <item x="56"/>
        <item x="30"/>
        <item x="22"/>
        <item x="77"/>
        <item x="44"/>
        <item x="42"/>
        <item x="69"/>
        <item x="21"/>
        <item x="67"/>
        <item x="88"/>
        <item x="9"/>
        <item x="81"/>
        <item x="70"/>
        <item x="55"/>
        <item x="7"/>
        <item x="6"/>
        <item x="84"/>
        <item x="33"/>
        <item x="38"/>
        <item x="75"/>
        <item x="36"/>
        <item x="2"/>
        <item x="45"/>
        <item x="86"/>
        <item x="20"/>
        <item x="32"/>
        <item x="85"/>
        <item x="79"/>
        <item x="35"/>
        <item x="80"/>
        <item x="76"/>
        <item x="23"/>
        <item x="28"/>
        <item x="62"/>
        <item x="5"/>
        <item x="58"/>
        <item x="39"/>
        <item x="61"/>
        <item x="14"/>
        <item x="73"/>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2" showAll="0"/>
    <pivotField showAll="0"/>
    <pivotField dataField="1" showAll="0"/>
    <pivotField showAll="0"/>
    <pivotField showAll="0"/>
    <pivotField showAll="0">
      <items count="62">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3">
    <i>
      <x/>
    </i>
    <i>
      <x v="1"/>
    </i>
    <i t="grand">
      <x/>
    </i>
  </rowItems>
  <colFields count="1">
    <field x="-2"/>
  </colFields>
  <colItems count="3">
    <i>
      <x/>
    </i>
    <i i="1">
      <x v="1"/>
    </i>
    <i i="2">
      <x v="2"/>
    </i>
  </colItems>
  <dataFields count="3">
    <dataField name="Sum of cogs" fld="13" baseField="0" baseItem="0"/>
    <dataField name="Sum of Quantity" fld="7" baseField="0" baseItem="0"/>
    <dataField name="Count of Product line" fld="5" subtotal="count" baseField="0" baseItem="0"/>
  </dataFields>
  <chartFormats count="3">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D45F02F-21AB-4D99-ADF3-B6706386F4C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9:I29" firstHeaderRow="0" firstDataRow="1" firstDataCol="1"/>
  <pivotFields count="9">
    <pivotField showAll="0">
      <items count="10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t="default"/>
      </items>
    </pivotField>
    <pivotField axis="axisRow" showAll="0">
      <items count="10">
        <item x="7"/>
        <item x="6"/>
        <item x="5"/>
        <item x="2"/>
        <item x="1"/>
        <item x="3"/>
        <item x="4"/>
        <item x="8"/>
        <item x="0"/>
        <item t="default"/>
      </items>
    </pivotField>
    <pivotField showAll="0"/>
    <pivotField showAll="0"/>
    <pivotField dataField="1" showAll="0"/>
    <pivotField dataField="1" showAll="0"/>
    <pivotField dataField="1" showAll="0"/>
    <pivotField dataField="1" showAll="0"/>
    <pivotField dataField="1" showAll="0"/>
  </pivotFields>
  <rowFields count="1">
    <field x="1"/>
  </rowFields>
  <rowItems count="10">
    <i>
      <x/>
    </i>
    <i>
      <x v="1"/>
    </i>
    <i>
      <x v="2"/>
    </i>
    <i>
      <x v="3"/>
    </i>
    <i>
      <x v="4"/>
    </i>
    <i>
      <x v="5"/>
    </i>
    <i>
      <x v="6"/>
    </i>
    <i>
      <x v="7"/>
    </i>
    <i>
      <x v="8"/>
    </i>
    <i t="grand">
      <x/>
    </i>
  </rowItems>
  <colFields count="1">
    <field x="-2"/>
  </colFields>
  <colItems count="5">
    <i>
      <x/>
    </i>
    <i i="1">
      <x v="1"/>
    </i>
    <i i="2">
      <x v="2"/>
    </i>
    <i i="3">
      <x v="3"/>
    </i>
    <i i="4">
      <x v="4"/>
    </i>
  </colItems>
  <dataFields count="5">
    <dataField name=" North America" fld="4" baseField="1" baseItem="0"/>
    <dataField name=" Europe" fld="5" baseField="1" baseItem="0"/>
    <dataField name=" Japan" fld="6" baseField="1" baseItem="0"/>
    <dataField name=" Rest of World" fld="7" baseField="1" baseItem="0"/>
    <dataField name=" Global" fld="8" baseField="1" baseItem="0"/>
  </dataFields>
  <formats count="10">
    <format dxfId="9">
      <pivotArea field="1" type="button" dataOnly="0" labelOnly="1" outline="0" axis="axisRow" fieldPosition="0"/>
    </format>
    <format dxfId="8">
      <pivotArea dataOnly="0" labelOnly="1" outline="0" fieldPosition="0">
        <references count="1">
          <reference field="4294967294" count="5">
            <x v="0"/>
            <x v="1"/>
            <x v="2"/>
            <x v="3"/>
            <x v="4"/>
          </reference>
        </references>
      </pivotArea>
    </format>
    <format dxfId="7">
      <pivotArea field="1" type="button" dataOnly="0" labelOnly="1" outline="0" axis="axisRow" fieldPosition="0"/>
    </format>
    <format dxfId="6">
      <pivotArea dataOnly="0" labelOnly="1" outline="0" fieldPosition="0">
        <references count="1">
          <reference field="4294967294" count="5">
            <x v="0"/>
            <x v="1"/>
            <x v="2"/>
            <x v="3"/>
            <x v="4"/>
          </reference>
        </references>
      </pivotArea>
    </format>
    <format dxfId="5">
      <pivotArea grandRow="1" outline="0" collapsedLevelsAreSubtotals="1" fieldPosition="0"/>
    </format>
    <format dxfId="4">
      <pivotArea dataOnly="0" labelOnly="1" grandRow="1" outline="0" fieldPosition="0"/>
    </format>
    <format dxfId="3">
      <pivotArea grandRow="1" outline="0" collapsedLevelsAreSubtotals="1" fieldPosition="0"/>
    </format>
    <format dxfId="2">
      <pivotArea dataOnly="0" labelOnly="1" grandRow="1" outline="0" fieldPosition="0"/>
    </format>
    <format dxfId="1">
      <pivotArea collapsedLevelsAreSubtotals="1" fieldPosition="0">
        <references count="1">
          <reference field="1" count="0"/>
        </references>
      </pivotArea>
    </format>
    <format dxfId="0">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0AE20F4-089A-47E4-BFBB-FFA9606960D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4:I62" firstHeaderRow="0" firstDataRow="1" firstDataCol="1"/>
  <pivotFields count="9">
    <pivotField showAll="0">
      <items count="10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t="default"/>
      </items>
    </pivotField>
    <pivotField showAll="0"/>
    <pivotField axis="axisRow" showAll="0">
      <items count="18">
        <item sd="0" x="0"/>
        <item sd="0" x="10"/>
        <item sd="0" x="4"/>
        <item sd="0" x="12"/>
        <item sd="0" x="3"/>
        <item sd="0" x="14"/>
        <item sd="0" x="15"/>
        <item sd="0" x="16"/>
        <item sd="0" x="2"/>
        <item sd="0" x="7"/>
        <item sd="0" x="11"/>
        <item sd="0" x="1"/>
        <item sd="0" x="5"/>
        <item sd="0" x="6"/>
        <item sd="0" x="13"/>
        <item sd="0" x="9"/>
        <item sd="0" x="8"/>
        <item t="default"/>
      </items>
    </pivotField>
    <pivotField axis="axisRow" showAll="0">
      <items count="154">
        <item x="0"/>
        <item x="39"/>
        <item x="100"/>
        <item x="49"/>
        <item x="4"/>
        <item x="55"/>
        <item x="51"/>
        <item x="15"/>
        <item x="87"/>
        <item x="20"/>
        <item x="79"/>
        <item x="120"/>
        <item x="74"/>
        <item x="140"/>
        <item x="28"/>
        <item x="143"/>
        <item x="21"/>
        <item x="34"/>
        <item x="56"/>
        <item x="5"/>
        <item x="72"/>
        <item x="121"/>
        <item x="81"/>
        <item x="46"/>
        <item x="70"/>
        <item x="67"/>
        <item x="62"/>
        <item x="127"/>
        <item x="71"/>
        <item x="152"/>
        <item x="65"/>
        <item x="58"/>
        <item x="14"/>
        <item x="77"/>
        <item x="54"/>
        <item x="11"/>
        <item x="122"/>
        <item x="73"/>
        <item x="147"/>
        <item x="113"/>
        <item x="33"/>
        <item x="99"/>
        <item x="76"/>
        <item x="3"/>
        <item x="136"/>
        <item x="114"/>
        <item x="105"/>
        <item x="47"/>
        <item x="128"/>
        <item x="78"/>
        <item x="31"/>
        <item x="144"/>
        <item x="130"/>
        <item x="96"/>
        <item x="42"/>
        <item x="148"/>
        <item x="86"/>
        <item x="52"/>
        <item x="117"/>
        <item x="82"/>
        <item x="91"/>
        <item x="115"/>
        <item x="29"/>
        <item x="118"/>
        <item x="102"/>
        <item x="103"/>
        <item x="44"/>
        <item x="129"/>
        <item x="106"/>
        <item x="63"/>
        <item x="12"/>
        <item x="19"/>
        <item x="30"/>
        <item x="88"/>
        <item x="25"/>
        <item x="149"/>
        <item x="6"/>
        <item x="38"/>
        <item x="101"/>
        <item x="16"/>
        <item x="142"/>
        <item x="64"/>
        <item x="10"/>
        <item x="98"/>
        <item x="116"/>
        <item x="95"/>
        <item x="109"/>
        <item x="93"/>
        <item x="1"/>
        <item x="134"/>
        <item x="13"/>
        <item x="137"/>
        <item x="59"/>
        <item x="43"/>
        <item x="23"/>
        <item x="94"/>
        <item x="41"/>
        <item x="104"/>
        <item x="45"/>
        <item x="145"/>
        <item x="132"/>
        <item x="7"/>
        <item x="133"/>
        <item x="92"/>
        <item x="68"/>
        <item x="119"/>
        <item x="126"/>
        <item x="61"/>
        <item x="50"/>
        <item x="27"/>
        <item x="85"/>
        <item x="17"/>
        <item x="60"/>
        <item x="8"/>
        <item x="32"/>
        <item x="48"/>
        <item x="40"/>
        <item x="66"/>
        <item x="83"/>
        <item x="22"/>
        <item x="69"/>
        <item x="53"/>
        <item x="24"/>
        <item x="57"/>
        <item x="151"/>
        <item x="97"/>
        <item x="110"/>
        <item x="131"/>
        <item x="150"/>
        <item x="135"/>
        <item x="107"/>
        <item x="26"/>
        <item x="2"/>
        <item x="138"/>
        <item x="139"/>
        <item x="35"/>
        <item x="112"/>
        <item x="108"/>
        <item x="89"/>
        <item x="75"/>
        <item x="141"/>
        <item x="18"/>
        <item x="111"/>
        <item x="80"/>
        <item x="84"/>
        <item x="9"/>
        <item x="146"/>
        <item x="36"/>
        <item x="37"/>
        <item x="124"/>
        <item x="123"/>
        <item x="125"/>
        <item x="90"/>
        <item t="default"/>
      </items>
    </pivotField>
    <pivotField dataField="1" showAll="0"/>
    <pivotField dataField="1" showAll="0"/>
    <pivotField dataField="1" showAll="0"/>
    <pivotField dataField="1" showAll="0"/>
    <pivotField dataField="1" showAll="0"/>
  </pivotFields>
  <rowFields count="2">
    <field x="2"/>
    <field x="3"/>
  </rowFields>
  <rowItems count="18">
    <i>
      <x/>
    </i>
    <i>
      <x v="1"/>
    </i>
    <i>
      <x v="2"/>
    </i>
    <i>
      <x v="3"/>
    </i>
    <i>
      <x v="4"/>
    </i>
    <i>
      <x v="5"/>
    </i>
    <i>
      <x v="6"/>
    </i>
    <i>
      <x v="7"/>
    </i>
    <i>
      <x v="8"/>
    </i>
    <i>
      <x v="9"/>
    </i>
    <i>
      <x v="10"/>
    </i>
    <i>
      <x v="11"/>
    </i>
    <i>
      <x v="12"/>
    </i>
    <i>
      <x v="13"/>
    </i>
    <i>
      <x v="14"/>
    </i>
    <i>
      <x v="15"/>
    </i>
    <i>
      <x v="16"/>
    </i>
    <i t="grand">
      <x/>
    </i>
  </rowItems>
  <colFields count="1">
    <field x="-2"/>
  </colFields>
  <colItems count="5">
    <i>
      <x/>
    </i>
    <i i="1">
      <x v="1"/>
    </i>
    <i i="2">
      <x v="2"/>
    </i>
    <i i="3">
      <x v="3"/>
    </i>
    <i i="4">
      <x v="4"/>
    </i>
  </colItems>
  <dataFields count="5">
    <dataField name="Sum of North America" fld="4" baseField="0" baseItem="0"/>
    <dataField name="Sum of Europe" fld="5" baseField="0" baseItem="0"/>
    <dataField name="Sum of Japan" fld="6" baseField="0" baseItem="0"/>
    <dataField name="Sum of Rest of World" fld="7" baseField="0" baseItem="0"/>
    <dataField name="Sum of Global" fld="8" baseField="0" baseItem="0"/>
  </dataFields>
  <formats count="8">
    <format dxfId="17">
      <pivotArea field="2" type="button" dataOnly="0" labelOnly="1" outline="0" axis="axisRow" fieldPosition="0"/>
    </format>
    <format dxfId="16">
      <pivotArea dataOnly="0" labelOnly="1" outline="0" fieldPosition="0">
        <references count="1">
          <reference field="4294967294" count="5">
            <x v="0"/>
            <x v="1"/>
            <x v="2"/>
            <x v="3"/>
            <x v="4"/>
          </reference>
        </references>
      </pivotArea>
    </format>
    <format dxfId="15">
      <pivotArea field="2" type="button" dataOnly="0" labelOnly="1" outline="0" axis="axisRow" fieldPosition="0"/>
    </format>
    <format dxfId="14">
      <pivotArea dataOnly="0" labelOnly="1" outline="0" fieldPosition="0">
        <references count="1">
          <reference field="4294967294" count="5">
            <x v="0"/>
            <x v="1"/>
            <x v="2"/>
            <x v="3"/>
            <x v="4"/>
          </reference>
        </references>
      </pivotArea>
    </format>
    <format dxfId="13">
      <pivotArea dataOnly="0" grandRow="1" axis="axisRow" fieldPosition="0"/>
    </format>
    <format dxfId="12">
      <pivotArea dataOnly="0" grandRow="1" axis="axisRow" fieldPosition="0"/>
    </format>
    <format dxfId="11">
      <pivotArea dataOnly="0" fieldPosition="0">
        <references count="1">
          <reference field="2" count="0"/>
        </references>
      </pivotArea>
    </format>
    <format dxfId="10">
      <pivotArea dataOnly="0"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5929DAF-DA3B-40C9-A3DF-3D2B6A179AB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8:T36" firstHeaderRow="0" firstDataRow="1" firstDataCol="1"/>
  <pivotFields count="9">
    <pivotField showAll="0"/>
    <pivotField showAll="0"/>
    <pivotField axis="axisRow" showAll="0">
      <items count="18">
        <item x="0"/>
        <item x="10"/>
        <item x="4"/>
        <item x="12"/>
        <item x="3"/>
        <item x="14"/>
        <item x="15"/>
        <item x="16"/>
        <item x="2"/>
        <item x="7"/>
        <item x="11"/>
        <item x="1"/>
        <item x="5"/>
        <item x="6"/>
        <item x="13"/>
        <item x="9"/>
        <item x="8"/>
        <item t="default"/>
      </items>
    </pivotField>
    <pivotField showAll="0">
      <items count="154">
        <item x="0"/>
        <item x="39"/>
        <item x="100"/>
        <item x="49"/>
        <item x="4"/>
        <item x="55"/>
        <item x="51"/>
        <item x="15"/>
        <item x="87"/>
        <item x="20"/>
        <item x="79"/>
        <item x="120"/>
        <item x="74"/>
        <item x="140"/>
        <item x="28"/>
        <item x="143"/>
        <item x="21"/>
        <item x="34"/>
        <item x="56"/>
        <item x="5"/>
        <item x="72"/>
        <item x="121"/>
        <item x="81"/>
        <item x="46"/>
        <item x="70"/>
        <item x="67"/>
        <item x="62"/>
        <item x="127"/>
        <item x="71"/>
        <item x="152"/>
        <item x="65"/>
        <item x="58"/>
        <item x="14"/>
        <item x="77"/>
        <item x="54"/>
        <item x="11"/>
        <item x="122"/>
        <item x="73"/>
        <item x="147"/>
        <item x="113"/>
        <item x="33"/>
        <item x="99"/>
        <item x="76"/>
        <item x="3"/>
        <item x="136"/>
        <item x="114"/>
        <item x="105"/>
        <item x="47"/>
        <item x="128"/>
        <item x="78"/>
        <item x="31"/>
        <item x="144"/>
        <item x="130"/>
        <item x="96"/>
        <item x="42"/>
        <item x="148"/>
        <item x="86"/>
        <item x="52"/>
        <item x="117"/>
        <item x="82"/>
        <item x="91"/>
        <item x="115"/>
        <item x="29"/>
        <item x="118"/>
        <item x="102"/>
        <item x="103"/>
        <item x="44"/>
        <item x="129"/>
        <item x="106"/>
        <item x="63"/>
        <item x="12"/>
        <item x="19"/>
        <item x="30"/>
        <item x="88"/>
        <item x="25"/>
        <item x="149"/>
        <item x="6"/>
        <item x="38"/>
        <item x="101"/>
        <item x="16"/>
        <item x="142"/>
        <item x="64"/>
        <item x="10"/>
        <item x="98"/>
        <item x="116"/>
        <item x="95"/>
        <item x="109"/>
        <item x="93"/>
        <item x="1"/>
        <item x="134"/>
        <item x="13"/>
        <item x="137"/>
        <item x="59"/>
        <item x="43"/>
        <item x="23"/>
        <item x="94"/>
        <item x="41"/>
        <item x="104"/>
        <item x="45"/>
        <item x="145"/>
        <item x="132"/>
        <item x="7"/>
        <item x="133"/>
        <item x="92"/>
        <item x="68"/>
        <item x="119"/>
        <item x="126"/>
        <item x="61"/>
        <item x="50"/>
        <item x="27"/>
        <item x="85"/>
        <item x="17"/>
        <item x="60"/>
        <item x="8"/>
        <item x="32"/>
        <item x="48"/>
        <item x="40"/>
        <item x="66"/>
        <item x="83"/>
        <item x="22"/>
        <item x="69"/>
        <item x="53"/>
        <item x="24"/>
        <item x="57"/>
        <item x="151"/>
        <item x="97"/>
        <item x="110"/>
        <item x="131"/>
        <item x="150"/>
        <item x="135"/>
        <item x="107"/>
        <item x="26"/>
        <item x="2"/>
        <item x="138"/>
        <item x="139"/>
        <item x="35"/>
        <item x="112"/>
        <item x="108"/>
        <item x="89"/>
        <item x="75"/>
        <item x="141"/>
        <item x="18"/>
        <item x="111"/>
        <item x="80"/>
        <item x="84"/>
        <item x="9"/>
        <item x="146"/>
        <item x="36"/>
        <item x="37"/>
        <item x="124"/>
        <item x="123"/>
        <item x="125"/>
        <item x="90"/>
        <item t="default"/>
      </items>
    </pivotField>
    <pivotField dataField="1" showAll="0"/>
    <pivotField dataField="1" showAll="0"/>
    <pivotField dataField="1" showAll="0"/>
    <pivotField dataField="1" showAll="0"/>
    <pivotField dataField="1" showAll="0"/>
  </pivotFields>
  <rowFields count="1">
    <field x="2"/>
  </rowFields>
  <rowItems count="18">
    <i>
      <x/>
    </i>
    <i>
      <x v="1"/>
    </i>
    <i>
      <x v="2"/>
    </i>
    <i>
      <x v="3"/>
    </i>
    <i>
      <x v="4"/>
    </i>
    <i>
      <x v="5"/>
    </i>
    <i>
      <x v="6"/>
    </i>
    <i>
      <x v="7"/>
    </i>
    <i>
      <x v="8"/>
    </i>
    <i>
      <x v="9"/>
    </i>
    <i>
      <x v="10"/>
    </i>
    <i>
      <x v="11"/>
    </i>
    <i>
      <x v="12"/>
    </i>
    <i>
      <x v="13"/>
    </i>
    <i>
      <x v="14"/>
    </i>
    <i>
      <x v="15"/>
    </i>
    <i>
      <x v="16"/>
    </i>
    <i t="grand">
      <x/>
    </i>
  </rowItems>
  <colFields count="1">
    <field x="-2"/>
  </colFields>
  <colItems count="5">
    <i>
      <x/>
    </i>
    <i i="1">
      <x v="1"/>
    </i>
    <i i="2">
      <x v="2"/>
    </i>
    <i i="3">
      <x v="3"/>
    </i>
    <i i="4">
      <x v="4"/>
    </i>
  </colItems>
  <dataFields count="5">
    <dataField name="Sum of North America" fld="4" baseField="0" baseItem="0"/>
    <dataField name="Sum of Europe" fld="5" baseField="0" baseItem="0"/>
    <dataField name="Sum of Japan" fld="6" baseField="0" baseItem="0"/>
    <dataField name="Sum of Rest of World" fld="7" baseField="0" baseItem="0"/>
    <dataField name="Sum of Global" fld="8" baseField="0" baseItem="0"/>
  </dataFields>
  <formats count="7">
    <format dxfId="24">
      <pivotArea field="2" type="button" dataOnly="0" labelOnly="1" outline="0" axis="axisRow" fieldPosition="0"/>
    </format>
    <format dxfId="23">
      <pivotArea dataOnly="0" labelOnly="1" outline="0" fieldPosition="0">
        <references count="1">
          <reference field="4294967294" count="5">
            <x v="0"/>
            <x v="1"/>
            <x v="2"/>
            <x v="3"/>
            <x v="4"/>
          </reference>
        </references>
      </pivotArea>
    </format>
    <format dxfId="22">
      <pivotArea field="2" type="button" dataOnly="0" labelOnly="1" outline="0" axis="axisRow" fieldPosition="0"/>
    </format>
    <format dxfId="21">
      <pivotArea dataOnly="0" labelOnly="1" outline="0" fieldPosition="0">
        <references count="1">
          <reference field="4294967294" count="5">
            <x v="0"/>
            <x v="1"/>
            <x v="2"/>
            <x v="3"/>
            <x v="4"/>
          </reference>
        </references>
      </pivotArea>
    </format>
    <format dxfId="20">
      <pivotArea dataOnly="0" grandRow="1" axis="axisRow" fieldPosition="0"/>
    </format>
    <format dxfId="19">
      <pivotArea dataOnly="0" grandRow="1" axis="axisRow" fieldPosition="0"/>
    </format>
    <format dxfId="18">
      <pivotArea dataOnly="0"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744C444-9236-4055-A32A-9D237B91421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48:R59" firstHeaderRow="1" firstDataRow="1" firstDataCol="1"/>
  <pivotFields count="9">
    <pivotField showAll="0"/>
    <pivotField showAll="0"/>
    <pivotField showAll="0"/>
    <pivotField axis="axisRow" showAll="0" measureFilter="1">
      <items count="154">
        <item x="0"/>
        <item x="39"/>
        <item x="100"/>
        <item x="49"/>
        <item x="4"/>
        <item x="55"/>
        <item x="51"/>
        <item x="15"/>
        <item x="87"/>
        <item x="20"/>
        <item x="79"/>
        <item x="120"/>
        <item x="74"/>
        <item x="140"/>
        <item x="28"/>
        <item x="143"/>
        <item x="21"/>
        <item x="34"/>
        <item x="56"/>
        <item x="5"/>
        <item x="72"/>
        <item x="121"/>
        <item x="81"/>
        <item x="46"/>
        <item x="70"/>
        <item x="67"/>
        <item x="62"/>
        <item x="127"/>
        <item x="71"/>
        <item x="152"/>
        <item x="65"/>
        <item x="58"/>
        <item x="14"/>
        <item x="77"/>
        <item x="54"/>
        <item x="11"/>
        <item x="122"/>
        <item x="73"/>
        <item x="147"/>
        <item x="113"/>
        <item x="33"/>
        <item x="99"/>
        <item x="76"/>
        <item x="3"/>
        <item x="136"/>
        <item x="114"/>
        <item x="105"/>
        <item x="47"/>
        <item x="128"/>
        <item x="78"/>
        <item x="31"/>
        <item x="144"/>
        <item x="130"/>
        <item x="96"/>
        <item x="42"/>
        <item x="148"/>
        <item x="86"/>
        <item x="52"/>
        <item x="117"/>
        <item x="82"/>
        <item x="91"/>
        <item x="115"/>
        <item x="29"/>
        <item x="118"/>
        <item x="102"/>
        <item x="103"/>
        <item x="44"/>
        <item x="129"/>
        <item x="106"/>
        <item x="63"/>
        <item x="12"/>
        <item x="19"/>
        <item x="30"/>
        <item x="88"/>
        <item x="25"/>
        <item x="149"/>
        <item x="6"/>
        <item x="38"/>
        <item x="101"/>
        <item x="16"/>
        <item x="142"/>
        <item x="64"/>
        <item x="10"/>
        <item x="98"/>
        <item x="116"/>
        <item x="95"/>
        <item x="109"/>
        <item x="93"/>
        <item x="1"/>
        <item x="134"/>
        <item x="13"/>
        <item x="137"/>
        <item x="59"/>
        <item x="43"/>
        <item x="23"/>
        <item x="94"/>
        <item x="41"/>
        <item x="104"/>
        <item x="45"/>
        <item x="145"/>
        <item x="132"/>
        <item x="7"/>
        <item x="133"/>
        <item x="92"/>
        <item x="68"/>
        <item x="119"/>
        <item x="126"/>
        <item x="61"/>
        <item x="50"/>
        <item x="27"/>
        <item x="85"/>
        <item x="17"/>
        <item x="60"/>
        <item x="8"/>
        <item x="32"/>
        <item x="48"/>
        <item x="40"/>
        <item x="66"/>
        <item x="83"/>
        <item x="22"/>
        <item x="69"/>
        <item x="53"/>
        <item x="24"/>
        <item x="57"/>
        <item x="151"/>
        <item x="97"/>
        <item x="110"/>
        <item x="131"/>
        <item x="150"/>
        <item x="135"/>
        <item x="107"/>
        <item x="26"/>
        <item x="2"/>
        <item x="138"/>
        <item x="139"/>
        <item x="35"/>
        <item x="112"/>
        <item x="108"/>
        <item x="89"/>
        <item x="75"/>
        <item x="141"/>
        <item x="18"/>
        <item x="111"/>
        <item x="80"/>
        <item x="84"/>
        <item x="9"/>
        <item x="146"/>
        <item x="36"/>
        <item x="37"/>
        <item x="124"/>
        <item x="123"/>
        <item x="125"/>
        <item x="90"/>
        <item t="default"/>
      </items>
    </pivotField>
    <pivotField showAll="0"/>
    <pivotField showAll="0"/>
    <pivotField showAll="0"/>
    <pivotField showAll="0"/>
    <pivotField dataField="1" showAll="0"/>
  </pivotFields>
  <rowFields count="1">
    <field x="3"/>
  </rowFields>
  <rowItems count="11">
    <i>
      <x v="9"/>
    </i>
    <i>
      <x v="20"/>
    </i>
    <i>
      <x v="42"/>
    </i>
    <i>
      <x v="43"/>
    </i>
    <i>
      <x v="110"/>
    </i>
    <i>
      <x v="115"/>
    </i>
    <i>
      <x v="116"/>
    </i>
    <i>
      <x v="120"/>
    </i>
    <i>
      <x v="141"/>
    </i>
    <i>
      <x v="148"/>
    </i>
    <i t="grand">
      <x/>
    </i>
  </rowItems>
  <colItems count="1">
    <i/>
  </colItems>
  <dataFields count="1">
    <dataField name="Sum of Global" fld="8" baseField="0" baseItem="0"/>
  </dataFields>
  <formats count="9">
    <format dxfId="33">
      <pivotArea field="3" type="button" dataOnly="0" labelOnly="1" outline="0" axis="axisRow" fieldPosition="0"/>
    </format>
    <format dxfId="32">
      <pivotArea dataOnly="0" labelOnly="1" outline="0" axis="axisValues" fieldPosition="0"/>
    </format>
    <format dxfId="31">
      <pivotArea field="3" type="button" dataOnly="0" labelOnly="1" outline="0" axis="axisRow" fieldPosition="0"/>
    </format>
    <format dxfId="30">
      <pivotArea dataOnly="0" labelOnly="1" outline="0" axis="axisValues" fieldPosition="0"/>
    </format>
    <format dxfId="29">
      <pivotArea grandRow="1" outline="0" collapsedLevelsAreSubtotals="1" fieldPosition="0"/>
    </format>
    <format dxfId="28">
      <pivotArea dataOnly="0" labelOnly="1" grandRow="1" outline="0" fieldPosition="0"/>
    </format>
    <format dxfId="27">
      <pivotArea grandRow="1" outline="0" collapsedLevelsAreSubtotals="1" fieldPosition="0"/>
    </format>
    <format dxfId="26">
      <pivotArea dataOnly="0" labelOnly="1" grandRow="1" outline="0" fieldPosition="0"/>
    </format>
    <format dxfId="25">
      <pivotArea dataOnly="0" fieldPosition="0">
        <references count="1">
          <reference field="3" count="10">
            <x v="9"/>
            <x v="20"/>
            <x v="42"/>
            <x v="43"/>
            <x v="110"/>
            <x v="115"/>
            <x v="116"/>
            <x v="120"/>
            <x v="141"/>
            <x v="148"/>
          </reference>
        </references>
      </pivotArea>
    </format>
  </format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5EB7B7C-8697-4FB5-AFBF-5675A221A06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8:N59" firstHeaderRow="1" firstDataRow="1" firstDataCol="1"/>
  <pivotFields count="9">
    <pivotField showAll="0"/>
    <pivotField showAll="0"/>
    <pivotField axis="axisRow" showAll="0" measureFilter="1">
      <items count="18">
        <item x="0"/>
        <item x="10"/>
        <item x="4"/>
        <item x="12"/>
        <item x="3"/>
        <item x="14"/>
        <item x="15"/>
        <item x="16"/>
        <item x="2"/>
        <item x="7"/>
        <item x="11"/>
        <item x="1"/>
        <item x="5"/>
        <item x="6"/>
        <item x="13"/>
        <item x="9"/>
        <item x="8"/>
        <item t="default"/>
      </items>
    </pivotField>
    <pivotField showAll="0"/>
    <pivotField showAll="0"/>
    <pivotField showAll="0"/>
    <pivotField showAll="0"/>
    <pivotField showAll="0"/>
    <pivotField dataField="1" showAll="0"/>
  </pivotFields>
  <rowFields count="1">
    <field x="2"/>
  </rowFields>
  <rowItems count="11">
    <i>
      <x/>
    </i>
    <i>
      <x v="1"/>
    </i>
    <i>
      <x v="2"/>
    </i>
    <i>
      <x v="3"/>
    </i>
    <i>
      <x v="4"/>
    </i>
    <i>
      <x v="8"/>
    </i>
    <i>
      <x v="10"/>
    </i>
    <i>
      <x v="11"/>
    </i>
    <i>
      <x v="12"/>
    </i>
    <i>
      <x v="14"/>
    </i>
    <i t="grand">
      <x/>
    </i>
  </rowItems>
  <colItems count="1">
    <i/>
  </colItems>
  <dataFields count="1">
    <dataField name="Sum of Global" fld="8" baseField="0" baseItem="0"/>
  </dataFields>
  <formats count="7">
    <format dxfId="40">
      <pivotArea field="2" type="button" dataOnly="0" labelOnly="1" outline="0" axis="axisRow" fieldPosition="0"/>
    </format>
    <format dxfId="39">
      <pivotArea dataOnly="0" labelOnly="1" outline="0" axis="axisValues" fieldPosition="0"/>
    </format>
    <format dxfId="38">
      <pivotArea field="2" type="button" dataOnly="0" labelOnly="1" outline="0" axis="axisRow" fieldPosition="0"/>
    </format>
    <format dxfId="37">
      <pivotArea dataOnly="0" labelOnly="1" outline="0" axis="axisValues" fieldPosition="0"/>
    </format>
    <format dxfId="36">
      <pivotArea dataOnly="0" grandRow="1" fieldPosition="0"/>
    </format>
    <format dxfId="35">
      <pivotArea dataOnly="0" grandRow="1" fieldPosition="0"/>
    </format>
    <format dxfId="34">
      <pivotArea dataOnly="0" fieldPosition="0">
        <references count="1">
          <reference field="2" count="0"/>
        </references>
      </pivotArea>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0DAB50C-7B6D-4174-A3F7-04A69AB4761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4:N14" firstHeaderRow="0" firstDataRow="1" firstDataCol="1"/>
  <pivotFields count="9">
    <pivotField showAll="0"/>
    <pivotField axis="axisRow" showAll="0">
      <items count="10">
        <item x="7"/>
        <item x="6"/>
        <item x="5"/>
        <item x="2"/>
        <item x="1"/>
        <item x="3"/>
        <item x="4"/>
        <item x="8"/>
        <item x="0"/>
        <item t="default"/>
      </items>
    </pivotField>
    <pivotField showAll="0">
      <items count="18">
        <item x="0"/>
        <item x="10"/>
        <item x="4"/>
        <item x="12"/>
        <item x="3"/>
        <item x="14"/>
        <item x="15"/>
        <item x="16"/>
        <item x="2"/>
        <item x="7"/>
        <item x="11"/>
        <item x="1"/>
        <item x="5"/>
        <item x="6"/>
        <item x="13"/>
        <item x="9"/>
        <item x="8"/>
        <item t="default"/>
      </items>
    </pivotField>
    <pivotField showAll="0"/>
    <pivotField dataField="1" showAll="0"/>
    <pivotField dataField="1" showAll="0"/>
    <pivotField dataField="1" showAll="0"/>
    <pivotField dataField="1" showAll="0"/>
    <pivotField dataField="1" showAll="0"/>
  </pivotFields>
  <rowFields count="1">
    <field x="1"/>
  </rowFields>
  <rowItems count="10">
    <i>
      <x/>
    </i>
    <i>
      <x v="1"/>
    </i>
    <i>
      <x v="2"/>
    </i>
    <i>
      <x v="3"/>
    </i>
    <i>
      <x v="4"/>
    </i>
    <i>
      <x v="5"/>
    </i>
    <i>
      <x v="6"/>
    </i>
    <i>
      <x v="7"/>
    </i>
    <i>
      <x v="8"/>
    </i>
    <i t="grand">
      <x/>
    </i>
  </rowItems>
  <colFields count="1">
    <field x="-2"/>
  </colFields>
  <colItems count="5">
    <i>
      <x/>
    </i>
    <i i="1">
      <x v="1"/>
    </i>
    <i i="2">
      <x v="2"/>
    </i>
    <i i="3">
      <x v="3"/>
    </i>
    <i i="4">
      <x v="4"/>
    </i>
  </colItems>
  <dataFields count="5">
    <dataField name="Sum of North America" fld="4" baseField="0" baseItem="0"/>
    <dataField name="Sum of Europe" fld="5" baseField="0" baseItem="0"/>
    <dataField name="Sum of Japan" fld="6" baseField="0" baseItem="0"/>
    <dataField name="Sum of Rest of World" fld="7" baseField="0" baseItem="0"/>
    <dataField name="Sum of Global" fld="8" baseField="0" baseItem="0"/>
  </dataFields>
  <chartFormats count="5">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2"/>
          </reference>
        </references>
      </pivotArea>
    </chartFormat>
    <chartFormat chart="4" format="13" series="1">
      <pivotArea type="data" outline="0" fieldPosition="0">
        <references count="1">
          <reference field="4294967294" count="1" selected="0">
            <x v="3"/>
          </reference>
        </references>
      </pivotArea>
    </chartFormat>
    <chartFormat chart="4"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535E103-D49B-4747-943C-8462C139E86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4:G22" firstHeaderRow="1" firstDataRow="1" firstDataCol="1"/>
  <pivotFields count="9">
    <pivotField dataField="1" showAll="0"/>
    <pivotField showAll="0"/>
    <pivotField axis="axisRow" showAll="0">
      <items count="18">
        <item x="0"/>
        <item x="10"/>
        <item x="4"/>
        <item x="12"/>
        <item x="3"/>
        <item x="14"/>
        <item x="15"/>
        <item x="16"/>
        <item x="2"/>
        <item x="7"/>
        <item x="11"/>
        <item x="1"/>
        <item x="5"/>
        <item x="6"/>
        <item x="13"/>
        <item x="9"/>
        <item x="8"/>
        <item t="default"/>
      </items>
    </pivotField>
    <pivotField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t="grand">
      <x/>
    </i>
  </rowItems>
  <colItems count="1">
    <i/>
  </colItems>
  <dataFields count="1">
    <dataField name="Count of Game"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CE3DE85-34D6-4744-A269-44F893B2E6D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C4:D14" firstHeaderRow="1" firstDataRow="1" firstDataCol="1"/>
  <pivotFields count="9">
    <pivotField showAll="0"/>
    <pivotField axis="axisRow" showAll="0">
      <items count="10">
        <item x="7"/>
        <item x="6"/>
        <item x="5"/>
        <item x="2"/>
        <item x="1"/>
        <item x="3"/>
        <item x="4"/>
        <item x="8"/>
        <item x="0"/>
        <item t="default"/>
      </items>
    </pivotField>
    <pivotField showAll="0"/>
    <pivotField showAll="0"/>
    <pivotField showAll="0"/>
    <pivotField showAll="0"/>
    <pivotField showAll="0"/>
    <pivotField showAll="0"/>
    <pivotField dataField="1" showAll="0"/>
  </pivotFields>
  <rowFields count="1">
    <field x="1"/>
  </rowFields>
  <rowItems count="10">
    <i>
      <x/>
    </i>
    <i>
      <x v="1"/>
    </i>
    <i>
      <x v="2"/>
    </i>
    <i>
      <x v="3"/>
    </i>
    <i>
      <x v="4"/>
    </i>
    <i>
      <x v="5"/>
    </i>
    <i>
      <x v="6"/>
    </i>
    <i>
      <x v="7"/>
    </i>
    <i>
      <x v="8"/>
    </i>
    <i t="grand">
      <x/>
    </i>
  </rowItems>
  <colItems count="1">
    <i/>
  </colItems>
  <dataFields count="1">
    <dataField name="Sum of Global" fld="8" baseField="0" baseItem="0"/>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AE5D2DB-B9BA-4AE5-995D-3A0C56767C89}"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7:J27" firstHeaderRow="1" firstDataRow="1" firstDataCol="1"/>
  <pivotFields count="9">
    <pivotField showAll="0"/>
    <pivotField axis="axisRow" showAll="0">
      <items count="10">
        <item x="7"/>
        <item x="6"/>
        <item x="5"/>
        <item x="2"/>
        <item x="1"/>
        <item x="3"/>
        <item x="4"/>
        <item x="8"/>
        <item x="0"/>
        <item t="default"/>
      </items>
    </pivotField>
    <pivotField dataField="1" showAll="0">
      <items count="18">
        <item x="0"/>
        <item x="10"/>
        <item x="4"/>
        <item x="12"/>
        <item x="3"/>
        <item x="14"/>
        <item x="15"/>
        <item x="16"/>
        <item x="2"/>
        <item x="7"/>
        <item x="11"/>
        <item x="1"/>
        <item x="5"/>
        <item x="6"/>
        <item x="13"/>
        <item x="9"/>
        <item x="8"/>
        <item t="default"/>
      </items>
    </pivotField>
    <pivotField showAll="0">
      <items count="154">
        <item x="0"/>
        <item x="39"/>
        <item x="100"/>
        <item x="49"/>
        <item x="4"/>
        <item x="55"/>
        <item x="51"/>
        <item x="15"/>
        <item x="87"/>
        <item x="20"/>
        <item x="79"/>
        <item x="120"/>
        <item x="74"/>
        <item x="140"/>
        <item x="28"/>
        <item x="143"/>
        <item x="21"/>
        <item x="34"/>
        <item x="56"/>
        <item x="5"/>
        <item x="72"/>
        <item x="121"/>
        <item x="81"/>
        <item x="46"/>
        <item x="70"/>
        <item x="67"/>
        <item x="62"/>
        <item x="127"/>
        <item x="71"/>
        <item x="152"/>
        <item x="65"/>
        <item x="58"/>
        <item x="14"/>
        <item x="77"/>
        <item x="54"/>
        <item x="11"/>
        <item x="122"/>
        <item x="73"/>
        <item x="147"/>
        <item x="113"/>
        <item x="33"/>
        <item x="99"/>
        <item x="76"/>
        <item x="3"/>
        <item x="136"/>
        <item x="114"/>
        <item x="105"/>
        <item x="47"/>
        <item x="128"/>
        <item x="78"/>
        <item x="31"/>
        <item x="144"/>
        <item x="130"/>
        <item x="96"/>
        <item x="42"/>
        <item x="148"/>
        <item x="86"/>
        <item x="52"/>
        <item x="117"/>
        <item x="82"/>
        <item x="91"/>
        <item x="115"/>
        <item x="29"/>
        <item x="118"/>
        <item x="102"/>
        <item x="103"/>
        <item x="44"/>
        <item x="129"/>
        <item x="106"/>
        <item x="63"/>
        <item x="12"/>
        <item x="19"/>
        <item x="30"/>
        <item x="88"/>
        <item x="25"/>
        <item x="149"/>
        <item x="6"/>
        <item x="38"/>
        <item x="101"/>
        <item x="16"/>
        <item x="142"/>
        <item x="64"/>
        <item x="10"/>
        <item x="98"/>
        <item x="116"/>
        <item x="95"/>
        <item x="109"/>
        <item x="93"/>
        <item x="1"/>
        <item x="134"/>
        <item x="13"/>
        <item x="137"/>
        <item x="59"/>
        <item x="43"/>
        <item x="23"/>
        <item x="94"/>
        <item x="41"/>
        <item x="104"/>
        <item x="45"/>
        <item x="145"/>
        <item x="132"/>
        <item x="7"/>
        <item x="133"/>
        <item x="92"/>
        <item x="68"/>
        <item x="119"/>
        <item x="126"/>
        <item x="61"/>
        <item x="50"/>
        <item x="27"/>
        <item x="85"/>
        <item x="17"/>
        <item x="60"/>
        <item x="8"/>
        <item x="32"/>
        <item x="48"/>
        <item x="40"/>
        <item x="66"/>
        <item x="83"/>
        <item x="22"/>
        <item x="69"/>
        <item x="53"/>
        <item x="24"/>
        <item x="57"/>
        <item x="151"/>
        <item x="97"/>
        <item x="110"/>
        <item x="131"/>
        <item x="150"/>
        <item x="135"/>
        <item x="107"/>
        <item x="26"/>
        <item x="2"/>
        <item x="138"/>
        <item x="139"/>
        <item x="35"/>
        <item x="112"/>
        <item x="108"/>
        <item x="89"/>
        <item x="75"/>
        <item x="141"/>
        <item x="18"/>
        <item x="111"/>
        <item x="80"/>
        <item x="84"/>
        <item x="9"/>
        <item x="146"/>
        <item x="36"/>
        <item x="37"/>
        <item x="124"/>
        <item x="123"/>
        <item x="125"/>
        <item x="90"/>
        <item t="default"/>
      </items>
    </pivotField>
    <pivotField showAll="0"/>
    <pivotField showAll="0"/>
    <pivotField showAll="0"/>
    <pivotField showAll="0"/>
    <pivotField showAll="0"/>
  </pivotFields>
  <rowFields count="1">
    <field x="1"/>
  </rowFields>
  <rowItems count="10">
    <i>
      <x/>
    </i>
    <i>
      <x v="1"/>
    </i>
    <i>
      <x v="2"/>
    </i>
    <i>
      <x v="3"/>
    </i>
    <i>
      <x v="4"/>
    </i>
    <i>
      <x v="5"/>
    </i>
    <i>
      <x v="6"/>
    </i>
    <i>
      <x v="7"/>
    </i>
    <i>
      <x v="8"/>
    </i>
    <i t="grand">
      <x/>
    </i>
  </rowItems>
  <colItems count="1">
    <i/>
  </colItems>
  <dataFields count="1">
    <dataField name="Count of Genr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2A09E010-C9B9-42D7-A64C-8D2924BAAF02}" autoFormatId="16" applyNumberFormats="0" applyBorderFormats="0" applyFontFormats="0" applyPatternFormats="0" applyAlignmentFormats="0" applyWidthHeightFormats="0">
  <queryTableRefresh nextId="18">
    <queryTableFields count="17">
      <queryTableField id="1" name="Invoice ID" tableColumnId="1"/>
      <queryTableField id="2" name="Branch" tableColumnId="2"/>
      <queryTableField id="3" name="City" tableColumnId="3"/>
      <queryTableField id="4" name="Customer type" tableColumnId="4"/>
      <queryTableField id="5" name="Gender" tableColumnId="5"/>
      <queryTableField id="6" name="Product line" tableColumnId="6"/>
      <queryTableField id="7" name="Unit price" tableColumnId="7"/>
      <queryTableField id="8" name="Quantity" tableColumnId="8"/>
      <queryTableField id="9" name="Tax 5%" tableColumnId="9"/>
      <queryTableField id="10" name="Total" tableColumnId="10"/>
      <queryTableField id="11" name="Date" tableColumnId="11"/>
      <queryTableField id="12" name="Time" tableColumnId="12"/>
      <queryTableField id="13" name="Payment" tableColumnId="13"/>
      <queryTableField id="14" name="cogs" tableColumnId="14"/>
      <queryTableField id="15" name="gross margin percentage" tableColumnId="15"/>
      <queryTableField id="16" name="gross income" tableColumnId="16"/>
      <queryTableField id="17" name="Rating"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A73D289A-0A56-4E2B-B83F-ACD2B0A6BDCB}" autoFormatId="16" applyNumberFormats="0" applyBorderFormats="0" applyFontFormats="0" applyPatternFormats="0" applyAlignmentFormats="0" applyWidthHeightFormats="0">
  <queryTableRefresh nextId="10">
    <queryTableFields count="9">
      <queryTableField id="1" name="Game" tableColumnId="1"/>
      <queryTableField id="2" name="Year" tableColumnId="2"/>
      <queryTableField id="3" name="Genre" tableColumnId="3"/>
      <queryTableField id="4" name="Publisher" tableColumnId="4"/>
      <queryTableField id="5" name="North America" tableColumnId="5"/>
      <queryTableField id="6" name="Europe" tableColumnId="6"/>
      <queryTableField id="7" name="Japan" tableColumnId="7"/>
      <queryTableField id="8" name="Rest of World" tableColumnId="8"/>
      <queryTableField id="9" name="Global"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3158C94-6E9B-4001-BD3D-D9D582774BF4}" sourceName="City">
  <pivotTables>
    <pivotTable tabId="3" name="PT1"/>
    <pivotTable tabId="3" name="PT3"/>
    <pivotTable tabId="3" name="PT2"/>
  </pivotTables>
  <data>
    <tabular pivotCacheId="256953750">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B7F28550-51A3-4E6B-B913-9DC7C64FE490}" sourceName="Rating">
  <pivotTables>
    <pivotTable tabId="3" name="PT1"/>
    <pivotTable tabId="3" name="PT2"/>
    <pivotTable tabId="3" name="PT3"/>
  </pivotTables>
  <data>
    <tabular pivotCacheId="256953750">
      <items count="61">
        <i x="43" s="1"/>
        <i x="5" s="1"/>
        <i x="50" s="1"/>
        <i x="42" s="1"/>
        <i x="18" s="1"/>
        <i x="10" s="1"/>
        <i x="15" s="1"/>
        <i x="28" s="1"/>
        <i x="19" s="1"/>
        <i x="49" s="1"/>
        <i x="59" s="1"/>
        <i x="20" s="1"/>
        <i x="53" s="1"/>
        <i x="4" s="1"/>
        <i x="38" s="1"/>
        <i x="46" s="1"/>
        <i x="32" s="1"/>
        <i x="14" s="1"/>
        <i x="6" s="1"/>
        <i x="9" s="1"/>
        <i x="22" s="1"/>
        <i x="36" s="1"/>
        <i x="56" s="1"/>
        <i x="31" s="1"/>
        <i x="41" s="1"/>
        <i x="35" s="1"/>
        <i x="37" s="1"/>
        <i x="24" s="1"/>
        <i x="11" s="1"/>
        <i x="16" s="1"/>
        <i x="27" s="1"/>
        <i x="12" s="1"/>
        <i x="8" s="1"/>
        <i x="48" s="1"/>
        <i x="2" s="1"/>
        <i x="26" s="1"/>
        <i x="29" s="1"/>
        <i x="25" s="1"/>
        <i x="52" s="1"/>
        <i x="30" s="1"/>
        <i x="7" s="1"/>
        <i x="34" s="1"/>
        <i x="13" s="1"/>
        <i x="47" s="1"/>
        <i x="3" s="1"/>
        <i x="23" s="1"/>
        <i x="17" s="1"/>
        <i x="44" s="1"/>
        <i x="55" s="1"/>
        <i x="60" s="1"/>
        <i x="54" s="1"/>
        <i x="0" s="1"/>
        <i x="51" s="1"/>
        <i x="39" s="1"/>
        <i x="45" s="1"/>
        <i x="33" s="1"/>
        <i x="1" s="1"/>
        <i x="58" s="1"/>
        <i x="57" s="1"/>
        <i x="21" s="1"/>
        <i x="4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F3D24B91-A4F7-4789-9F23-69F61281FD13}" sourceName="Branch">
  <pivotTables>
    <pivotTable tabId="1" name="PivotTable15"/>
  </pivotTables>
  <data>
    <tabular pivotCacheId="256953750">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7A367D7D-5024-4BF6-AE5E-C50F41A4B80B}" sourceName="Product line">
  <pivotTables>
    <pivotTable tabId="1" name="PivotTable14"/>
  </pivotTables>
  <data>
    <tabular pivotCacheId="256953750">
      <items count="6">
        <i x="1" s="1"/>
        <i x="5" s="1"/>
        <i x="4"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A1BBD407-5588-41B3-800F-824B6F2CA8DC}" sourceName="City">
  <pivotTables>
    <pivotTable tabId="1" name="PivotTable16"/>
  </pivotTables>
  <data>
    <tabular pivotCacheId="256953750">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EAF207E1-917D-4A1E-BE4C-A996E8A215EC}" sourceName="Publisher">
  <pivotTables>
    <pivotTable tabId="6" name="PivotTable2"/>
  </pivotTables>
  <data>
    <tabular pivotCacheId="1929128815">
      <items count="153">
        <i x="0" s="1"/>
        <i x="39" s="1"/>
        <i x="100" s="1"/>
        <i x="49" s="1"/>
        <i x="4" s="1"/>
        <i x="55" s="1"/>
        <i x="51" s="1"/>
        <i x="15" s="1"/>
        <i x="87" s="1"/>
        <i x="20" s="1"/>
        <i x="79" s="1"/>
        <i x="120" s="1"/>
        <i x="74" s="1"/>
        <i x="140" s="1"/>
        <i x="28" s="1"/>
        <i x="143" s="1"/>
        <i x="21" s="1"/>
        <i x="34" s="1"/>
        <i x="56" s="1"/>
        <i x="5" s="1"/>
        <i x="72" s="1"/>
        <i x="121" s="1"/>
        <i x="81" s="1"/>
        <i x="46" s="1"/>
        <i x="70" s="1"/>
        <i x="67" s="1"/>
        <i x="62" s="1"/>
        <i x="127" s="1"/>
        <i x="71" s="1"/>
        <i x="152" s="1"/>
        <i x="65" s="1"/>
        <i x="58" s="1"/>
        <i x="14" s="1"/>
        <i x="77" s="1"/>
        <i x="54" s="1"/>
        <i x="11" s="1"/>
        <i x="122" s="1"/>
        <i x="73" s="1"/>
        <i x="147" s="1"/>
        <i x="113" s="1"/>
        <i x="33" s="1"/>
        <i x="99" s="1"/>
        <i x="76" s="1"/>
        <i x="3" s="1"/>
        <i x="136" s="1"/>
        <i x="114" s="1"/>
        <i x="105" s="1"/>
        <i x="47" s="1"/>
        <i x="128" s="1"/>
        <i x="78" s="1"/>
        <i x="31" s="1"/>
        <i x="144" s="1"/>
        <i x="130" s="1"/>
        <i x="96" s="1"/>
        <i x="42" s="1"/>
        <i x="148" s="1"/>
        <i x="86" s="1"/>
        <i x="52" s="1"/>
        <i x="117" s="1"/>
        <i x="82" s="1"/>
        <i x="91" s="1"/>
        <i x="115" s="1"/>
        <i x="29" s="1"/>
        <i x="118" s="1"/>
        <i x="102" s="1"/>
        <i x="103" s="1"/>
        <i x="44" s="1"/>
        <i x="129" s="1"/>
        <i x="106" s="1"/>
        <i x="63" s="1"/>
        <i x="12" s="1"/>
        <i x="19" s="1"/>
        <i x="30" s="1"/>
        <i x="88" s="1"/>
        <i x="25" s="1"/>
        <i x="149" s="1"/>
        <i x="6" s="1"/>
        <i x="38" s="1"/>
        <i x="101" s="1"/>
        <i x="16" s="1"/>
        <i x="142" s="1"/>
        <i x="64" s="1"/>
        <i x="10" s="1"/>
        <i x="98" s="1"/>
        <i x="116" s="1"/>
        <i x="95" s="1"/>
        <i x="109" s="1"/>
        <i x="93" s="1"/>
        <i x="1" s="1"/>
        <i x="134" s="1"/>
        <i x="13" s="1"/>
        <i x="137" s="1"/>
        <i x="59" s="1"/>
        <i x="43" s="1"/>
        <i x="23" s="1"/>
        <i x="94" s="1"/>
        <i x="41" s="1"/>
        <i x="104" s="1"/>
        <i x="45" s="1"/>
        <i x="145" s="1"/>
        <i x="132" s="1"/>
        <i x="7" s="1"/>
        <i x="133" s="1"/>
        <i x="92" s="1"/>
        <i x="68" s="1"/>
        <i x="119" s="1"/>
        <i x="126" s="1"/>
        <i x="61" s="1"/>
        <i x="50" s="1"/>
        <i x="27" s="1"/>
        <i x="85" s="1"/>
        <i x="17" s="1"/>
        <i x="60" s="1"/>
        <i x="8" s="1"/>
        <i x="32" s="1"/>
        <i x="48" s="1"/>
        <i x="40" s="1"/>
        <i x="66" s="1"/>
        <i x="83" s="1"/>
        <i x="22" s="1"/>
        <i x="69" s="1"/>
        <i x="53" s="1"/>
        <i x="24" s="1"/>
        <i x="57" s="1"/>
        <i x="151" s="1"/>
        <i x="97" s="1"/>
        <i x="110" s="1"/>
        <i x="131" s="1"/>
        <i x="150" s="1"/>
        <i x="135" s="1"/>
        <i x="107" s="1"/>
        <i x="26" s="1"/>
        <i x="2" s="1"/>
        <i x="138" s="1"/>
        <i x="139" s="1"/>
        <i x="35" s="1"/>
        <i x="112" s="1"/>
        <i x="108" s="1"/>
        <i x="89" s="1"/>
        <i x="75" s="1"/>
        <i x="141" s="1"/>
        <i x="18" s="1"/>
        <i x="111" s="1"/>
        <i x="80" s="1"/>
        <i x="84" s="1"/>
        <i x="9" s="1"/>
        <i x="146" s="1"/>
        <i x="36" s="1"/>
        <i x="37" s="1"/>
        <i x="124" s="1"/>
        <i x="123" s="1"/>
        <i x="125" s="1"/>
        <i x="9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C0591CAC-15FE-4F40-AE49-DF7F6D818575}" sourceName="Genre">
  <pivotTables>
    <pivotTable tabId="8" name="PivotTable9"/>
  </pivotTables>
  <data>
    <tabular pivotCacheId="1929128815">
      <items count="17">
        <i x="0" s="1"/>
        <i x="10" s="1"/>
        <i x="4" s="1"/>
        <i x="12" s="1"/>
        <i x="3" s="1"/>
        <i x="14" s="1"/>
        <i x="15" s="1"/>
        <i x="16" s="1"/>
        <i x="2" s="1"/>
        <i x="7" s="1"/>
        <i x="11" s="1"/>
        <i x="1" s="1"/>
        <i x="5" s="1"/>
        <i x="6" s="1"/>
        <i x="13" s="1"/>
        <i x="9" s="1"/>
        <i x="8"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BEF96048-5480-44C2-A7DE-CF1912800874}" sourceName="Genre">
  <pivotTables>
    <pivotTable tabId="8" name="PivotTable10"/>
  </pivotTables>
  <data>
    <tabular pivotCacheId="1929128815">
      <items count="17">
        <i x="0" s="1"/>
        <i x="10" s="1"/>
        <i x="4" s="1"/>
        <i x="12" s="1"/>
        <i x="3" s="1"/>
        <i x="14" s="1"/>
        <i x="15" s="1"/>
        <i x="16" s="1"/>
        <i x="2" s="1"/>
        <i x="7" s="1"/>
        <i x="11" s="1"/>
        <i x="1" s="1"/>
        <i x="5" s="1"/>
        <i x="6" s="1"/>
        <i x="13" s="1"/>
        <i x="9" s="1"/>
        <i x="8"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B34AD21F-15F9-4FBE-B585-C9FC66C264B6}" sourceName="Publisher">
  <pivotTables>
    <pivotTable tabId="8" name="PivotTable10"/>
  </pivotTables>
  <data>
    <tabular pivotCacheId="1929128815">
      <items count="153">
        <i x="0" s="1"/>
        <i x="39" s="1"/>
        <i x="100" s="1"/>
        <i x="49" s="1"/>
        <i x="4" s="1"/>
        <i x="55" s="1"/>
        <i x="51" s="1"/>
        <i x="15" s="1"/>
        <i x="87" s="1"/>
        <i x="20" s="1"/>
        <i x="79" s="1"/>
        <i x="120" s="1"/>
        <i x="74" s="1"/>
        <i x="140" s="1"/>
        <i x="28" s="1"/>
        <i x="143" s="1"/>
        <i x="21" s="1"/>
        <i x="34" s="1"/>
        <i x="56" s="1"/>
        <i x="5" s="1"/>
        <i x="72" s="1"/>
        <i x="121" s="1"/>
        <i x="81" s="1"/>
        <i x="46" s="1"/>
        <i x="70" s="1"/>
        <i x="67" s="1"/>
        <i x="62" s="1"/>
        <i x="127" s="1"/>
        <i x="71" s="1"/>
        <i x="152" s="1"/>
        <i x="65" s="1"/>
        <i x="58" s="1"/>
        <i x="14" s="1"/>
        <i x="77" s="1"/>
        <i x="54" s="1"/>
        <i x="11" s="1"/>
        <i x="122" s="1"/>
        <i x="73" s="1"/>
        <i x="147" s="1"/>
        <i x="113" s="1"/>
        <i x="33" s="1"/>
        <i x="99" s="1"/>
        <i x="76" s="1"/>
        <i x="3" s="1"/>
        <i x="136" s="1"/>
        <i x="114" s="1"/>
        <i x="105" s="1"/>
        <i x="47" s="1"/>
        <i x="128" s="1"/>
        <i x="78" s="1"/>
        <i x="31" s="1"/>
        <i x="144" s="1"/>
        <i x="130" s="1"/>
        <i x="96" s="1"/>
        <i x="42" s="1"/>
        <i x="148" s="1"/>
        <i x="86" s="1"/>
        <i x="52" s="1"/>
        <i x="117" s="1"/>
        <i x="82" s="1"/>
        <i x="91" s="1"/>
        <i x="115" s="1"/>
        <i x="29" s="1"/>
        <i x="118" s="1"/>
        <i x="102" s="1"/>
        <i x="103" s="1"/>
        <i x="44" s="1"/>
        <i x="129" s="1"/>
        <i x="106" s="1"/>
        <i x="63" s="1"/>
        <i x="12" s="1"/>
        <i x="19" s="1"/>
        <i x="30" s="1"/>
        <i x="88" s="1"/>
        <i x="25" s="1"/>
        <i x="149" s="1"/>
        <i x="6" s="1"/>
        <i x="38" s="1"/>
        <i x="101" s="1"/>
        <i x="16" s="1"/>
        <i x="142" s="1"/>
        <i x="64" s="1"/>
        <i x="10" s="1"/>
        <i x="98" s="1"/>
        <i x="116" s="1"/>
        <i x="95" s="1"/>
        <i x="109" s="1"/>
        <i x="93" s="1"/>
        <i x="1" s="1"/>
        <i x="134" s="1"/>
        <i x="13" s="1"/>
        <i x="137" s="1"/>
        <i x="59" s="1"/>
        <i x="43" s="1"/>
        <i x="23" s="1"/>
        <i x="94" s="1"/>
        <i x="41" s="1"/>
        <i x="104" s="1"/>
        <i x="45" s="1"/>
        <i x="145" s="1"/>
        <i x="132" s="1"/>
        <i x="7" s="1"/>
        <i x="133" s="1"/>
        <i x="92" s="1"/>
        <i x="68" s="1"/>
        <i x="119" s="1"/>
        <i x="126" s="1"/>
        <i x="61" s="1"/>
        <i x="50" s="1"/>
        <i x="27" s="1"/>
        <i x="85" s="1"/>
        <i x="17" s="1"/>
        <i x="60" s="1"/>
        <i x="8" s="1"/>
        <i x="32" s="1"/>
        <i x="48" s="1"/>
        <i x="40" s="1"/>
        <i x="66" s="1"/>
        <i x="83" s="1"/>
        <i x="22" s="1"/>
        <i x="69" s="1"/>
        <i x="53" s="1"/>
        <i x="24" s="1"/>
        <i x="57" s="1"/>
        <i x="151" s="1"/>
        <i x="97" s="1"/>
        <i x="110" s="1"/>
        <i x="131" s="1"/>
        <i x="150" s="1"/>
        <i x="135" s="1"/>
        <i x="107" s="1"/>
        <i x="26" s="1"/>
        <i x="2" s="1"/>
        <i x="138" s="1"/>
        <i x="139" s="1"/>
        <i x="35" s="1"/>
        <i x="112" s="1"/>
        <i x="108" s="1"/>
        <i x="89" s="1"/>
        <i x="75" s="1"/>
        <i x="141" s="1"/>
        <i x="18" s="1"/>
        <i x="111" s="1"/>
        <i x="80" s="1"/>
        <i x="84" s="1"/>
        <i x="9" s="1"/>
        <i x="146" s="1"/>
        <i x="36" s="1"/>
        <i x="37" s="1"/>
        <i x="124" s="1"/>
        <i x="123" s="1"/>
        <i x="125" s="1"/>
        <i x="9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9BDCD373-D387-40E0-B687-0BF844DCD6D2}" cache="Slicer_Branch" caption="Branch" rowHeight="234950"/>
  <slicer name="Product line" xr10:uid="{D41343B8-7995-496D-9FF1-AB2A3670CE89}" cache="Slicer_Product_line" caption="Product line" rowHeight="234950"/>
  <slicer name="City 1" xr10:uid="{608888CC-0C82-41D8-A611-7ECAA52D58E3}" cache="Slicer_City1" caption="Cit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281D122-A4AA-4A60-A0EF-9B540039361B}" cache="Slicer_City" caption="City" rowHeight="234950"/>
  <slicer name="Rating" xr10:uid="{D934FC65-094A-4793-841A-DD1EF1A69DD4}" cache="Slicer_Rating" caption="Rating"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xr10:uid="{D97EB33C-7EC9-4905-BA03-4906132A6589}" cache="Slicer_Publisher" caption="Publish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A047EC26-FBBF-416B-B440-EE70145E2F87}" cache="Slicer_Genre" caption="Genre" rowHeight="234950"/>
  <slicer name="Genre 1" xr10:uid="{90C7FBDB-03F6-4BE3-9A17-C491B1254218}" cache="Slicer_Genre1" caption="Genre" rowHeight="234950"/>
  <slicer name="Publisher 1" xr10:uid="{45CC1808-545D-4558-A0A9-27860A7F0A2A}" cache="Slicer_Publisher1" caption="Publishe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66B0FD-DD6D-4D2B-910B-F0BAD8D251F3}" name="supermarket_sales___Sheet1__1" displayName="supermarket_sales___Sheet1__1" ref="A1:Q1001" tableType="queryTable" totalsRowShown="0">
  <tableColumns count="17">
    <tableColumn id="1" xr3:uid="{C56577D0-6706-4B2A-AD2D-8CF41312C423}" uniqueName="1" name="Invoice ID" queryTableFieldId="1" dataDxfId="88"/>
    <tableColumn id="2" xr3:uid="{81911C7D-ECD7-413E-9275-F5DCA1377916}" uniqueName="2" name="Branch" queryTableFieldId="2" dataDxfId="87"/>
    <tableColumn id="3" xr3:uid="{61A34D29-FEAA-4E21-A09C-B6E65615A7A5}" uniqueName="3" name="City" queryTableFieldId="3" dataDxfId="86"/>
    <tableColumn id="4" xr3:uid="{88D23D9B-7A4B-4D1A-858A-794804800A52}" uniqueName="4" name="Customer type" queryTableFieldId="4" dataDxfId="85"/>
    <tableColumn id="5" xr3:uid="{7E794CCC-46D6-4227-A279-3C6C0EB8074A}" uniqueName="5" name="Gender" queryTableFieldId="5" dataDxfId="84"/>
    <tableColumn id="6" xr3:uid="{CDC42C65-37DA-49F4-AF91-036CF1594B7D}" uniqueName="6" name="Product line" queryTableFieldId="6" dataDxfId="83"/>
    <tableColumn id="7" xr3:uid="{9D4870A9-FF93-4056-83D2-23C3C6601BD5}" uniqueName="7" name="Unit price" queryTableFieldId="7"/>
    <tableColumn id="8" xr3:uid="{1A24DE57-D60D-43E8-9843-446AABAAE0D9}" uniqueName="8" name="Quantity" queryTableFieldId="8"/>
    <tableColumn id="9" xr3:uid="{658C992C-1D3B-4941-B9F2-673E1AA35DDD}" uniqueName="9" name="Tax 5%" queryTableFieldId="9"/>
    <tableColumn id="10" xr3:uid="{0CB720D1-B7CE-49C3-9EF3-EE197A844970}" uniqueName="10" name="Total" queryTableFieldId="10"/>
    <tableColumn id="11" xr3:uid="{7711EC91-CA47-4480-AEF2-0EE89ED39872}" uniqueName="11" name="Date" queryTableFieldId="11" dataDxfId="82"/>
    <tableColumn id="12" xr3:uid="{4A76B8F3-5C90-45F8-8F1E-93CD727CD6AC}" uniqueName="12" name="Time" queryTableFieldId="12" dataDxfId="81"/>
    <tableColumn id="13" xr3:uid="{154F9D2C-B6D4-4032-AF0F-CAEE0A8C7F8F}" uniqueName="13" name="Payment" queryTableFieldId="13" dataDxfId="80"/>
    <tableColumn id="14" xr3:uid="{02584E02-249E-4C4F-AB48-7D1F939E1662}" uniqueName="14" name="cogs" queryTableFieldId="14"/>
    <tableColumn id="15" xr3:uid="{14C48535-5EBF-4383-ADCD-28CFAA899A6C}" uniqueName="15" name="gross margin percentage" queryTableFieldId="15" dataDxfId="79"/>
    <tableColumn id="16" xr3:uid="{ADA5B17A-99D0-4002-A3BC-D3B2BFC5E8C7}" uniqueName="16" name="gross income" queryTableFieldId="16"/>
    <tableColumn id="17" xr3:uid="{ED38C88C-00F9-4634-826F-F9F2654623AF}" uniqueName="17" name="Rating" queryTableField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19F28C-6EAD-4ECF-9894-6F7CA0975692}" name="PS4_GamesSales" displayName="PS4_GamesSales" ref="A1:I1035" tableType="queryTable" totalsRowShown="0">
  <autoFilter ref="A1:I1035" xr:uid="{2419F28C-6EAD-4ECF-9894-6F7CA0975692}"/>
  <sortState xmlns:xlrd2="http://schemas.microsoft.com/office/spreadsheetml/2017/richdata2" ref="A2:I1035">
    <sortCondition ref="A1:A1035"/>
  </sortState>
  <tableColumns count="9">
    <tableColumn id="1" xr3:uid="{060EFDF3-3602-4F5F-97E5-FCDB149412F9}" uniqueName="1" name="Game" queryTableFieldId="1" dataDxfId="43"/>
    <tableColumn id="2" xr3:uid="{6C6B96F9-5584-45BD-AD83-291A518241A9}" uniqueName="2" name="Year" queryTableFieldId="2"/>
    <tableColumn id="3" xr3:uid="{B3A7834F-72FE-4938-A3DA-EA2C8700AC4E}" uniqueName="3" name="Genre" queryTableFieldId="3" dataDxfId="42"/>
    <tableColumn id="4" xr3:uid="{6D7C9871-8324-4E55-AF2E-2F6F63AD5E99}" uniqueName="4" name="Publisher" queryTableFieldId="4" dataDxfId="41"/>
    <tableColumn id="5" xr3:uid="{09149090-D39B-4291-A852-A1495E9FF3F5}" uniqueName="5" name="North America" queryTableFieldId="5"/>
    <tableColumn id="6" xr3:uid="{ECE070E7-13C9-4252-A329-F52B8F20A25B}" uniqueName="6" name="Europe" queryTableFieldId="6"/>
    <tableColumn id="7" xr3:uid="{563CEBBE-BAE1-482B-AFC6-93498B5EC0E6}" uniqueName="7" name="Japan" queryTableFieldId="7"/>
    <tableColumn id="8" xr3:uid="{3F5555B2-EBD9-4175-A5EE-AA9CF8DADF70}" uniqueName="8" name="Rest of World" queryTableFieldId="8"/>
    <tableColumn id="9" xr3:uid="{D02D5D4E-F5EF-4B5F-980D-5451C8C322B3}" uniqueName="9" name="Global"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2.xml"/><Relationship Id="rId13" Type="http://schemas.openxmlformats.org/officeDocument/2006/relationships/pivotTable" Target="../pivotTables/pivotTable17.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pivotTable" Target="../pivotTables/pivotTable16.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ivotTable" Target="../pivotTables/pivotTable15.xml"/><Relationship Id="rId5" Type="http://schemas.openxmlformats.org/officeDocument/2006/relationships/pivotTable" Target="../pivotTables/pivotTable9.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 Id="rId1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0.xml"/><Relationship Id="rId7" Type="http://schemas.microsoft.com/office/2007/relationships/slicer" Target="../slicers/slicer3.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drawing" Target="../drawings/drawing5.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_rels/sheet7.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5.xml"/><Relationship Id="rId2" Type="http://schemas.openxmlformats.org/officeDocument/2006/relationships/pivotTable" Target="../pivotTables/pivotTable24.xml"/><Relationship Id="rId1" Type="http://schemas.openxmlformats.org/officeDocument/2006/relationships/pivotTable" Target="../pivotTables/pivotTable23.xml"/><Relationship Id="rId4" Type="http://schemas.openxmlformats.org/officeDocument/2006/relationships/pivotTable" Target="../pivotTables/pivot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D4F60-E819-4FC7-AB67-A0951DD916AB}">
  <sheetPr>
    <tabColor rgb="FFFBD1F8"/>
  </sheetPr>
  <dimension ref="A1:Q1001"/>
  <sheetViews>
    <sheetView topLeftCell="C1" workbookViewId="0">
      <selection activeCell="S8" sqref="S8"/>
    </sheetView>
  </sheetViews>
  <sheetFormatPr defaultRowHeight="14.4" customHeight="1" x14ac:dyDescent="0.3"/>
  <cols>
    <col min="1" max="1" width="11.5546875" bestFit="1" customWidth="1"/>
    <col min="2" max="2" width="9.109375" bestFit="1" customWidth="1"/>
    <col min="3" max="3" width="9.6640625" bestFit="1" customWidth="1"/>
    <col min="4" max="4" width="15.6640625" bestFit="1" customWidth="1"/>
    <col min="5" max="5" width="9.33203125" bestFit="1" customWidth="1"/>
    <col min="6" max="6" width="19.109375" bestFit="1" customWidth="1"/>
    <col min="7" max="7" width="11.33203125" bestFit="1" customWidth="1"/>
    <col min="8" max="8" width="10.5546875" bestFit="1" customWidth="1"/>
    <col min="9" max="10" width="9" bestFit="1" customWidth="1"/>
    <col min="11" max="11" width="10.33203125" bestFit="1" customWidth="1"/>
    <col min="12" max="12" width="15.44140625" bestFit="1" customWidth="1"/>
    <col min="13" max="13" width="10.77734375" bestFit="1" customWidth="1"/>
    <col min="14" max="14" width="7" bestFit="1" customWidth="1"/>
    <col min="15" max="15" width="21.88671875" bestFit="1" customWidth="1"/>
    <col min="16" max="16" width="14.21875" bestFit="1" customWidth="1"/>
    <col min="17" max="17" width="8.5546875" bestFit="1" customWidth="1"/>
  </cols>
  <sheetData>
    <row r="1" spans="1:17" ht="14.4"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t="14.4" customHeight="1" x14ac:dyDescent="0.3">
      <c r="A2" t="s">
        <v>17</v>
      </c>
      <c r="B2" t="s">
        <v>18</v>
      </c>
      <c r="C2" t="s">
        <v>19</v>
      </c>
      <c r="D2" t="s">
        <v>20</v>
      </c>
      <c r="E2" t="s">
        <v>21</v>
      </c>
      <c r="F2" t="s">
        <v>22</v>
      </c>
      <c r="G2">
        <v>74.69</v>
      </c>
      <c r="H2">
        <v>7</v>
      </c>
      <c r="I2">
        <v>26.141500000000001</v>
      </c>
      <c r="J2">
        <v>548.97149999999999</v>
      </c>
      <c r="K2" s="1">
        <v>43586</v>
      </c>
      <c r="L2" s="2">
        <v>0.54722222222222228</v>
      </c>
      <c r="M2" t="s">
        <v>23</v>
      </c>
      <c r="N2">
        <v>522.83000000000004</v>
      </c>
      <c r="O2" s="6">
        <v>4.7619047620000003</v>
      </c>
      <c r="P2">
        <v>26.141500000000001</v>
      </c>
      <c r="Q2">
        <v>9.1</v>
      </c>
    </row>
    <row r="3" spans="1:17" ht="14.4" customHeight="1" x14ac:dyDescent="0.3">
      <c r="A3" t="s">
        <v>24</v>
      </c>
      <c r="B3" t="s">
        <v>25</v>
      </c>
      <c r="C3" t="s">
        <v>26</v>
      </c>
      <c r="D3" t="s">
        <v>27</v>
      </c>
      <c r="E3" t="s">
        <v>21</v>
      </c>
      <c r="F3" t="s">
        <v>28</v>
      </c>
      <c r="G3">
        <v>15.28</v>
      </c>
      <c r="H3">
        <v>5</v>
      </c>
      <c r="I3">
        <v>3.82</v>
      </c>
      <c r="J3">
        <v>80.22</v>
      </c>
      <c r="K3" s="1">
        <v>43680</v>
      </c>
      <c r="L3" s="2">
        <v>0.43680555555555545</v>
      </c>
      <c r="M3" t="s">
        <v>29</v>
      </c>
      <c r="N3">
        <v>76.400000000000006</v>
      </c>
      <c r="O3" s="6">
        <v>4.7619047620000003</v>
      </c>
      <c r="P3">
        <v>3.82</v>
      </c>
      <c r="Q3">
        <v>9.6</v>
      </c>
    </row>
    <row r="4" spans="1:17" ht="14.4" customHeight="1" x14ac:dyDescent="0.3">
      <c r="A4" t="s">
        <v>30</v>
      </c>
      <c r="B4" t="s">
        <v>18</v>
      </c>
      <c r="C4" t="s">
        <v>19</v>
      </c>
      <c r="D4" t="s">
        <v>27</v>
      </c>
      <c r="E4" t="s">
        <v>31</v>
      </c>
      <c r="F4" t="s">
        <v>32</v>
      </c>
      <c r="G4">
        <v>46.33</v>
      </c>
      <c r="H4">
        <v>7</v>
      </c>
      <c r="I4">
        <v>16.215499999999999</v>
      </c>
      <c r="J4">
        <v>340.52550000000002</v>
      </c>
      <c r="K4" s="1">
        <v>43527</v>
      </c>
      <c r="L4" s="2">
        <v>0.5576388888888888</v>
      </c>
      <c r="M4" t="s">
        <v>33</v>
      </c>
      <c r="N4">
        <v>324.31</v>
      </c>
      <c r="O4" s="6">
        <v>4.7619047620000003</v>
      </c>
      <c r="P4">
        <v>16.215499999999999</v>
      </c>
      <c r="Q4">
        <v>7.4</v>
      </c>
    </row>
    <row r="5" spans="1:17" ht="14.4" customHeight="1" x14ac:dyDescent="0.3">
      <c r="A5" t="s">
        <v>34</v>
      </c>
      <c r="B5" t="s">
        <v>18</v>
      </c>
      <c r="C5" t="s">
        <v>19</v>
      </c>
      <c r="D5" t="s">
        <v>20</v>
      </c>
      <c r="E5" t="s">
        <v>31</v>
      </c>
      <c r="F5" t="s">
        <v>22</v>
      </c>
      <c r="G5">
        <v>58.22</v>
      </c>
      <c r="H5">
        <v>8</v>
      </c>
      <c r="I5">
        <v>23.288</v>
      </c>
      <c r="J5">
        <v>489.048</v>
      </c>
      <c r="K5" s="1">
        <v>43492</v>
      </c>
      <c r="L5" s="2">
        <v>0.85624999999999996</v>
      </c>
      <c r="M5" t="s">
        <v>23</v>
      </c>
      <c r="N5">
        <v>465.76</v>
      </c>
      <c r="O5" s="6">
        <v>4.7619047620000003</v>
      </c>
      <c r="P5">
        <v>23.288</v>
      </c>
      <c r="Q5">
        <v>8.4</v>
      </c>
    </row>
    <row r="6" spans="1:17" ht="14.4" customHeight="1" x14ac:dyDescent="0.3">
      <c r="A6" t="s">
        <v>35</v>
      </c>
      <c r="B6" t="s">
        <v>18</v>
      </c>
      <c r="C6" t="s">
        <v>19</v>
      </c>
      <c r="D6" t="s">
        <v>27</v>
      </c>
      <c r="E6" t="s">
        <v>31</v>
      </c>
      <c r="F6" t="s">
        <v>36</v>
      </c>
      <c r="G6">
        <v>86.31</v>
      </c>
      <c r="H6">
        <v>7</v>
      </c>
      <c r="I6">
        <v>30.208500000000001</v>
      </c>
      <c r="J6">
        <v>634.37850000000003</v>
      </c>
      <c r="K6" s="1">
        <v>43679</v>
      </c>
      <c r="L6" s="2">
        <v>0.4423611111111112</v>
      </c>
      <c r="M6" t="s">
        <v>23</v>
      </c>
      <c r="N6">
        <v>604.16999999999996</v>
      </c>
      <c r="O6" s="6">
        <v>4.7619047620000003</v>
      </c>
      <c r="P6">
        <v>30.208500000000001</v>
      </c>
      <c r="Q6">
        <v>5.3</v>
      </c>
    </row>
    <row r="7" spans="1:17" ht="14.4" customHeight="1" x14ac:dyDescent="0.3">
      <c r="A7" t="s">
        <v>37</v>
      </c>
      <c r="B7" t="s">
        <v>25</v>
      </c>
      <c r="C7" t="s">
        <v>26</v>
      </c>
      <c r="D7" t="s">
        <v>27</v>
      </c>
      <c r="E7" t="s">
        <v>31</v>
      </c>
      <c r="F7" t="s">
        <v>28</v>
      </c>
      <c r="G7">
        <v>85.39</v>
      </c>
      <c r="H7">
        <v>7</v>
      </c>
      <c r="I7">
        <v>29.886500000000002</v>
      </c>
      <c r="J7">
        <v>627.61649999999997</v>
      </c>
      <c r="K7" s="1">
        <v>43549</v>
      </c>
      <c r="L7" s="2">
        <v>0.77083333333333326</v>
      </c>
      <c r="M7" t="s">
        <v>23</v>
      </c>
      <c r="N7">
        <v>597.73</v>
      </c>
      <c r="O7" s="6">
        <v>4.7619047620000003</v>
      </c>
      <c r="P7">
        <v>29.886500000000002</v>
      </c>
      <c r="Q7">
        <v>4.0999999999999996</v>
      </c>
    </row>
    <row r="8" spans="1:17" ht="14.4" customHeight="1" x14ac:dyDescent="0.3">
      <c r="A8" t="s">
        <v>38</v>
      </c>
      <c r="B8" t="s">
        <v>18</v>
      </c>
      <c r="C8" t="s">
        <v>19</v>
      </c>
      <c r="D8" t="s">
        <v>20</v>
      </c>
      <c r="E8" t="s">
        <v>21</v>
      </c>
      <c r="F8" t="s">
        <v>28</v>
      </c>
      <c r="G8">
        <v>68.84</v>
      </c>
      <c r="H8">
        <v>6</v>
      </c>
      <c r="I8">
        <v>20.652000000000001</v>
      </c>
      <c r="J8">
        <v>433.69200000000001</v>
      </c>
      <c r="K8" s="1">
        <v>43521</v>
      </c>
      <c r="L8" s="2">
        <v>0.60833333333333339</v>
      </c>
      <c r="M8" t="s">
        <v>23</v>
      </c>
      <c r="N8">
        <v>413.04</v>
      </c>
      <c r="O8" s="6">
        <v>4.7619047620000003</v>
      </c>
      <c r="P8">
        <v>20.652000000000001</v>
      </c>
      <c r="Q8">
        <v>5.8</v>
      </c>
    </row>
    <row r="9" spans="1:17" ht="14.4" customHeight="1" x14ac:dyDescent="0.3">
      <c r="A9" t="s">
        <v>39</v>
      </c>
      <c r="B9" t="s">
        <v>25</v>
      </c>
      <c r="C9" t="s">
        <v>26</v>
      </c>
      <c r="D9" t="s">
        <v>27</v>
      </c>
      <c r="E9" t="s">
        <v>21</v>
      </c>
      <c r="F9" t="s">
        <v>32</v>
      </c>
      <c r="G9">
        <v>73.56</v>
      </c>
      <c r="H9">
        <v>10</v>
      </c>
      <c r="I9">
        <v>36.78</v>
      </c>
      <c r="J9">
        <v>772.38</v>
      </c>
      <c r="K9" s="1">
        <v>43520</v>
      </c>
      <c r="L9" s="2">
        <v>0.48472222222222228</v>
      </c>
      <c r="M9" t="s">
        <v>23</v>
      </c>
      <c r="N9">
        <v>735.6</v>
      </c>
      <c r="O9" s="6">
        <v>4.7619047620000003</v>
      </c>
      <c r="P9">
        <v>36.78</v>
      </c>
      <c r="Q9">
        <v>8</v>
      </c>
    </row>
    <row r="10" spans="1:17" ht="14.4" customHeight="1" x14ac:dyDescent="0.3">
      <c r="A10" t="s">
        <v>40</v>
      </c>
      <c r="B10" t="s">
        <v>18</v>
      </c>
      <c r="C10" t="s">
        <v>19</v>
      </c>
      <c r="D10" t="s">
        <v>20</v>
      </c>
      <c r="E10" t="s">
        <v>21</v>
      </c>
      <c r="F10" t="s">
        <v>22</v>
      </c>
      <c r="G10">
        <v>36.26</v>
      </c>
      <c r="H10">
        <v>2</v>
      </c>
      <c r="I10">
        <v>3.6259999999999999</v>
      </c>
      <c r="J10">
        <v>76.146000000000001</v>
      </c>
      <c r="K10" s="1">
        <v>43739</v>
      </c>
      <c r="L10" s="2">
        <v>0.71875</v>
      </c>
      <c r="M10" t="s">
        <v>33</v>
      </c>
      <c r="N10">
        <v>72.52</v>
      </c>
      <c r="O10" s="6">
        <v>4.7619047620000003</v>
      </c>
      <c r="P10">
        <v>3.6259999999999999</v>
      </c>
      <c r="Q10">
        <v>7.2</v>
      </c>
    </row>
    <row r="11" spans="1:17" ht="14.4" customHeight="1" x14ac:dyDescent="0.3">
      <c r="A11" t="s">
        <v>41</v>
      </c>
      <c r="B11" t="s">
        <v>42</v>
      </c>
      <c r="C11" t="s">
        <v>43</v>
      </c>
      <c r="D11" t="s">
        <v>20</v>
      </c>
      <c r="E11" t="s">
        <v>21</v>
      </c>
      <c r="F11" t="s">
        <v>44</v>
      </c>
      <c r="G11">
        <v>54.84</v>
      </c>
      <c r="H11">
        <v>3</v>
      </c>
      <c r="I11">
        <v>8.2260000000000009</v>
      </c>
      <c r="J11">
        <v>172.74600000000001</v>
      </c>
      <c r="K11" s="1">
        <v>43516</v>
      </c>
      <c r="L11" s="2">
        <v>0.56041666666666656</v>
      </c>
      <c r="M11" t="s">
        <v>33</v>
      </c>
      <c r="N11">
        <v>164.52</v>
      </c>
      <c r="O11" s="6">
        <v>4.7619047620000003</v>
      </c>
      <c r="P11">
        <v>8.2260000000000009</v>
      </c>
      <c r="Q11">
        <v>5.9</v>
      </c>
    </row>
    <row r="12" spans="1:17" ht="14.4" customHeight="1" x14ac:dyDescent="0.3">
      <c r="A12" t="s">
        <v>45</v>
      </c>
      <c r="B12" t="s">
        <v>42</v>
      </c>
      <c r="C12" t="s">
        <v>43</v>
      </c>
      <c r="D12" t="s">
        <v>20</v>
      </c>
      <c r="E12" t="s">
        <v>21</v>
      </c>
      <c r="F12" t="s">
        <v>46</v>
      </c>
      <c r="G12">
        <v>14.48</v>
      </c>
      <c r="H12">
        <v>4</v>
      </c>
      <c r="I12">
        <v>2.8959999999999999</v>
      </c>
      <c r="J12">
        <v>60.816000000000003</v>
      </c>
      <c r="K12" s="1">
        <v>43618</v>
      </c>
      <c r="L12" s="2">
        <v>0.7548611111111112</v>
      </c>
      <c r="M12" t="s">
        <v>23</v>
      </c>
      <c r="N12">
        <v>57.92</v>
      </c>
      <c r="O12" s="6">
        <v>4.7619047620000003</v>
      </c>
      <c r="P12">
        <v>2.8959999999999999</v>
      </c>
      <c r="Q12">
        <v>4.5</v>
      </c>
    </row>
    <row r="13" spans="1:17" ht="14.4" customHeight="1" x14ac:dyDescent="0.3">
      <c r="A13" t="s">
        <v>47</v>
      </c>
      <c r="B13" t="s">
        <v>42</v>
      </c>
      <c r="C13" t="s">
        <v>43</v>
      </c>
      <c r="D13" t="s">
        <v>20</v>
      </c>
      <c r="E13" t="s">
        <v>31</v>
      </c>
      <c r="F13" t="s">
        <v>28</v>
      </c>
      <c r="G13">
        <v>25.51</v>
      </c>
      <c r="H13">
        <v>4</v>
      </c>
      <c r="I13">
        <v>5.1020000000000003</v>
      </c>
      <c r="J13">
        <v>107.142</v>
      </c>
      <c r="K13" s="1">
        <v>43711</v>
      </c>
      <c r="L13" s="2">
        <v>0.7104166666666667</v>
      </c>
      <c r="M13" t="s">
        <v>29</v>
      </c>
      <c r="N13">
        <v>102.04</v>
      </c>
      <c r="O13" s="6">
        <v>4.7619047620000003</v>
      </c>
      <c r="P13">
        <v>5.1020000000000003</v>
      </c>
      <c r="Q13">
        <v>6.8</v>
      </c>
    </row>
    <row r="14" spans="1:17" ht="14.4" customHeight="1" x14ac:dyDescent="0.3">
      <c r="A14" t="s">
        <v>48</v>
      </c>
      <c r="B14" t="s">
        <v>18</v>
      </c>
      <c r="C14" t="s">
        <v>19</v>
      </c>
      <c r="D14" t="s">
        <v>27</v>
      </c>
      <c r="E14" t="s">
        <v>21</v>
      </c>
      <c r="F14" t="s">
        <v>28</v>
      </c>
      <c r="G14">
        <v>46.95</v>
      </c>
      <c r="H14">
        <v>5</v>
      </c>
      <c r="I14">
        <v>11.737500000000001</v>
      </c>
      <c r="J14">
        <v>246.48750000000001</v>
      </c>
      <c r="K14" s="1">
        <v>43801</v>
      </c>
      <c r="L14" s="2">
        <v>0.43402777777777768</v>
      </c>
      <c r="M14" t="s">
        <v>23</v>
      </c>
      <c r="N14">
        <v>234.75</v>
      </c>
      <c r="O14" s="6">
        <v>4.7619047620000003</v>
      </c>
      <c r="P14">
        <v>11.737500000000001</v>
      </c>
      <c r="Q14">
        <v>7.1</v>
      </c>
    </row>
    <row r="15" spans="1:17" ht="14.4" customHeight="1" x14ac:dyDescent="0.3">
      <c r="A15" t="s">
        <v>49</v>
      </c>
      <c r="B15" t="s">
        <v>18</v>
      </c>
      <c r="C15" t="s">
        <v>19</v>
      </c>
      <c r="D15" t="s">
        <v>27</v>
      </c>
      <c r="E15" t="s">
        <v>31</v>
      </c>
      <c r="F15" t="s">
        <v>44</v>
      </c>
      <c r="G15">
        <v>43.19</v>
      </c>
      <c r="H15">
        <v>10</v>
      </c>
      <c r="I15">
        <v>21.594999999999999</v>
      </c>
      <c r="J15">
        <v>453.495</v>
      </c>
      <c r="K15" s="1">
        <v>43648</v>
      </c>
      <c r="L15" s="2">
        <v>0.7</v>
      </c>
      <c r="M15" t="s">
        <v>23</v>
      </c>
      <c r="N15">
        <v>431.9</v>
      </c>
      <c r="O15" s="6">
        <v>4.7619047620000003</v>
      </c>
      <c r="P15">
        <v>21.594999999999999</v>
      </c>
      <c r="Q15">
        <v>8.1999999999999993</v>
      </c>
    </row>
    <row r="16" spans="1:17" ht="14.4" customHeight="1" x14ac:dyDescent="0.3">
      <c r="A16" t="s">
        <v>50</v>
      </c>
      <c r="B16" t="s">
        <v>18</v>
      </c>
      <c r="C16" t="s">
        <v>19</v>
      </c>
      <c r="D16" t="s">
        <v>27</v>
      </c>
      <c r="E16" t="s">
        <v>21</v>
      </c>
      <c r="F16" t="s">
        <v>22</v>
      </c>
      <c r="G16">
        <v>71.38</v>
      </c>
      <c r="H16">
        <v>10</v>
      </c>
      <c r="I16">
        <v>35.69</v>
      </c>
      <c r="J16">
        <v>749.49</v>
      </c>
      <c r="K16" s="1">
        <v>43553</v>
      </c>
      <c r="L16" s="2">
        <v>0.80624999999999991</v>
      </c>
      <c r="M16" t="s">
        <v>29</v>
      </c>
      <c r="N16">
        <v>713.8</v>
      </c>
      <c r="O16" s="6">
        <v>4.7619047620000003</v>
      </c>
      <c r="P16">
        <v>35.69</v>
      </c>
      <c r="Q16">
        <v>5.7</v>
      </c>
    </row>
    <row r="17" spans="1:17" ht="14.4" customHeight="1" x14ac:dyDescent="0.3">
      <c r="A17" t="s">
        <v>51</v>
      </c>
      <c r="B17" t="s">
        <v>42</v>
      </c>
      <c r="C17" t="s">
        <v>43</v>
      </c>
      <c r="D17" t="s">
        <v>20</v>
      </c>
      <c r="E17" t="s">
        <v>21</v>
      </c>
      <c r="F17" t="s">
        <v>36</v>
      </c>
      <c r="G17">
        <v>93.72</v>
      </c>
      <c r="H17">
        <v>6</v>
      </c>
      <c r="I17">
        <v>28.116</v>
      </c>
      <c r="J17">
        <v>590.43600000000004</v>
      </c>
      <c r="K17" s="1">
        <v>43480</v>
      </c>
      <c r="L17" s="2">
        <v>0.67986111111111103</v>
      </c>
      <c r="M17" t="s">
        <v>29</v>
      </c>
      <c r="N17">
        <v>562.32000000000005</v>
      </c>
      <c r="O17" s="6">
        <v>4.7619047620000003</v>
      </c>
      <c r="P17">
        <v>28.116</v>
      </c>
      <c r="Q17">
        <v>4.5</v>
      </c>
    </row>
    <row r="18" spans="1:17" ht="14.4" customHeight="1" x14ac:dyDescent="0.3">
      <c r="A18" t="s">
        <v>52</v>
      </c>
      <c r="B18" t="s">
        <v>18</v>
      </c>
      <c r="C18" t="s">
        <v>19</v>
      </c>
      <c r="D18" t="s">
        <v>20</v>
      </c>
      <c r="E18" t="s">
        <v>21</v>
      </c>
      <c r="F18" t="s">
        <v>22</v>
      </c>
      <c r="G18">
        <v>68.930000000000007</v>
      </c>
      <c r="H18">
        <v>7</v>
      </c>
      <c r="I18">
        <v>24.125499999999999</v>
      </c>
      <c r="J18">
        <v>506.63549999999998</v>
      </c>
      <c r="K18" s="1">
        <v>43772</v>
      </c>
      <c r="L18" s="2">
        <v>0.4604166666666667</v>
      </c>
      <c r="M18" t="s">
        <v>33</v>
      </c>
      <c r="N18">
        <v>482.51</v>
      </c>
      <c r="O18" s="6">
        <v>4.7619047620000003</v>
      </c>
      <c r="P18">
        <v>24.125499999999999</v>
      </c>
      <c r="Q18">
        <v>4.5999999999999996</v>
      </c>
    </row>
    <row r="19" spans="1:17" ht="14.4" customHeight="1" x14ac:dyDescent="0.3">
      <c r="A19" t="s">
        <v>53</v>
      </c>
      <c r="B19" t="s">
        <v>18</v>
      </c>
      <c r="C19" t="s">
        <v>19</v>
      </c>
      <c r="D19" t="s">
        <v>27</v>
      </c>
      <c r="E19" t="s">
        <v>31</v>
      </c>
      <c r="F19" t="s">
        <v>36</v>
      </c>
      <c r="G19">
        <v>72.61</v>
      </c>
      <c r="H19">
        <v>6</v>
      </c>
      <c r="I19">
        <v>21.783000000000001</v>
      </c>
      <c r="J19">
        <v>457.44299999999998</v>
      </c>
      <c r="K19" s="1">
        <v>43466</v>
      </c>
      <c r="L19" s="2">
        <v>0.44375000000000009</v>
      </c>
      <c r="M19" t="s">
        <v>33</v>
      </c>
      <c r="N19">
        <v>435.66</v>
      </c>
      <c r="O19" s="6">
        <v>4.7619047620000003</v>
      </c>
      <c r="P19">
        <v>21.783000000000001</v>
      </c>
      <c r="Q19">
        <v>6.9</v>
      </c>
    </row>
    <row r="20" spans="1:17" ht="14.4" customHeight="1" x14ac:dyDescent="0.3">
      <c r="A20" t="s">
        <v>54</v>
      </c>
      <c r="B20" t="s">
        <v>18</v>
      </c>
      <c r="C20" t="s">
        <v>19</v>
      </c>
      <c r="D20" t="s">
        <v>27</v>
      </c>
      <c r="E20" t="s">
        <v>31</v>
      </c>
      <c r="F20" t="s">
        <v>44</v>
      </c>
      <c r="G20">
        <v>54.67</v>
      </c>
      <c r="H20">
        <v>3</v>
      </c>
      <c r="I20">
        <v>8.2004999999999999</v>
      </c>
      <c r="J20">
        <v>172.2105</v>
      </c>
      <c r="K20" s="1">
        <v>43486</v>
      </c>
      <c r="L20" s="2">
        <v>0.75</v>
      </c>
      <c r="M20" t="s">
        <v>33</v>
      </c>
      <c r="N20">
        <v>164.01</v>
      </c>
      <c r="O20" s="6">
        <v>4.7619047620000003</v>
      </c>
      <c r="P20">
        <v>8.2004999999999999</v>
      </c>
      <c r="Q20">
        <v>8.6</v>
      </c>
    </row>
    <row r="21" spans="1:17" ht="14.4" customHeight="1" x14ac:dyDescent="0.3">
      <c r="A21" t="s">
        <v>55</v>
      </c>
      <c r="B21" t="s">
        <v>42</v>
      </c>
      <c r="C21" t="s">
        <v>43</v>
      </c>
      <c r="D21" t="s">
        <v>27</v>
      </c>
      <c r="E21" t="s">
        <v>21</v>
      </c>
      <c r="F21" t="s">
        <v>32</v>
      </c>
      <c r="G21">
        <v>40.299999999999997</v>
      </c>
      <c r="H21">
        <v>2</v>
      </c>
      <c r="I21">
        <v>4.03</v>
      </c>
      <c r="J21">
        <v>84.63</v>
      </c>
      <c r="K21" s="1">
        <v>43772</v>
      </c>
      <c r="L21" s="2">
        <v>0.64583333333333326</v>
      </c>
      <c r="M21" t="s">
        <v>23</v>
      </c>
      <c r="N21">
        <v>80.599999999999994</v>
      </c>
      <c r="O21" s="6">
        <v>4.7619047620000003</v>
      </c>
      <c r="P21">
        <v>4.03</v>
      </c>
      <c r="Q21">
        <v>4.4000000000000004</v>
      </c>
    </row>
    <row r="22" spans="1:17" ht="14.4" customHeight="1" x14ac:dyDescent="0.3">
      <c r="A22" t="s">
        <v>56</v>
      </c>
      <c r="B22" t="s">
        <v>25</v>
      </c>
      <c r="C22" t="s">
        <v>26</v>
      </c>
      <c r="D22" t="s">
        <v>20</v>
      </c>
      <c r="E22" t="s">
        <v>31</v>
      </c>
      <c r="F22" t="s">
        <v>28</v>
      </c>
      <c r="G22">
        <v>86.04</v>
      </c>
      <c r="H22">
        <v>5</v>
      </c>
      <c r="I22">
        <v>21.51</v>
      </c>
      <c r="J22">
        <v>451.71</v>
      </c>
      <c r="K22" s="1">
        <v>43521</v>
      </c>
      <c r="L22" s="2">
        <v>0.47500000000000009</v>
      </c>
      <c r="M22" t="s">
        <v>23</v>
      </c>
      <c r="N22">
        <v>430.2</v>
      </c>
      <c r="O22" s="6">
        <v>4.7619047620000003</v>
      </c>
      <c r="P22">
        <v>21.51</v>
      </c>
      <c r="Q22">
        <v>4.8</v>
      </c>
    </row>
    <row r="23" spans="1:17" ht="14.4" customHeight="1" x14ac:dyDescent="0.3">
      <c r="A23" t="s">
        <v>57</v>
      </c>
      <c r="B23" t="s">
        <v>42</v>
      </c>
      <c r="C23" t="s">
        <v>43</v>
      </c>
      <c r="D23" t="s">
        <v>27</v>
      </c>
      <c r="E23" t="s">
        <v>31</v>
      </c>
      <c r="F23" t="s">
        <v>22</v>
      </c>
      <c r="G23">
        <v>87.98</v>
      </c>
      <c r="H23">
        <v>3</v>
      </c>
      <c r="I23">
        <v>13.196999999999999</v>
      </c>
      <c r="J23">
        <v>277.137</v>
      </c>
      <c r="K23" s="1">
        <v>43588</v>
      </c>
      <c r="L23" s="2">
        <v>0.44444444444444442</v>
      </c>
      <c r="M23" t="s">
        <v>23</v>
      </c>
      <c r="N23">
        <v>263.94</v>
      </c>
      <c r="O23" s="6">
        <v>4.7619047620000003</v>
      </c>
      <c r="P23">
        <v>13.196999999999999</v>
      </c>
      <c r="Q23">
        <v>5.0999999999999996</v>
      </c>
    </row>
    <row r="24" spans="1:17" ht="14.4" customHeight="1" x14ac:dyDescent="0.3">
      <c r="A24" t="s">
        <v>58</v>
      </c>
      <c r="B24" t="s">
        <v>42</v>
      </c>
      <c r="C24" t="s">
        <v>43</v>
      </c>
      <c r="D24" t="s">
        <v>27</v>
      </c>
      <c r="E24" t="s">
        <v>31</v>
      </c>
      <c r="F24" t="s">
        <v>32</v>
      </c>
      <c r="G24">
        <v>33.200000000000003</v>
      </c>
      <c r="H24">
        <v>2</v>
      </c>
      <c r="I24">
        <v>3.32</v>
      </c>
      <c r="J24">
        <v>69.72</v>
      </c>
      <c r="K24" s="1">
        <v>43539</v>
      </c>
      <c r="L24" s="2">
        <v>0.51388888888888884</v>
      </c>
      <c r="M24" t="s">
        <v>33</v>
      </c>
      <c r="N24">
        <v>66.400000000000006</v>
      </c>
      <c r="O24" s="6">
        <v>4.7619047620000003</v>
      </c>
      <c r="P24">
        <v>3.32</v>
      </c>
      <c r="Q24">
        <v>4.4000000000000004</v>
      </c>
    </row>
    <row r="25" spans="1:17" ht="14.4" customHeight="1" x14ac:dyDescent="0.3">
      <c r="A25" t="s">
        <v>59</v>
      </c>
      <c r="B25" t="s">
        <v>18</v>
      </c>
      <c r="C25" t="s">
        <v>19</v>
      </c>
      <c r="D25" t="s">
        <v>27</v>
      </c>
      <c r="E25" t="s">
        <v>31</v>
      </c>
      <c r="F25" t="s">
        <v>28</v>
      </c>
      <c r="G25">
        <v>34.56</v>
      </c>
      <c r="H25">
        <v>5</v>
      </c>
      <c r="I25">
        <v>8.64</v>
      </c>
      <c r="J25">
        <v>181.44</v>
      </c>
      <c r="K25" s="1">
        <v>43513</v>
      </c>
      <c r="L25" s="2">
        <v>0.46875</v>
      </c>
      <c r="M25" t="s">
        <v>23</v>
      </c>
      <c r="N25">
        <v>172.8</v>
      </c>
      <c r="O25" s="6">
        <v>4.7619047620000003</v>
      </c>
      <c r="P25">
        <v>8.64</v>
      </c>
      <c r="Q25">
        <v>9.9</v>
      </c>
    </row>
    <row r="26" spans="1:17" ht="14.4" customHeight="1" x14ac:dyDescent="0.3">
      <c r="A26" t="s">
        <v>60</v>
      </c>
      <c r="B26" t="s">
        <v>18</v>
      </c>
      <c r="C26" t="s">
        <v>19</v>
      </c>
      <c r="D26" t="s">
        <v>20</v>
      </c>
      <c r="E26" t="s">
        <v>31</v>
      </c>
      <c r="F26" t="s">
        <v>36</v>
      </c>
      <c r="G26">
        <v>88.63</v>
      </c>
      <c r="H26">
        <v>3</v>
      </c>
      <c r="I26">
        <v>13.294499999999999</v>
      </c>
      <c r="J26">
        <v>279.18450000000001</v>
      </c>
      <c r="K26" s="1">
        <v>43499</v>
      </c>
      <c r="L26" s="2">
        <v>0.73333333333333339</v>
      </c>
      <c r="M26" t="s">
        <v>23</v>
      </c>
      <c r="N26">
        <v>265.89</v>
      </c>
      <c r="O26" s="6">
        <v>4.7619047620000003</v>
      </c>
      <c r="P26">
        <v>13.294499999999999</v>
      </c>
      <c r="Q26">
        <v>6</v>
      </c>
    </row>
    <row r="27" spans="1:17" ht="14.4" customHeight="1" x14ac:dyDescent="0.3">
      <c r="A27" t="s">
        <v>61</v>
      </c>
      <c r="B27" t="s">
        <v>18</v>
      </c>
      <c r="C27" t="s">
        <v>19</v>
      </c>
      <c r="D27" t="s">
        <v>20</v>
      </c>
      <c r="E27" t="s">
        <v>21</v>
      </c>
      <c r="F27" t="s">
        <v>32</v>
      </c>
      <c r="G27">
        <v>52.59</v>
      </c>
      <c r="H27">
        <v>8</v>
      </c>
      <c r="I27">
        <v>21.036000000000001</v>
      </c>
      <c r="J27">
        <v>441.75599999999997</v>
      </c>
      <c r="K27" s="1">
        <v>43546</v>
      </c>
      <c r="L27" s="2">
        <v>0.80555555555555558</v>
      </c>
      <c r="M27" t="s">
        <v>33</v>
      </c>
      <c r="N27">
        <v>420.72</v>
      </c>
      <c r="O27" s="6">
        <v>4.7619047620000003</v>
      </c>
      <c r="P27">
        <v>21.036000000000001</v>
      </c>
      <c r="Q27">
        <v>8.5</v>
      </c>
    </row>
    <row r="28" spans="1:17" ht="14.4" customHeight="1" x14ac:dyDescent="0.3">
      <c r="A28" t="s">
        <v>62</v>
      </c>
      <c r="B28" t="s">
        <v>42</v>
      </c>
      <c r="C28" t="s">
        <v>43</v>
      </c>
      <c r="D28" t="s">
        <v>27</v>
      </c>
      <c r="E28" t="s">
        <v>31</v>
      </c>
      <c r="F28" t="s">
        <v>46</v>
      </c>
      <c r="G28">
        <v>33.520000000000003</v>
      </c>
      <c r="H28">
        <v>1</v>
      </c>
      <c r="I28">
        <v>1.6759999999999999</v>
      </c>
      <c r="J28">
        <v>35.195999999999998</v>
      </c>
      <c r="K28" s="1">
        <v>43679</v>
      </c>
      <c r="L28" s="2">
        <v>0.64652777777777781</v>
      </c>
      <c r="M28" t="s">
        <v>29</v>
      </c>
      <c r="N28">
        <v>33.520000000000003</v>
      </c>
      <c r="O28" s="6">
        <v>4.7619047620000003</v>
      </c>
      <c r="P28">
        <v>1.6759999999999999</v>
      </c>
      <c r="Q28">
        <v>6.7</v>
      </c>
    </row>
    <row r="29" spans="1:17" ht="14.4" customHeight="1" x14ac:dyDescent="0.3">
      <c r="A29" t="s">
        <v>63</v>
      </c>
      <c r="B29" t="s">
        <v>18</v>
      </c>
      <c r="C29" t="s">
        <v>19</v>
      </c>
      <c r="D29" t="s">
        <v>27</v>
      </c>
      <c r="E29" t="s">
        <v>21</v>
      </c>
      <c r="F29" t="s">
        <v>46</v>
      </c>
      <c r="G29">
        <v>87.67</v>
      </c>
      <c r="H29">
        <v>2</v>
      </c>
      <c r="I29">
        <v>8.7669999999999995</v>
      </c>
      <c r="J29">
        <v>184.107</v>
      </c>
      <c r="K29" s="1">
        <v>43741</v>
      </c>
      <c r="L29" s="2">
        <v>0.51180555555555562</v>
      </c>
      <c r="M29" t="s">
        <v>33</v>
      </c>
      <c r="N29">
        <v>175.34</v>
      </c>
      <c r="O29" s="6">
        <v>4.7619047620000003</v>
      </c>
      <c r="P29">
        <v>8.7669999999999995</v>
      </c>
      <c r="Q29">
        <v>7.7</v>
      </c>
    </row>
    <row r="30" spans="1:17" ht="14.4" customHeight="1" x14ac:dyDescent="0.3">
      <c r="A30" t="s">
        <v>64</v>
      </c>
      <c r="B30" t="s">
        <v>42</v>
      </c>
      <c r="C30" t="s">
        <v>43</v>
      </c>
      <c r="D30" t="s">
        <v>27</v>
      </c>
      <c r="E30" t="s">
        <v>21</v>
      </c>
      <c r="F30" t="s">
        <v>44</v>
      </c>
      <c r="G30">
        <v>88.36</v>
      </c>
      <c r="H30">
        <v>5</v>
      </c>
      <c r="I30">
        <v>22.09</v>
      </c>
      <c r="J30">
        <v>463.89</v>
      </c>
      <c r="K30" s="1">
        <v>43490</v>
      </c>
      <c r="L30" s="2">
        <v>0.82499999999999996</v>
      </c>
      <c r="M30" t="s">
        <v>29</v>
      </c>
      <c r="N30">
        <v>441.8</v>
      </c>
      <c r="O30" s="6">
        <v>4.7619047620000003</v>
      </c>
      <c r="P30">
        <v>22.09</v>
      </c>
      <c r="Q30">
        <v>9.6</v>
      </c>
    </row>
    <row r="31" spans="1:17" ht="14.4" customHeight="1" x14ac:dyDescent="0.3">
      <c r="A31" t="s">
        <v>65</v>
      </c>
      <c r="B31" t="s">
        <v>18</v>
      </c>
      <c r="C31" t="s">
        <v>19</v>
      </c>
      <c r="D31" t="s">
        <v>27</v>
      </c>
      <c r="E31" t="s">
        <v>31</v>
      </c>
      <c r="F31" t="s">
        <v>22</v>
      </c>
      <c r="G31">
        <v>24.89</v>
      </c>
      <c r="H31">
        <v>9</v>
      </c>
      <c r="I31">
        <v>11.2005</v>
      </c>
      <c r="J31">
        <v>235.2105</v>
      </c>
      <c r="K31" s="1">
        <v>43539</v>
      </c>
      <c r="L31" s="2">
        <v>0.64999999999999991</v>
      </c>
      <c r="M31" t="s">
        <v>29</v>
      </c>
      <c r="N31">
        <v>224.01</v>
      </c>
      <c r="O31" s="6">
        <v>4.7619047620000003</v>
      </c>
      <c r="P31">
        <v>11.2005</v>
      </c>
      <c r="Q31">
        <v>7.4</v>
      </c>
    </row>
    <row r="32" spans="1:17" ht="14.4" customHeight="1" x14ac:dyDescent="0.3">
      <c r="A32" t="s">
        <v>66</v>
      </c>
      <c r="B32" t="s">
        <v>42</v>
      </c>
      <c r="C32" t="s">
        <v>43</v>
      </c>
      <c r="D32" t="s">
        <v>27</v>
      </c>
      <c r="E32" t="s">
        <v>31</v>
      </c>
      <c r="F32" t="s">
        <v>46</v>
      </c>
      <c r="G32">
        <v>94.13</v>
      </c>
      <c r="H32">
        <v>5</v>
      </c>
      <c r="I32">
        <v>23.532499999999999</v>
      </c>
      <c r="J32">
        <v>494.1825</v>
      </c>
      <c r="K32" s="1">
        <v>43521</v>
      </c>
      <c r="L32" s="2">
        <v>0.81875000000000009</v>
      </c>
      <c r="M32" t="s">
        <v>33</v>
      </c>
      <c r="N32">
        <v>470.65</v>
      </c>
      <c r="O32" s="6">
        <v>4.7619047620000003</v>
      </c>
      <c r="P32">
        <v>23.532499999999999</v>
      </c>
      <c r="Q32">
        <v>4.8</v>
      </c>
    </row>
    <row r="33" spans="1:17" ht="14.4" customHeight="1" x14ac:dyDescent="0.3">
      <c r="A33" t="s">
        <v>67</v>
      </c>
      <c r="B33" t="s">
        <v>42</v>
      </c>
      <c r="C33" t="s">
        <v>43</v>
      </c>
      <c r="D33" t="s">
        <v>20</v>
      </c>
      <c r="E33" t="s">
        <v>31</v>
      </c>
      <c r="F33" t="s">
        <v>36</v>
      </c>
      <c r="G33">
        <v>78.069999999999993</v>
      </c>
      <c r="H33">
        <v>9</v>
      </c>
      <c r="I33">
        <v>35.131500000000003</v>
      </c>
      <c r="J33">
        <v>737.76149999999996</v>
      </c>
      <c r="K33" s="1">
        <v>43493</v>
      </c>
      <c r="L33" s="2">
        <v>0.52986111111111112</v>
      </c>
      <c r="M33" t="s">
        <v>29</v>
      </c>
      <c r="N33">
        <v>702.63</v>
      </c>
      <c r="O33" s="6">
        <v>4.7619047620000003</v>
      </c>
      <c r="P33">
        <v>35.131500000000003</v>
      </c>
      <c r="Q33">
        <v>4.5</v>
      </c>
    </row>
    <row r="34" spans="1:17" ht="14.4" customHeight="1" x14ac:dyDescent="0.3">
      <c r="A34" t="s">
        <v>68</v>
      </c>
      <c r="B34" t="s">
        <v>42</v>
      </c>
      <c r="C34" t="s">
        <v>43</v>
      </c>
      <c r="D34" t="s">
        <v>27</v>
      </c>
      <c r="E34" t="s">
        <v>31</v>
      </c>
      <c r="F34" t="s">
        <v>36</v>
      </c>
      <c r="G34">
        <v>83.78</v>
      </c>
      <c r="H34">
        <v>8</v>
      </c>
      <c r="I34">
        <v>33.512</v>
      </c>
      <c r="J34">
        <v>703.75199999999995</v>
      </c>
      <c r="K34" s="1">
        <v>43739</v>
      </c>
      <c r="L34" s="2">
        <v>0.61736111111111103</v>
      </c>
      <c r="M34" t="s">
        <v>29</v>
      </c>
      <c r="N34">
        <v>670.24</v>
      </c>
      <c r="O34" s="6">
        <v>4.7619047620000003</v>
      </c>
      <c r="P34">
        <v>33.512</v>
      </c>
      <c r="Q34">
        <v>5.0999999999999996</v>
      </c>
    </row>
    <row r="35" spans="1:17" ht="14.4" customHeight="1" x14ac:dyDescent="0.3">
      <c r="A35" t="s">
        <v>69</v>
      </c>
      <c r="B35" t="s">
        <v>18</v>
      </c>
      <c r="C35" t="s">
        <v>19</v>
      </c>
      <c r="D35" t="s">
        <v>27</v>
      </c>
      <c r="E35" t="s">
        <v>31</v>
      </c>
      <c r="F35" t="s">
        <v>22</v>
      </c>
      <c r="G35">
        <v>96.58</v>
      </c>
      <c r="H35">
        <v>2</v>
      </c>
      <c r="I35">
        <v>9.6579999999999995</v>
      </c>
      <c r="J35">
        <v>202.81800000000001</v>
      </c>
      <c r="K35" s="1">
        <v>43539</v>
      </c>
      <c r="L35" s="2">
        <v>0.42500000000000004</v>
      </c>
      <c r="M35" t="s">
        <v>33</v>
      </c>
      <c r="N35">
        <v>193.16</v>
      </c>
      <c r="O35" s="6">
        <v>4.7619047620000003</v>
      </c>
      <c r="P35">
        <v>9.6579999999999995</v>
      </c>
      <c r="Q35">
        <v>5.0999999999999996</v>
      </c>
    </row>
    <row r="36" spans="1:17" ht="14.4" customHeight="1" x14ac:dyDescent="0.3">
      <c r="A36" t="s">
        <v>70</v>
      </c>
      <c r="B36" t="s">
        <v>25</v>
      </c>
      <c r="C36" t="s">
        <v>26</v>
      </c>
      <c r="D36" t="s">
        <v>20</v>
      </c>
      <c r="E36" t="s">
        <v>21</v>
      </c>
      <c r="F36" t="s">
        <v>44</v>
      </c>
      <c r="G36">
        <v>99.42</v>
      </c>
      <c r="H36">
        <v>4</v>
      </c>
      <c r="I36">
        <v>19.884</v>
      </c>
      <c r="J36">
        <v>417.56400000000002</v>
      </c>
      <c r="K36" s="1">
        <v>43618</v>
      </c>
      <c r="L36" s="2">
        <v>0.4458333333333333</v>
      </c>
      <c r="M36" t="s">
        <v>23</v>
      </c>
      <c r="N36">
        <v>397.68</v>
      </c>
      <c r="O36" s="6">
        <v>4.7619047620000003</v>
      </c>
      <c r="P36">
        <v>19.884</v>
      </c>
      <c r="Q36">
        <v>7.5</v>
      </c>
    </row>
    <row r="37" spans="1:17" ht="14.4" customHeight="1" x14ac:dyDescent="0.3">
      <c r="A37" t="s">
        <v>71</v>
      </c>
      <c r="B37" t="s">
        <v>25</v>
      </c>
      <c r="C37" t="s">
        <v>26</v>
      </c>
      <c r="D37" t="s">
        <v>20</v>
      </c>
      <c r="E37" t="s">
        <v>21</v>
      </c>
      <c r="F37" t="s">
        <v>36</v>
      </c>
      <c r="G37">
        <v>68.12</v>
      </c>
      <c r="H37">
        <v>1</v>
      </c>
      <c r="I37">
        <v>3.4060000000000001</v>
      </c>
      <c r="J37">
        <v>71.525999999999996</v>
      </c>
      <c r="K37" s="1">
        <v>43647</v>
      </c>
      <c r="L37" s="2">
        <v>0.51944444444444438</v>
      </c>
      <c r="M37" t="s">
        <v>23</v>
      </c>
      <c r="N37">
        <v>68.12</v>
      </c>
      <c r="O37" s="6">
        <v>4.7619047620000003</v>
      </c>
      <c r="P37">
        <v>3.4060000000000001</v>
      </c>
      <c r="Q37">
        <v>6.8</v>
      </c>
    </row>
    <row r="38" spans="1:17" ht="14.4" customHeight="1" x14ac:dyDescent="0.3">
      <c r="A38" t="s">
        <v>72</v>
      </c>
      <c r="B38" t="s">
        <v>18</v>
      </c>
      <c r="C38" t="s">
        <v>19</v>
      </c>
      <c r="D38" t="s">
        <v>20</v>
      </c>
      <c r="E38" t="s">
        <v>31</v>
      </c>
      <c r="F38" t="s">
        <v>36</v>
      </c>
      <c r="G38">
        <v>62.62</v>
      </c>
      <c r="H38">
        <v>5</v>
      </c>
      <c r="I38">
        <v>15.654999999999999</v>
      </c>
      <c r="J38">
        <v>328.755</v>
      </c>
      <c r="K38" s="1">
        <v>43741</v>
      </c>
      <c r="L38" s="2">
        <v>0.80208333333333326</v>
      </c>
      <c r="M38" t="s">
        <v>23</v>
      </c>
      <c r="N38">
        <v>313.10000000000002</v>
      </c>
      <c r="O38" s="6">
        <v>4.7619047620000003</v>
      </c>
      <c r="P38">
        <v>15.654999999999999</v>
      </c>
      <c r="Q38">
        <v>7</v>
      </c>
    </row>
    <row r="39" spans="1:17" ht="14.4" customHeight="1" x14ac:dyDescent="0.3">
      <c r="A39" t="s">
        <v>73</v>
      </c>
      <c r="B39" t="s">
        <v>18</v>
      </c>
      <c r="C39" t="s">
        <v>19</v>
      </c>
      <c r="D39" t="s">
        <v>27</v>
      </c>
      <c r="E39" t="s">
        <v>21</v>
      </c>
      <c r="F39" t="s">
        <v>28</v>
      </c>
      <c r="G39">
        <v>60.88</v>
      </c>
      <c r="H39">
        <v>9</v>
      </c>
      <c r="I39">
        <v>27.396000000000001</v>
      </c>
      <c r="J39">
        <v>575.31600000000003</v>
      </c>
      <c r="K39" s="1">
        <v>43480</v>
      </c>
      <c r="L39" s="2">
        <v>0.72013888888888888</v>
      </c>
      <c r="M39" t="s">
        <v>23</v>
      </c>
      <c r="N39">
        <v>547.91999999999996</v>
      </c>
      <c r="O39" s="6">
        <v>4.7619047620000003</v>
      </c>
      <c r="P39">
        <v>27.396000000000001</v>
      </c>
      <c r="Q39">
        <v>4.7</v>
      </c>
    </row>
    <row r="40" spans="1:17" ht="14.4" customHeight="1" x14ac:dyDescent="0.3">
      <c r="A40" t="s">
        <v>74</v>
      </c>
      <c r="B40" t="s">
        <v>25</v>
      </c>
      <c r="C40" t="s">
        <v>26</v>
      </c>
      <c r="D40" t="s">
        <v>27</v>
      </c>
      <c r="E40" t="s">
        <v>21</v>
      </c>
      <c r="F40" t="s">
        <v>22</v>
      </c>
      <c r="G40">
        <v>54.92</v>
      </c>
      <c r="H40">
        <v>8</v>
      </c>
      <c r="I40">
        <v>21.968</v>
      </c>
      <c r="J40">
        <v>461.32799999999997</v>
      </c>
      <c r="K40" s="1">
        <v>43547</v>
      </c>
      <c r="L40" s="2">
        <v>0.55833333333333335</v>
      </c>
      <c r="M40" t="s">
        <v>23</v>
      </c>
      <c r="N40">
        <v>439.36</v>
      </c>
      <c r="O40" s="6">
        <v>4.7619047620000003</v>
      </c>
      <c r="P40">
        <v>21.968</v>
      </c>
      <c r="Q40">
        <v>7.6</v>
      </c>
    </row>
    <row r="41" spans="1:17" ht="14.4" customHeight="1" x14ac:dyDescent="0.3">
      <c r="A41" t="s">
        <v>75</v>
      </c>
      <c r="B41" t="s">
        <v>42</v>
      </c>
      <c r="C41" t="s">
        <v>43</v>
      </c>
      <c r="D41" t="s">
        <v>20</v>
      </c>
      <c r="E41" t="s">
        <v>31</v>
      </c>
      <c r="F41" t="s">
        <v>32</v>
      </c>
      <c r="G41">
        <v>30.12</v>
      </c>
      <c r="H41">
        <v>8</v>
      </c>
      <c r="I41">
        <v>12.048</v>
      </c>
      <c r="J41">
        <v>253.00800000000001</v>
      </c>
      <c r="K41" s="1">
        <v>43527</v>
      </c>
      <c r="L41" s="2">
        <v>0.54236111111111107</v>
      </c>
      <c r="M41" t="s">
        <v>29</v>
      </c>
      <c r="N41">
        <v>240.96</v>
      </c>
      <c r="O41" s="6">
        <v>4.7619047620000003</v>
      </c>
      <c r="P41">
        <v>12.048</v>
      </c>
      <c r="Q41">
        <v>7.7</v>
      </c>
    </row>
    <row r="42" spans="1:17" ht="14.4" customHeight="1" x14ac:dyDescent="0.3">
      <c r="A42" t="s">
        <v>76</v>
      </c>
      <c r="B42" t="s">
        <v>42</v>
      </c>
      <c r="C42" t="s">
        <v>43</v>
      </c>
      <c r="D42" t="s">
        <v>20</v>
      </c>
      <c r="E42" t="s">
        <v>21</v>
      </c>
      <c r="F42" t="s">
        <v>32</v>
      </c>
      <c r="G42">
        <v>86.72</v>
      </c>
      <c r="H42">
        <v>1</v>
      </c>
      <c r="I42">
        <v>4.3360000000000003</v>
      </c>
      <c r="J42">
        <v>91.055999999999997</v>
      </c>
      <c r="K42" s="1">
        <v>43482</v>
      </c>
      <c r="L42" s="2">
        <v>0.78125</v>
      </c>
      <c r="M42" t="s">
        <v>23</v>
      </c>
      <c r="N42">
        <v>86.72</v>
      </c>
      <c r="O42" s="6">
        <v>4.7619047620000003</v>
      </c>
      <c r="P42">
        <v>4.3360000000000003</v>
      </c>
      <c r="Q42">
        <v>7.9</v>
      </c>
    </row>
    <row r="43" spans="1:17" ht="14.4" customHeight="1" x14ac:dyDescent="0.3">
      <c r="A43" t="s">
        <v>77</v>
      </c>
      <c r="B43" t="s">
        <v>25</v>
      </c>
      <c r="C43" t="s">
        <v>26</v>
      </c>
      <c r="D43" t="s">
        <v>20</v>
      </c>
      <c r="E43" t="s">
        <v>31</v>
      </c>
      <c r="F43" t="s">
        <v>32</v>
      </c>
      <c r="G43">
        <v>56.11</v>
      </c>
      <c r="H43">
        <v>2</v>
      </c>
      <c r="I43">
        <v>5.6109999999999998</v>
      </c>
      <c r="J43">
        <v>117.831</v>
      </c>
      <c r="K43" s="1">
        <v>43498</v>
      </c>
      <c r="L43" s="2">
        <v>0.42430555555555549</v>
      </c>
      <c r="M43" t="s">
        <v>29</v>
      </c>
      <c r="N43">
        <v>112.22</v>
      </c>
      <c r="O43" s="6">
        <v>4.7619047620000003</v>
      </c>
      <c r="P43">
        <v>5.6109999999999998</v>
      </c>
      <c r="Q43">
        <v>6.3</v>
      </c>
    </row>
    <row r="44" spans="1:17" ht="14.4" customHeight="1" x14ac:dyDescent="0.3">
      <c r="A44" t="s">
        <v>78</v>
      </c>
      <c r="B44" t="s">
        <v>42</v>
      </c>
      <c r="C44" t="s">
        <v>43</v>
      </c>
      <c r="D44" t="s">
        <v>20</v>
      </c>
      <c r="E44" t="s">
        <v>21</v>
      </c>
      <c r="F44" t="s">
        <v>36</v>
      </c>
      <c r="G44">
        <v>69.12</v>
      </c>
      <c r="H44">
        <v>6</v>
      </c>
      <c r="I44">
        <v>20.736000000000001</v>
      </c>
      <c r="J44">
        <v>435.45600000000002</v>
      </c>
      <c r="K44" s="1">
        <v>43679</v>
      </c>
      <c r="L44" s="2">
        <v>0.54374999999999996</v>
      </c>
      <c r="M44" t="s">
        <v>29</v>
      </c>
      <c r="N44">
        <v>414.72</v>
      </c>
      <c r="O44" s="6">
        <v>4.7619047620000003</v>
      </c>
      <c r="P44">
        <v>20.736000000000001</v>
      </c>
      <c r="Q44">
        <v>5.6</v>
      </c>
    </row>
    <row r="45" spans="1:17" ht="14.4" customHeight="1" x14ac:dyDescent="0.3">
      <c r="A45" t="s">
        <v>79</v>
      </c>
      <c r="B45" t="s">
        <v>25</v>
      </c>
      <c r="C45" t="s">
        <v>26</v>
      </c>
      <c r="D45" t="s">
        <v>20</v>
      </c>
      <c r="E45" t="s">
        <v>21</v>
      </c>
      <c r="F45" t="s">
        <v>44</v>
      </c>
      <c r="G45">
        <v>98.7</v>
      </c>
      <c r="H45">
        <v>8</v>
      </c>
      <c r="I45">
        <v>39.479999999999997</v>
      </c>
      <c r="J45">
        <v>829.08</v>
      </c>
      <c r="K45" s="1">
        <v>43558</v>
      </c>
      <c r="L45" s="2">
        <v>0.86041666666666661</v>
      </c>
      <c r="M45" t="s">
        <v>29</v>
      </c>
      <c r="N45">
        <v>789.6</v>
      </c>
      <c r="O45" s="6">
        <v>4.7619047620000003</v>
      </c>
      <c r="P45">
        <v>39.479999999999997</v>
      </c>
      <c r="Q45">
        <v>7.6</v>
      </c>
    </row>
    <row r="46" spans="1:17" ht="14.4" customHeight="1" x14ac:dyDescent="0.3">
      <c r="A46" t="s">
        <v>80</v>
      </c>
      <c r="B46" t="s">
        <v>25</v>
      </c>
      <c r="C46" t="s">
        <v>26</v>
      </c>
      <c r="D46" t="s">
        <v>20</v>
      </c>
      <c r="E46" t="s">
        <v>31</v>
      </c>
      <c r="F46" t="s">
        <v>22</v>
      </c>
      <c r="G46">
        <v>15.37</v>
      </c>
      <c r="H46">
        <v>2</v>
      </c>
      <c r="I46">
        <v>1.5369999999999999</v>
      </c>
      <c r="J46">
        <v>32.277000000000001</v>
      </c>
      <c r="K46" s="1">
        <v>43540</v>
      </c>
      <c r="L46" s="2">
        <v>0.82430555555555562</v>
      </c>
      <c r="M46" t="s">
        <v>29</v>
      </c>
      <c r="N46">
        <v>30.74</v>
      </c>
      <c r="O46" s="6">
        <v>4.7619047620000003</v>
      </c>
      <c r="P46">
        <v>1.5369999999999999</v>
      </c>
      <c r="Q46">
        <v>7.2</v>
      </c>
    </row>
    <row r="47" spans="1:17" ht="14.4" customHeight="1" x14ac:dyDescent="0.3">
      <c r="A47" t="s">
        <v>81</v>
      </c>
      <c r="B47" t="s">
        <v>42</v>
      </c>
      <c r="C47" t="s">
        <v>43</v>
      </c>
      <c r="D47" t="s">
        <v>20</v>
      </c>
      <c r="E47" t="s">
        <v>21</v>
      </c>
      <c r="F47" t="s">
        <v>28</v>
      </c>
      <c r="G47">
        <v>93.96</v>
      </c>
      <c r="H47">
        <v>4</v>
      </c>
      <c r="I47">
        <v>18.792000000000002</v>
      </c>
      <c r="J47">
        <v>394.63200000000001</v>
      </c>
      <c r="K47" s="1">
        <v>43711</v>
      </c>
      <c r="L47" s="2">
        <v>0.75</v>
      </c>
      <c r="M47" t="s">
        <v>29</v>
      </c>
      <c r="N47">
        <v>375.84</v>
      </c>
      <c r="O47" s="6">
        <v>4.7619047620000003</v>
      </c>
      <c r="P47">
        <v>18.792000000000002</v>
      </c>
      <c r="Q47">
        <v>9.5</v>
      </c>
    </row>
    <row r="48" spans="1:17" ht="14.4" customHeight="1" x14ac:dyDescent="0.3">
      <c r="A48" t="s">
        <v>82</v>
      </c>
      <c r="B48" t="s">
        <v>42</v>
      </c>
      <c r="C48" t="s">
        <v>43</v>
      </c>
      <c r="D48" t="s">
        <v>20</v>
      </c>
      <c r="E48" t="s">
        <v>31</v>
      </c>
      <c r="F48" t="s">
        <v>22</v>
      </c>
      <c r="G48">
        <v>56.69</v>
      </c>
      <c r="H48">
        <v>9</v>
      </c>
      <c r="I48">
        <v>25.5105</v>
      </c>
      <c r="J48">
        <v>535.72050000000002</v>
      </c>
      <c r="K48" s="1">
        <v>43523</v>
      </c>
      <c r="L48" s="2">
        <v>0.72500000000000009</v>
      </c>
      <c r="M48" t="s">
        <v>33</v>
      </c>
      <c r="N48">
        <v>510.21</v>
      </c>
      <c r="O48" s="6">
        <v>4.7619047620000003</v>
      </c>
      <c r="P48">
        <v>25.5105</v>
      </c>
      <c r="Q48">
        <v>8.4</v>
      </c>
    </row>
    <row r="49" spans="1:17" ht="14.4" customHeight="1" x14ac:dyDescent="0.3">
      <c r="A49" t="s">
        <v>83</v>
      </c>
      <c r="B49" t="s">
        <v>42</v>
      </c>
      <c r="C49" t="s">
        <v>43</v>
      </c>
      <c r="D49" t="s">
        <v>20</v>
      </c>
      <c r="E49" t="s">
        <v>21</v>
      </c>
      <c r="F49" t="s">
        <v>44</v>
      </c>
      <c r="G49">
        <v>20.010000000000002</v>
      </c>
      <c r="H49">
        <v>9</v>
      </c>
      <c r="I49">
        <v>9.0045000000000002</v>
      </c>
      <c r="J49">
        <v>189.09450000000001</v>
      </c>
      <c r="K49" s="1">
        <v>43618</v>
      </c>
      <c r="L49" s="2">
        <v>0.65763888888888888</v>
      </c>
      <c r="M49" t="s">
        <v>23</v>
      </c>
      <c r="N49">
        <v>180.09</v>
      </c>
      <c r="O49" s="6">
        <v>4.7619047620000003</v>
      </c>
      <c r="P49">
        <v>9.0045000000000002</v>
      </c>
      <c r="Q49">
        <v>4.0999999999999996</v>
      </c>
    </row>
    <row r="50" spans="1:17" ht="14.4" customHeight="1" x14ac:dyDescent="0.3">
      <c r="A50" t="s">
        <v>84</v>
      </c>
      <c r="B50" t="s">
        <v>42</v>
      </c>
      <c r="C50" t="s">
        <v>43</v>
      </c>
      <c r="D50" t="s">
        <v>20</v>
      </c>
      <c r="E50" t="s">
        <v>31</v>
      </c>
      <c r="F50" t="s">
        <v>28</v>
      </c>
      <c r="G50">
        <v>18.93</v>
      </c>
      <c r="H50">
        <v>6</v>
      </c>
      <c r="I50">
        <v>5.6790000000000003</v>
      </c>
      <c r="J50">
        <v>119.259</v>
      </c>
      <c r="K50" s="1">
        <v>43740</v>
      </c>
      <c r="L50" s="2">
        <v>0.53125</v>
      </c>
      <c r="M50" t="s">
        <v>33</v>
      </c>
      <c r="N50">
        <v>113.58</v>
      </c>
      <c r="O50" s="6">
        <v>4.7619047620000003</v>
      </c>
      <c r="P50">
        <v>5.6790000000000003</v>
      </c>
      <c r="Q50">
        <v>8.1</v>
      </c>
    </row>
    <row r="51" spans="1:17" ht="14.4" customHeight="1" x14ac:dyDescent="0.3">
      <c r="A51" t="s">
        <v>85</v>
      </c>
      <c r="B51" t="s">
        <v>25</v>
      </c>
      <c r="C51" t="s">
        <v>26</v>
      </c>
      <c r="D51" t="s">
        <v>20</v>
      </c>
      <c r="E51" t="s">
        <v>21</v>
      </c>
      <c r="F51" t="s">
        <v>46</v>
      </c>
      <c r="G51">
        <v>82.63</v>
      </c>
      <c r="H51">
        <v>10</v>
      </c>
      <c r="I51">
        <v>41.314999999999998</v>
      </c>
      <c r="J51">
        <v>867.61500000000001</v>
      </c>
      <c r="K51" s="1">
        <v>43543</v>
      </c>
      <c r="L51" s="2">
        <v>0.7138888888888888</v>
      </c>
      <c r="M51" t="s">
        <v>23</v>
      </c>
      <c r="N51">
        <v>826.3</v>
      </c>
      <c r="O51" s="6">
        <v>4.7619047620000003</v>
      </c>
      <c r="P51">
        <v>41.314999999999998</v>
      </c>
      <c r="Q51">
        <v>7.9</v>
      </c>
    </row>
    <row r="52" spans="1:17" ht="14.4" customHeight="1" x14ac:dyDescent="0.3">
      <c r="A52" t="s">
        <v>86</v>
      </c>
      <c r="B52" t="s">
        <v>25</v>
      </c>
      <c r="C52" t="s">
        <v>26</v>
      </c>
      <c r="D52" t="s">
        <v>20</v>
      </c>
      <c r="E52" t="s">
        <v>31</v>
      </c>
      <c r="F52" t="s">
        <v>44</v>
      </c>
      <c r="G52">
        <v>91.4</v>
      </c>
      <c r="H52">
        <v>7</v>
      </c>
      <c r="I52">
        <v>31.99</v>
      </c>
      <c r="J52">
        <v>671.79</v>
      </c>
      <c r="K52" s="1">
        <v>43526</v>
      </c>
      <c r="L52" s="2">
        <v>0.42986111111111103</v>
      </c>
      <c r="M52" t="s">
        <v>29</v>
      </c>
      <c r="N52">
        <v>639.79999999999995</v>
      </c>
      <c r="O52" s="6">
        <v>4.7619047620000003</v>
      </c>
      <c r="P52">
        <v>31.99</v>
      </c>
      <c r="Q52">
        <v>9.5</v>
      </c>
    </row>
    <row r="53" spans="1:17" ht="14.4" customHeight="1" x14ac:dyDescent="0.3">
      <c r="A53" t="s">
        <v>87</v>
      </c>
      <c r="B53" t="s">
        <v>18</v>
      </c>
      <c r="C53" t="s">
        <v>19</v>
      </c>
      <c r="D53" t="s">
        <v>20</v>
      </c>
      <c r="E53" t="s">
        <v>21</v>
      </c>
      <c r="F53" t="s">
        <v>44</v>
      </c>
      <c r="G53">
        <v>44.59</v>
      </c>
      <c r="H53">
        <v>5</v>
      </c>
      <c r="I53">
        <v>11.147500000000001</v>
      </c>
      <c r="J53">
        <v>234.0975</v>
      </c>
      <c r="K53" s="1">
        <v>43740</v>
      </c>
      <c r="L53" s="2">
        <v>0.63194444444444442</v>
      </c>
      <c r="M53" t="s">
        <v>29</v>
      </c>
      <c r="N53">
        <v>222.95</v>
      </c>
      <c r="O53" s="6">
        <v>4.7619047620000003</v>
      </c>
      <c r="P53">
        <v>11.147500000000001</v>
      </c>
      <c r="Q53">
        <v>8.5</v>
      </c>
    </row>
    <row r="54" spans="1:17" ht="14.4" customHeight="1" x14ac:dyDescent="0.3">
      <c r="A54" t="s">
        <v>88</v>
      </c>
      <c r="B54" t="s">
        <v>42</v>
      </c>
      <c r="C54" t="s">
        <v>43</v>
      </c>
      <c r="D54" t="s">
        <v>20</v>
      </c>
      <c r="E54" t="s">
        <v>21</v>
      </c>
      <c r="F54" t="s">
        <v>46</v>
      </c>
      <c r="G54">
        <v>17.87</v>
      </c>
      <c r="H54">
        <v>4</v>
      </c>
      <c r="I54">
        <v>3.5739999999999998</v>
      </c>
      <c r="J54">
        <v>75.054000000000002</v>
      </c>
      <c r="K54" s="1">
        <v>43546</v>
      </c>
      <c r="L54" s="2">
        <v>0.61250000000000004</v>
      </c>
      <c r="M54" t="s">
        <v>23</v>
      </c>
      <c r="N54">
        <v>71.48</v>
      </c>
      <c r="O54" s="6">
        <v>4.7619047620000003</v>
      </c>
      <c r="P54">
        <v>3.5739999999999998</v>
      </c>
      <c r="Q54">
        <v>6.5</v>
      </c>
    </row>
    <row r="55" spans="1:17" ht="14.4" customHeight="1" x14ac:dyDescent="0.3">
      <c r="A55" t="s">
        <v>89</v>
      </c>
      <c r="B55" t="s">
        <v>25</v>
      </c>
      <c r="C55" t="s">
        <v>26</v>
      </c>
      <c r="D55" t="s">
        <v>20</v>
      </c>
      <c r="E55" t="s">
        <v>31</v>
      </c>
      <c r="F55" t="s">
        <v>46</v>
      </c>
      <c r="G55">
        <v>15.43</v>
      </c>
      <c r="H55">
        <v>1</v>
      </c>
      <c r="I55">
        <v>0.77149999999999996</v>
      </c>
      <c r="J55">
        <v>16.201499999999999</v>
      </c>
      <c r="K55" s="1">
        <v>43490</v>
      </c>
      <c r="L55" s="2">
        <v>0.65694444444444455</v>
      </c>
      <c r="M55" t="s">
        <v>33</v>
      </c>
      <c r="N55">
        <v>15.43</v>
      </c>
      <c r="O55" s="6">
        <v>4.7619047620000003</v>
      </c>
      <c r="P55">
        <v>0.77149999999999996</v>
      </c>
      <c r="Q55">
        <v>6.1</v>
      </c>
    </row>
    <row r="56" spans="1:17" ht="14.4" customHeight="1" x14ac:dyDescent="0.3">
      <c r="A56" t="s">
        <v>90</v>
      </c>
      <c r="B56" t="s">
        <v>42</v>
      </c>
      <c r="C56" t="s">
        <v>43</v>
      </c>
      <c r="D56" t="s">
        <v>27</v>
      </c>
      <c r="E56" t="s">
        <v>31</v>
      </c>
      <c r="F56" t="s">
        <v>32</v>
      </c>
      <c r="G56">
        <v>16.16</v>
      </c>
      <c r="H56">
        <v>2</v>
      </c>
      <c r="I56">
        <v>1.6160000000000001</v>
      </c>
      <c r="J56">
        <v>33.936</v>
      </c>
      <c r="K56" s="1">
        <v>43649</v>
      </c>
      <c r="L56" s="2">
        <v>0.49236111111111103</v>
      </c>
      <c r="M56" t="s">
        <v>23</v>
      </c>
      <c r="N56">
        <v>32.32</v>
      </c>
      <c r="O56" s="6">
        <v>4.7619047620000003</v>
      </c>
      <c r="P56">
        <v>1.6160000000000001</v>
      </c>
      <c r="Q56">
        <v>6.5</v>
      </c>
    </row>
    <row r="57" spans="1:17" ht="14.4" customHeight="1" x14ac:dyDescent="0.3">
      <c r="A57" t="s">
        <v>91</v>
      </c>
      <c r="B57" t="s">
        <v>25</v>
      </c>
      <c r="C57" t="s">
        <v>26</v>
      </c>
      <c r="D57" t="s">
        <v>27</v>
      </c>
      <c r="E57" t="s">
        <v>21</v>
      </c>
      <c r="F57" t="s">
        <v>28</v>
      </c>
      <c r="G57">
        <v>85.98</v>
      </c>
      <c r="H57">
        <v>8</v>
      </c>
      <c r="I57">
        <v>34.392000000000003</v>
      </c>
      <c r="J57">
        <v>722.23199999999997</v>
      </c>
      <c r="K57" s="1">
        <v>43524</v>
      </c>
      <c r="L57" s="2">
        <v>0.79236111111111107</v>
      </c>
      <c r="M57" t="s">
        <v>29</v>
      </c>
      <c r="N57">
        <v>687.84</v>
      </c>
      <c r="O57" s="6">
        <v>4.7619047620000003</v>
      </c>
      <c r="P57">
        <v>34.392000000000003</v>
      </c>
      <c r="Q57">
        <v>8.1999999999999993</v>
      </c>
    </row>
    <row r="58" spans="1:17" ht="14.4" customHeight="1" x14ac:dyDescent="0.3">
      <c r="A58" t="s">
        <v>92</v>
      </c>
      <c r="B58" t="s">
        <v>18</v>
      </c>
      <c r="C58" t="s">
        <v>19</v>
      </c>
      <c r="D58" t="s">
        <v>20</v>
      </c>
      <c r="E58" t="s">
        <v>31</v>
      </c>
      <c r="F58" t="s">
        <v>32</v>
      </c>
      <c r="G58">
        <v>44.34</v>
      </c>
      <c r="H58">
        <v>2</v>
      </c>
      <c r="I58">
        <v>4.4340000000000002</v>
      </c>
      <c r="J58">
        <v>93.114000000000004</v>
      </c>
      <c r="K58" s="1">
        <v>43551</v>
      </c>
      <c r="L58" s="2">
        <v>0.47638888888888897</v>
      </c>
      <c r="M58" t="s">
        <v>29</v>
      </c>
      <c r="N58">
        <v>88.68</v>
      </c>
      <c r="O58" s="6">
        <v>4.7619047620000003</v>
      </c>
      <c r="P58">
        <v>4.4340000000000002</v>
      </c>
      <c r="Q58">
        <v>5.8</v>
      </c>
    </row>
    <row r="59" spans="1:17" ht="14.4" customHeight="1" x14ac:dyDescent="0.3">
      <c r="A59" t="s">
        <v>93</v>
      </c>
      <c r="B59" t="s">
        <v>18</v>
      </c>
      <c r="C59" t="s">
        <v>19</v>
      </c>
      <c r="D59" t="s">
        <v>27</v>
      </c>
      <c r="E59" t="s">
        <v>31</v>
      </c>
      <c r="F59" t="s">
        <v>22</v>
      </c>
      <c r="G59">
        <v>89.6</v>
      </c>
      <c r="H59">
        <v>8</v>
      </c>
      <c r="I59">
        <v>35.840000000000003</v>
      </c>
      <c r="J59">
        <v>752.64</v>
      </c>
      <c r="K59" s="1">
        <v>43648</v>
      </c>
      <c r="L59" s="2">
        <v>0.47777777777777786</v>
      </c>
      <c r="M59" t="s">
        <v>23</v>
      </c>
      <c r="N59">
        <v>716.8</v>
      </c>
      <c r="O59" s="6">
        <v>4.7619047620000003</v>
      </c>
      <c r="P59">
        <v>35.840000000000003</v>
      </c>
      <c r="Q59">
        <v>6.6</v>
      </c>
    </row>
    <row r="60" spans="1:17" ht="14.4" customHeight="1" x14ac:dyDescent="0.3">
      <c r="A60" t="s">
        <v>94</v>
      </c>
      <c r="B60" t="s">
        <v>18</v>
      </c>
      <c r="C60" t="s">
        <v>19</v>
      </c>
      <c r="D60" t="s">
        <v>20</v>
      </c>
      <c r="E60" t="s">
        <v>21</v>
      </c>
      <c r="F60" t="s">
        <v>32</v>
      </c>
      <c r="G60">
        <v>72.349999999999994</v>
      </c>
      <c r="H60">
        <v>10</v>
      </c>
      <c r="I60">
        <v>36.174999999999997</v>
      </c>
      <c r="J60">
        <v>759.67499999999995</v>
      </c>
      <c r="K60" s="1">
        <v>43485</v>
      </c>
      <c r="L60" s="2">
        <v>0.66319444444444442</v>
      </c>
      <c r="M60" t="s">
        <v>29</v>
      </c>
      <c r="N60">
        <v>723.5</v>
      </c>
      <c r="O60" s="6">
        <v>4.7619047620000003</v>
      </c>
      <c r="P60">
        <v>36.174999999999997</v>
      </c>
      <c r="Q60">
        <v>5.4</v>
      </c>
    </row>
    <row r="61" spans="1:17" ht="14.4" customHeight="1" x14ac:dyDescent="0.3">
      <c r="A61" t="s">
        <v>95</v>
      </c>
      <c r="B61" t="s">
        <v>25</v>
      </c>
      <c r="C61" t="s">
        <v>26</v>
      </c>
      <c r="D61" t="s">
        <v>27</v>
      </c>
      <c r="E61" t="s">
        <v>31</v>
      </c>
      <c r="F61" t="s">
        <v>28</v>
      </c>
      <c r="G61">
        <v>30.61</v>
      </c>
      <c r="H61">
        <v>6</v>
      </c>
      <c r="I61">
        <v>9.1829999999999998</v>
      </c>
      <c r="J61">
        <v>192.84299999999999</v>
      </c>
      <c r="K61" s="1">
        <v>43802</v>
      </c>
      <c r="L61" s="2">
        <v>0.85833333333333339</v>
      </c>
      <c r="M61" t="s">
        <v>29</v>
      </c>
      <c r="N61">
        <v>183.66</v>
      </c>
      <c r="O61" s="6">
        <v>4.7619047620000003</v>
      </c>
      <c r="P61">
        <v>9.1829999999999998</v>
      </c>
      <c r="Q61">
        <v>9.3000000000000007</v>
      </c>
    </row>
    <row r="62" spans="1:17" ht="14.4" customHeight="1" x14ac:dyDescent="0.3">
      <c r="A62" t="s">
        <v>96</v>
      </c>
      <c r="B62" t="s">
        <v>25</v>
      </c>
      <c r="C62" t="s">
        <v>26</v>
      </c>
      <c r="D62" t="s">
        <v>20</v>
      </c>
      <c r="E62" t="s">
        <v>21</v>
      </c>
      <c r="F62" t="s">
        <v>36</v>
      </c>
      <c r="G62">
        <v>24.74</v>
      </c>
      <c r="H62">
        <v>3</v>
      </c>
      <c r="I62">
        <v>3.7109999999999999</v>
      </c>
      <c r="J62">
        <v>77.930999999999997</v>
      </c>
      <c r="K62" s="1">
        <v>43511</v>
      </c>
      <c r="L62" s="2">
        <v>0.74097222222222214</v>
      </c>
      <c r="M62" t="s">
        <v>33</v>
      </c>
      <c r="N62">
        <v>74.22</v>
      </c>
      <c r="O62" s="6">
        <v>4.7619047620000003</v>
      </c>
      <c r="P62">
        <v>3.7109999999999999</v>
      </c>
      <c r="Q62">
        <v>10</v>
      </c>
    </row>
    <row r="63" spans="1:17" ht="14.4" customHeight="1" x14ac:dyDescent="0.3">
      <c r="A63" t="s">
        <v>97</v>
      </c>
      <c r="B63" t="s">
        <v>25</v>
      </c>
      <c r="C63" t="s">
        <v>26</v>
      </c>
      <c r="D63" t="s">
        <v>27</v>
      </c>
      <c r="E63" t="s">
        <v>31</v>
      </c>
      <c r="F63" t="s">
        <v>32</v>
      </c>
      <c r="G63">
        <v>55.73</v>
      </c>
      <c r="H63">
        <v>6</v>
      </c>
      <c r="I63">
        <v>16.719000000000001</v>
      </c>
      <c r="J63">
        <v>351.09899999999999</v>
      </c>
      <c r="K63" s="1">
        <v>43520</v>
      </c>
      <c r="L63" s="2">
        <v>0.45486111111111116</v>
      </c>
      <c r="M63" t="s">
        <v>23</v>
      </c>
      <c r="N63">
        <v>334.38</v>
      </c>
      <c r="O63" s="6">
        <v>4.7619047620000003</v>
      </c>
      <c r="P63">
        <v>16.719000000000001</v>
      </c>
      <c r="Q63">
        <v>7</v>
      </c>
    </row>
    <row r="64" spans="1:17" ht="14.4" customHeight="1" x14ac:dyDescent="0.3">
      <c r="A64" t="s">
        <v>98</v>
      </c>
      <c r="B64" t="s">
        <v>42</v>
      </c>
      <c r="C64" t="s">
        <v>43</v>
      </c>
      <c r="D64" t="s">
        <v>20</v>
      </c>
      <c r="E64" t="s">
        <v>21</v>
      </c>
      <c r="F64" t="s">
        <v>36</v>
      </c>
      <c r="G64">
        <v>55.07</v>
      </c>
      <c r="H64">
        <v>9</v>
      </c>
      <c r="I64">
        <v>24.781500000000001</v>
      </c>
      <c r="J64">
        <v>520.41150000000005</v>
      </c>
      <c r="K64" s="1">
        <v>43526</v>
      </c>
      <c r="L64" s="2">
        <v>0.56944444444444442</v>
      </c>
      <c r="M64" t="s">
        <v>23</v>
      </c>
      <c r="N64">
        <v>495.63</v>
      </c>
      <c r="O64" s="6">
        <v>4.7619047620000003</v>
      </c>
      <c r="P64">
        <v>24.781500000000001</v>
      </c>
      <c r="Q64">
        <v>10</v>
      </c>
    </row>
    <row r="65" spans="1:17" ht="14.4" customHeight="1" x14ac:dyDescent="0.3">
      <c r="A65" t="s">
        <v>99</v>
      </c>
      <c r="B65" t="s">
        <v>18</v>
      </c>
      <c r="C65" t="s">
        <v>19</v>
      </c>
      <c r="D65" t="s">
        <v>20</v>
      </c>
      <c r="E65" t="s">
        <v>31</v>
      </c>
      <c r="F65" t="s">
        <v>36</v>
      </c>
      <c r="G65">
        <v>15.81</v>
      </c>
      <c r="H65">
        <v>10</v>
      </c>
      <c r="I65">
        <v>7.9050000000000002</v>
      </c>
      <c r="J65">
        <v>166.005</v>
      </c>
      <c r="K65" s="1">
        <v>43619</v>
      </c>
      <c r="L65" s="2">
        <v>0.51875000000000004</v>
      </c>
      <c r="M65" t="s">
        <v>33</v>
      </c>
      <c r="N65">
        <v>158.1</v>
      </c>
      <c r="O65" s="6">
        <v>4.7619047620000003</v>
      </c>
      <c r="P65">
        <v>7.9050000000000002</v>
      </c>
      <c r="Q65">
        <v>8.6</v>
      </c>
    </row>
    <row r="66" spans="1:17" ht="14.4" customHeight="1" x14ac:dyDescent="0.3">
      <c r="A66" t="s">
        <v>100</v>
      </c>
      <c r="B66" t="s">
        <v>42</v>
      </c>
      <c r="C66" t="s">
        <v>43</v>
      </c>
      <c r="D66" t="s">
        <v>20</v>
      </c>
      <c r="E66" t="s">
        <v>31</v>
      </c>
      <c r="F66" t="s">
        <v>22</v>
      </c>
      <c r="G66">
        <v>75.739999999999995</v>
      </c>
      <c r="H66">
        <v>4</v>
      </c>
      <c r="I66">
        <v>15.148</v>
      </c>
      <c r="J66">
        <v>318.108</v>
      </c>
      <c r="K66" s="1">
        <v>43510</v>
      </c>
      <c r="L66" s="2">
        <v>0.60763888888888884</v>
      </c>
      <c r="M66" t="s">
        <v>29</v>
      </c>
      <c r="N66">
        <v>302.95999999999998</v>
      </c>
      <c r="O66" s="6">
        <v>4.7619047620000003</v>
      </c>
      <c r="P66">
        <v>15.148</v>
      </c>
      <c r="Q66">
        <v>7.6</v>
      </c>
    </row>
    <row r="67" spans="1:17" ht="14.4" customHeight="1" x14ac:dyDescent="0.3">
      <c r="A67" t="s">
        <v>101</v>
      </c>
      <c r="B67" t="s">
        <v>18</v>
      </c>
      <c r="C67" t="s">
        <v>19</v>
      </c>
      <c r="D67" t="s">
        <v>20</v>
      </c>
      <c r="E67" t="s">
        <v>31</v>
      </c>
      <c r="F67" t="s">
        <v>22</v>
      </c>
      <c r="G67">
        <v>15.87</v>
      </c>
      <c r="H67">
        <v>10</v>
      </c>
      <c r="I67">
        <v>7.9349999999999996</v>
      </c>
      <c r="J67">
        <v>166.63499999999999</v>
      </c>
      <c r="K67" s="1">
        <v>43537</v>
      </c>
      <c r="L67" s="2">
        <v>0.69444444444444442</v>
      </c>
      <c r="M67" t="s">
        <v>29</v>
      </c>
      <c r="N67">
        <v>158.69999999999999</v>
      </c>
      <c r="O67" s="6">
        <v>4.7619047620000003</v>
      </c>
      <c r="P67">
        <v>7.9349999999999996</v>
      </c>
      <c r="Q67">
        <v>5.8</v>
      </c>
    </row>
    <row r="68" spans="1:17" ht="14.4" customHeight="1" x14ac:dyDescent="0.3">
      <c r="A68" t="s">
        <v>102</v>
      </c>
      <c r="B68" t="s">
        <v>25</v>
      </c>
      <c r="C68" t="s">
        <v>26</v>
      </c>
      <c r="D68" t="s">
        <v>27</v>
      </c>
      <c r="E68" t="s">
        <v>21</v>
      </c>
      <c r="F68" t="s">
        <v>22</v>
      </c>
      <c r="G68">
        <v>33.47</v>
      </c>
      <c r="H68">
        <v>2</v>
      </c>
      <c r="I68">
        <v>3.347</v>
      </c>
      <c r="J68">
        <v>70.287000000000006</v>
      </c>
      <c r="K68" s="1">
        <v>43740</v>
      </c>
      <c r="L68" s="2">
        <v>0.65486111111111112</v>
      </c>
      <c r="M68" t="s">
        <v>23</v>
      </c>
      <c r="N68">
        <v>66.94</v>
      </c>
      <c r="O68" s="6">
        <v>4.7619047620000003</v>
      </c>
      <c r="P68">
        <v>3.347</v>
      </c>
      <c r="Q68">
        <v>6.7</v>
      </c>
    </row>
    <row r="69" spans="1:17" ht="14.4" customHeight="1" x14ac:dyDescent="0.3">
      <c r="A69" t="s">
        <v>103</v>
      </c>
      <c r="B69" t="s">
        <v>42</v>
      </c>
      <c r="C69" t="s">
        <v>43</v>
      </c>
      <c r="D69" t="s">
        <v>20</v>
      </c>
      <c r="E69" t="s">
        <v>21</v>
      </c>
      <c r="F69" t="s">
        <v>46</v>
      </c>
      <c r="G69">
        <v>97.61</v>
      </c>
      <c r="H69">
        <v>6</v>
      </c>
      <c r="I69">
        <v>29.283000000000001</v>
      </c>
      <c r="J69">
        <v>614.94299999999998</v>
      </c>
      <c r="K69" s="1">
        <v>43647</v>
      </c>
      <c r="L69" s="2">
        <v>0.62569444444444455</v>
      </c>
      <c r="M69" t="s">
        <v>23</v>
      </c>
      <c r="N69">
        <v>585.66</v>
      </c>
      <c r="O69" s="6">
        <v>4.7619047620000003</v>
      </c>
      <c r="P69">
        <v>29.283000000000001</v>
      </c>
      <c r="Q69">
        <v>9.9</v>
      </c>
    </row>
    <row r="70" spans="1:17" ht="14.4" customHeight="1" x14ac:dyDescent="0.3">
      <c r="A70" t="s">
        <v>104</v>
      </c>
      <c r="B70" t="s">
        <v>18</v>
      </c>
      <c r="C70" t="s">
        <v>19</v>
      </c>
      <c r="D70" t="s">
        <v>27</v>
      </c>
      <c r="E70" t="s">
        <v>31</v>
      </c>
      <c r="F70" t="s">
        <v>36</v>
      </c>
      <c r="G70">
        <v>78.77</v>
      </c>
      <c r="H70">
        <v>10</v>
      </c>
      <c r="I70">
        <v>39.384999999999998</v>
      </c>
      <c r="J70">
        <v>827.08500000000004</v>
      </c>
      <c r="K70" s="1">
        <v>43489</v>
      </c>
      <c r="L70" s="2">
        <v>0.41944444444444451</v>
      </c>
      <c r="M70" t="s">
        <v>29</v>
      </c>
      <c r="N70">
        <v>787.7</v>
      </c>
      <c r="O70" s="6">
        <v>4.7619047620000003</v>
      </c>
      <c r="P70">
        <v>39.384999999999998</v>
      </c>
      <c r="Q70">
        <v>6.4</v>
      </c>
    </row>
    <row r="71" spans="1:17" ht="14.4" customHeight="1" x14ac:dyDescent="0.3">
      <c r="A71" t="s">
        <v>105</v>
      </c>
      <c r="B71" t="s">
        <v>18</v>
      </c>
      <c r="C71" t="s">
        <v>19</v>
      </c>
      <c r="D71" t="s">
        <v>20</v>
      </c>
      <c r="E71" t="s">
        <v>21</v>
      </c>
      <c r="F71" t="s">
        <v>22</v>
      </c>
      <c r="G71">
        <v>18.329999999999998</v>
      </c>
      <c r="H71">
        <v>1</v>
      </c>
      <c r="I71">
        <v>0.91649999999999998</v>
      </c>
      <c r="J71">
        <v>19.246500000000001</v>
      </c>
      <c r="K71" s="1">
        <v>43498</v>
      </c>
      <c r="L71" s="2">
        <v>0.78472222222222232</v>
      </c>
      <c r="M71" t="s">
        <v>29</v>
      </c>
      <c r="N71">
        <v>18.329999999999998</v>
      </c>
      <c r="O71" s="6">
        <v>4.7619047620000003</v>
      </c>
      <c r="P71">
        <v>0.91649999999999998</v>
      </c>
      <c r="Q71">
        <v>4.3</v>
      </c>
    </row>
    <row r="72" spans="1:17" ht="14.4" customHeight="1" x14ac:dyDescent="0.3">
      <c r="A72" t="s">
        <v>106</v>
      </c>
      <c r="B72" t="s">
        <v>25</v>
      </c>
      <c r="C72" t="s">
        <v>26</v>
      </c>
      <c r="D72" t="s">
        <v>27</v>
      </c>
      <c r="E72" t="s">
        <v>31</v>
      </c>
      <c r="F72" t="s">
        <v>44</v>
      </c>
      <c r="G72">
        <v>89.48</v>
      </c>
      <c r="H72">
        <v>10</v>
      </c>
      <c r="I72">
        <v>44.74</v>
      </c>
      <c r="J72">
        <v>939.54</v>
      </c>
      <c r="K72" s="1">
        <v>43617</v>
      </c>
      <c r="L72" s="2">
        <v>0.53194444444444455</v>
      </c>
      <c r="M72" t="s">
        <v>33</v>
      </c>
      <c r="N72">
        <v>894.8</v>
      </c>
      <c r="O72" s="6">
        <v>4.7619047620000003</v>
      </c>
      <c r="P72">
        <v>44.74</v>
      </c>
      <c r="Q72">
        <v>9.6</v>
      </c>
    </row>
    <row r="73" spans="1:17" ht="14.4" customHeight="1" x14ac:dyDescent="0.3">
      <c r="A73" t="s">
        <v>107</v>
      </c>
      <c r="B73" t="s">
        <v>25</v>
      </c>
      <c r="C73" t="s">
        <v>26</v>
      </c>
      <c r="D73" t="s">
        <v>27</v>
      </c>
      <c r="E73" t="s">
        <v>31</v>
      </c>
      <c r="F73" t="s">
        <v>46</v>
      </c>
      <c r="G73">
        <v>62.12</v>
      </c>
      <c r="H73">
        <v>10</v>
      </c>
      <c r="I73">
        <v>31.06</v>
      </c>
      <c r="J73">
        <v>652.26</v>
      </c>
      <c r="K73" s="1">
        <v>43771</v>
      </c>
      <c r="L73" s="2">
        <v>0.67986111111111103</v>
      </c>
      <c r="M73" t="s">
        <v>29</v>
      </c>
      <c r="N73">
        <v>621.20000000000005</v>
      </c>
      <c r="O73" s="6">
        <v>4.7619047620000003</v>
      </c>
      <c r="P73">
        <v>31.06</v>
      </c>
      <c r="Q73">
        <v>5.9</v>
      </c>
    </row>
    <row r="74" spans="1:17" ht="14.4" customHeight="1" x14ac:dyDescent="0.3">
      <c r="A74" t="s">
        <v>108</v>
      </c>
      <c r="B74" t="s">
        <v>42</v>
      </c>
      <c r="C74" t="s">
        <v>43</v>
      </c>
      <c r="D74" t="s">
        <v>20</v>
      </c>
      <c r="E74" t="s">
        <v>21</v>
      </c>
      <c r="F74" t="s">
        <v>44</v>
      </c>
      <c r="G74">
        <v>48.52</v>
      </c>
      <c r="H74">
        <v>3</v>
      </c>
      <c r="I74">
        <v>7.2779999999999996</v>
      </c>
      <c r="J74">
        <v>152.83799999999999</v>
      </c>
      <c r="K74" s="1">
        <v>43588</v>
      </c>
      <c r="L74" s="2">
        <v>0.76180555555555562</v>
      </c>
      <c r="M74" t="s">
        <v>23</v>
      </c>
      <c r="N74">
        <v>145.56</v>
      </c>
      <c r="O74" s="6">
        <v>4.7619047620000003</v>
      </c>
      <c r="P74">
        <v>7.2779999999999996</v>
      </c>
      <c r="Q74">
        <v>4</v>
      </c>
    </row>
    <row r="75" spans="1:17" ht="14.4" customHeight="1" x14ac:dyDescent="0.3">
      <c r="A75" t="s">
        <v>109</v>
      </c>
      <c r="B75" t="s">
        <v>25</v>
      </c>
      <c r="C75" t="s">
        <v>26</v>
      </c>
      <c r="D75" t="s">
        <v>27</v>
      </c>
      <c r="E75" t="s">
        <v>21</v>
      </c>
      <c r="F75" t="s">
        <v>28</v>
      </c>
      <c r="G75">
        <v>75.91</v>
      </c>
      <c r="H75">
        <v>6</v>
      </c>
      <c r="I75">
        <v>22.773</v>
      </c>
      <c r="J75">
        <v>478.233</v>
      </c>
      <c r="K75" s="1">
        <v>43711</v>
      </c>
      <c r="L75" s="2">
        <v>0.76458333333333339</v>
      </c>
      <c r="M75" t="s">
        <v>29</v>
      </c>
      <c r="N75">
        <v>455.46</v>
      </c>
      <c r="O75" s="6">
        <v>4.7619047620000003</v>
      </c>
      <c r="P75">
        <v>22.773</v>
      </c>
      <c r="Q75">
        <v>8.6999999999999993</v>
      </c>
    </row>
    <row r="76" spans="1:17" ht="14.4" customHeight="1" x14ac:dyDescent="0.3">
      <c r="A76" t="s">
        <v>110</v>
      </c>
      <c r="B76" t="s">
        <v>18</v>
      </c>
      <c r="C76" t="s">
        <v>19</v>
      </c>
      <c r="D76" t="s">
        <v>27</v>
      </c>
      <c r="E76" t="s">
        <v>31</v>
      </c>
      <c r="F76" t="s">
        <v>32</v>
      </c>
      <c r="G76">
        <v>74.67</v>
      </c>
      <c r="H76">
        <v>9</v>
      </c>
      <c r="I76">
        <v>33.601500000000001</v>
      </c>
      <c r="J76">
        <v>705.63149999999996</v>
      </c>
      <c r="K76" s="1">
        <v>43487</v>
      </c>
      <c r="L76" s="2">
        <v>0.45486111111111116</v>
      </c>
      <c r="M76" t="s">
        <v>23</v>
      </c>
      <c r="N76">
        <v>672.03</v>
      </c>
      <c r="O76" s="6">
        <v>4.7619047620000003</v>
      </c>
      <c r="P76">
        <v>33.601500000000001</v>
      </c>
      <c r="Q76">
        <v>9.4</v>
      </c>
    </row>
    <row r="77" spans="1:17" ht="14.4" customHeight="1" x14ac:dyDescent="0.3">
      <c r="A77" t="s">
        <v>111</v>
      </c>
      <c r="B77" t="s">
        <v>25</v>
      </c>
      <c r="C77" t="s">
        <v>26</v>
      </c>
      <c r="D77" t="s">
        <v>27</v>
      </c>
      <c r="E77" t="s">
        <v>21</v>
      </c>
      <c r="F77" t="s">
        <v>28</v>
      </c>
      <c r="G77">
        <v>41.65</v>
      </c>
      <c r="H77">
        <v>10</v>
      </c>
      <c r="I77">
        <v>20.824999999999999</v>
      </c>
      <c r="J77">
        <v>437.32499999999999</v>
      </c>
      <c r="K77" s="1">
        <v>43478</v>
      </c>
      <c r="L77" s="2">
        <v>0.71111111111111103</v>
      </c>
      <c r="M77" t="s">
        <v>33</v>
      </c>
      <c r="N77">
        <v>416.5</v>
      </c>
      <c r="O77" s="6">
        <v>4.7619047620000003</v>
      </c>
      <c r="P77">
        <v>20.824999999999999</v>
      </c>
      <c r="Q77">
        <v>5.4</v>
      </c>
    </row>
    <row r="78" spans="1:17" ht="14.4" customHeight="1" x14ac:dyDescent="0.3">
      <c r="A78" t="s">
        <v>112</v>
      </c>
      <c r="B78" t="s">
        <v>25</v>
      </c>
      <c r="C78" t="s">
        <v>26</v>
      </c>
      <c r="D78" t="s">
        <v>20</v>
      </c>
      <c r="E78" t="s">
        <v>31</v>
      </c>
      <c r="F78" t="s">
        <v>46</v>
      </c>
      <c r="G78">
        <v>49.04</v>
      </c>
      <c r="H78">
        <v>9</v>
      </c>
      <c r="I78">
        <v>22.068000000000001</v>
      </c>
      <c r="J78">
        <v>463.428</v>
      </c>
      <c r="K78" s="1">
        <v>43709</v>
      </c>
      <c r="L78" s="2">
        <v>0.59722222222222232</v>
      </c>
      <c r="M78" t="s">
        <v>33</v>
      </c>
      <c r="N78">
        <v>441.36</v>
      </c>
      <c r="O78" s="6">
        <v>4.7619047620000003</v>
      </c>
      <c r="P78">
        <v>22.068000000000001</v>
      </c>
      <c r="Q78">
        <v>8.6</v>
      </c>
    </row>
    <row r="79" spans="1:17" ht="14.4" customHeight="1" x14ac:dyDescent="0.3">
      <c r="A79" t="s">
        <v>113</v>
      </c>
      <c r="B79" t="s">
        <v>18</v>
      </c>
      <c r="C79" t="s">
        <v>19</v>
      </c>
      <c r="D79" t="s">
        <v>20</v>
      </c>
      <c r="E79" t="s">
        <v>21</v>
      </c>
      <c r="F79" t="s">
        <v>46</v>
      </c>
      <c r="G79">
        <v>20.010000000000002</v>
      </c>
      <c r="H79">
        <v>9</v>
      </c>
      <c r="I79">
        <v>9.0045000000000002</v>
      </c>
      <c r="J79">
        <v>189.09450000000001</v>
      </c>
      <c r="K79" s="1">
        <v>43800</v>
      </c>
      <c r="L79" s="2">
        <v>0.65833333333333344</v>
      </c>
      <c r="M79" t="s">
        <v>33</v>
      </c>
      <c r="N79">
        <v>180.09</v>
      </c>
      <c r="O79" s="6">
        <v>4.7619047620000003</v>
      </c>
      <c r="P79">
        <v>9.0045000000000002</v>
      </c>
      <c r="Q79">
        <v>5.7</v>
      </c>
    </row>
    <row r="80" spans="1:17" ht="14.4" customHeight="1" x14ac:dyDescent="0.3">
      <c r="A80" t="s">
        <v>114</v>
      </c>
      <c r="B80" t="s">
        <v>25</v>
      </c>
      <c r="C80" t="s">
        <v>26</v>
      </c>
      <c r="D80" t="s">
        <v>20</v>
      </c>
      <c r="E80" t="s">
        <v>21</v>
      </c>
      <c r="F80" t="s">
        <v>44</v>
      </c>
      <c r="G80">
        <v>78.31</v>
      </c>
      <c r="H80">
        <v>10</v>
      </c>
      <c r="I80">
        <v>39.155000000000001</v>
      </c>
      <c r="J80">
        <v>822.255</v>
      </c>
      <c r="K80" s="1">
        <v>43588</v>
      </c>
      <c r="L80" s="2">
        <v>0.68333333333333335</v>
      </c>
      <c r="M80" t="s">
        <v>23</v>
      </c>
      <c r="N80">
        <v>783.1</v>
      </c>
      <c r="O80" s="6">
        <v>4.7619047620000003</v>
      </c>
      <c r="P80">
        <v>39.155000000000001</v>
      </c>
      <c r="Q80">
        <v>6.6</v>
      </c>
    </row>
    <row r="81" spans="1:17" ht="14.4" customHeight="1" x14ac:dyDescent="0.3">
      <c r="A81" t="s">
        <v>115</v>
      </c>
      <c r="B81" t="s">
        <v>25</v>
      </c>
      <c r="C81" t="s">
        <v>26</v>
      </c>
      <c r="D81" t="s">
        <v>27</v>
      </c>
      <c r="E81" t="s">
        <v>21</v>
      </c>
      <c r="F81" t="s">
        <v>22</v>
      </c>
      <c r="G81">
        <v>20.38</v>
      </c>
      <c r="H81">
        <v>5</v>
      </c>
      <c r="I81">
        <v>5.0949999999999998</v>
      </c>
      <c r="J81">
        <v>106.995</v>
      </c>
      <c r="K81" s="1">
        <v>43487</v>
      </c>
      <c r="L81" s="2">
        <v>0.78888888888888897</v>
      </c>
      <c r="M81" t="s">
        <v>29</v>
      </c>
      <c r="N81">
        <v>101.9</v>
      </c>
      <c r="O81" s="6">
        <v>4.7619047620000003</v>
      </c>
      <c r="P81">
        <v>5.0949999999999998</v>
      </c>
      <c r="Q81">
        <v>6</v>
      </c>
    </row>
    <row r="82" spans="1:17" ht="14.4" customHeight="1" x14ac:dyDescent="0.3">
      <c r="A82" t="s">
        <v>116</v>
      </c>
      <c r="B82" t="s">
        <v>25</v>
      </c>
      <c r="C82" t="s">
        <v>26</v>
      </c>
      <c r="D82" t="s">
        <v>27</v>
      </c>
      <c r="E82" t="s">
        <v>21</v>
      </c>
      <c r="F82" t="s">
        <v>22</v>
      </c>
      <c r="G82">
        <v>99.19</v>
      </c>
      <c r="H82">
        <v>6</v>
      </c>
      <c r="I82">
        <v>29.757000000000001</v>
      </c>
      <c r="J82">
        <v>624.89700000000005</v>
      </c>
      <c r="K82" s="1">
        <v>43486</v>
      </c>
      <c r="L82" s="2">
        <v>0.61250000000000004</v>
      </c>
      <c r="M82" t="s">
        <v>33</v>
      </c>
      <c r="N82">
        <v>595.14</v>
      </c>
      <c r="O82" s="6">
        <v>4.7619047620000003</v>
      </c>
      <c r="P82">
        <v>29.757000000000001</v>
      </c>
      <c r="Q82">
        <v>5.5</v>
      </c>
    </row>
    <row r="83" spans="1:17" ht="14.4" customHeight="1" x14ac:dyDescent="0.3">
      <c r="A83" t="s">
        <v>117</v>
      </c>
      <c r="B83" t="s">
        <v>42</v>
      </c>
      <c r="C83" t="s">
        <v>43</v>
      </c>
      <c r="D83" t="s">
        <v>27</v>
      </c>
      <c r="E83" t="s">
        <v>21</v>
      </c>
      <c r="F83" t="s">
        <v>44</v>
      </c>
      <c r="G83">
        <v>96.68</v>
      </c>
      <c r="H83">
        <v>3</v>
      </c>
      <c r="I83">
        <v>14.502000000000001</v>
      </c>
      <c r="J83">
        <v>304.54199999999997</v>
      </c>
      <c r="K83" s="1">
        <v>43491</v>
      </c>
      <c r="L83" s="2">
        <v>0.83055555555555549</v>
      </c>
      <c r="M83" t="s">
        <v>23</v>
      </c>
      <c r="N83">
        <v>290.04000000000002</v>
      </c>
      <c r="O83" s="6">
        <v>4.7619047620000003</v>
      </c>
      <c r="P83">
        <v>14.502000000000001</v>
      </c>
      <c r="Q83">
        <v>6.4</v>
      </c>
    </row>
    <row r="84" spans="1:17" ht="14.4" customHeight="1" x14ac:dyDescent="0.3">
      <c r="A84" t="s">
        <v>118</v>
      </c>
      <c r="B84" t="s">
        <v>25</v>
      </c>
      <c r="C84" t="s">
        <v>26</v>
      </c>
      <c r="D84" t="s">
        <v>27</v>
      </c>
      <c r="E84" t="s">
        <v>31</v>
      </c>
      <c r="F84" t="s">
        <v>44</v>
      </c>
      <c r="G84">
        <v>19.25</v>
      </c>
      <c r="H84">
        <v>8</v>
      </c>
      <c r="I84">
        <v>7.7</v>
      </c>
      <c r="J84">
        <v>161.69999999999999</v>
      </c>
      <c r="K84" s="1">
        <v>43488</v>
      </c>
      <c r="L84" s="2">
        <v>0.77569444444444446</v>
      </c>
      <c r="M84" t="s">
        <v>23</v>
      </c>
      <c r="N84">
        <v>154</v>
      </c>
      <c r="O84" s="6">
        <v>4.7619047620000003</v>
      </c>
      <c r="P84">
        <v>7.7</v>
      </c>
      <c r="Q84">
        <v>6.6</v>
      </c>
    </row>
    <row r="85" spans="1:17" ht="14.4" customHeight="1" x14ac:dyDescent="0.3">
      <c r="A85" t="s">
        <v>119</v>
      </c>
      <c r="B85" t="s">
        <v>25</v>
      </c>
      <c r="C85" t="s">
        <v>26</v>
      </c>
      <c r="D85" t="s">
        <v>20</v>
      </c>
      <c r="E85" t="s">
        <v>21</v>
      </c>
      <c r="F85" t="s">
        <v>44</v>
      </c>
      <c r="G85">
        <v>80.36</v>
      </c>
      <c r="H85">
        <v>4</v>
      </c>
      <c r="I85">
        <v>16.071999999999999</v>
      </c>
      <c r="J85">
        <v>337.512</v>
      </c>
      <c r="K85" s="1">
        <v>43519</v>
      </c>
      <c r="L85" s="2">
        <v>0.78125</v>
      </c>
      <c r="M85" t="s">
        <v>33</v>
      </c>
      <c r="N85">
        <v>321.44</v>
      </c>
      <c r="O85" s="6">
        <v>4.7619047620000003</v>
      </c>
      <c r="P85">
        <v>16.071999999999999</v>
      </c>
      <c r="Q85">
        <v>8.3000000000000007</v>
      </c>
    </row>
    <row r="86" spans="1:17" ht="14.4" customHeight="1" x14ac:dyDescent="0.3">
      <c r="A86" t="s">
        <v>120</v>
      </c>
      <c r="B86" t="s">
        <v>25</v>
      </c>
      <c r="C86" t="s">
        <v>26</v>
      </c>
      <c r="D86" t="s">
        <v>20</v>
      </c>
      <c r="E86" t="s">
        <v>31</v>
      </c>
      <c r="F86" t="s">
        <v>36</v>
      </c>
      <c r="G86">
        <v>48.91</v>
      </c>
      <c r="H86">
        <v>5</v>
      </c>
      <c r="I86">
        <v>12.227499999999999</v>
      </c>
      <c r="J86">
        <v>256.77749999999997</v>
      </c>
      <c r="K86" s="1">
        <v>43711</v>
      </c>
      <c r="L86" s="2">
        <v>0.42847222222222214</v>
      </c>
      <c r="M86" t="s">
        <v>29</v>
      </c>
      <c r="N86">
        <v>244.55</v>
      </c>
      <c r="O86" s="6">
        <v>4.7619047620000003</v>
      </c>
      <c r="P86">
        <v>12.227499999999999</v>
      </c>
      <c r="Q86">
        <v>6.6</v>
      </c>
    </row>
    <row r="87" spans="1:17" ht="14.4" customHeight="1" x14ac:dyDescent="0.3">
      <c r="A87" t="s">
        <v>121</v>
      </c>
      <c r="B87" t="s">
        <v>25</v>
      </c>
      <c r="C87" t="s">
        <v>26</v>
      </c>
      <c r="D87" t="s">
        <v>27</v>
      </c>
      <c r="E87" t="s">
        <v>21</v>
      </c>
      <c r="F87" t="s">
        <v>36</v>
      </c>
      <c r="G87">
        <v>83.06</v>
      </c>
      <c r="H87">
        <v>7</v>
      </c>
      <c r="I87">
        <v>29.071000000000002</v>
      </c>
      <c r="J87">
        <v>610.49099999999999</v>
      </c>
      <c r="K87" s="1">
        <v>43588</v>
      </c>
      <c r="L87" s="2">
        <v>0.60486111111111107</v>
      </c>
      <c r="M87" t="s">
        <v>23</v>
      </c>
      <c r="N87">
        <v>581.41999999999996</v>
      </c>
      <c r="O87" s="6">
        <v>4.7619047620000003</v>
      </c>
      <c r="P87">
        <v>29.071000000000002</v>
      </c>
      <c r="Q87">
        <v>4</v>
      </c>
    </row>
    <row r="88" spans="1:17" ht="14.4" customHeight="1" x14ac:dyDescent="0.3">
      <c r="A88" t="s">
        <v>122</v>
      </c>
      <c r="B88" t="s">
        <v>25</v>
      </c>
      <c r="C88" t="s">
        <v>26</v>
      </c>
      <c r="D88" t="s">
        <v>27</v>
      </c>
      <c r="E88" t="s">
        <v>31</v>
      </c>
      <c r="F88" t="s">
        <v>46</v>
      </c>
      <c r="G88">
        <v>76.52</v>
      </c>
      <c r="H88">
        <v>5</v>
      </c>
      <c r="I88">
        <v>19.13</v>
      </c>
      <c r="J88">
        <v>401.73</v>
      </c>
      <c r="K88" s="1">
        <v>43549</v>
      </c>
      <c r="L88" s="2">
        <v>0.4326388888888888</v>
      </c>
      <c r="M88" t="s">
        <v>29</v>
      </c>
      <c r="N88">
        <v>382.6</v>
      </c>
      <c r="O88" s="6">
        <v>4.7619047620000003</v>
      </c>
      <c r="P88">
        <v>19.13</v>
      </c>
      <c r="Q88">
        <v>9.9</v>
      </c>
    </row>
    <row r="89" spans="1:17" ht="14.4" customHeight="1" x14ac:dyDescent="0.3">
      <c r="A89" t="s">
        <v>123</v>
      </c>
      <c r="B89" t="s">
        <v>18</v>
      </c>
      <c r="C89" t="s">
        <v>19</v>
      </c>
      <c r="D89" t="s">
        <v>20</v>
      </c>
      <c r="E89" t="s">
        <v>31</v>
      </c>
      <c r="F89" t="s">
        <v>44</v>
      </c>
      <c r="G89">
        <v>49.38</v>
      </c>
      <c r="H89">
        <v>7</v>
      </c>
      <c r="I89">
        <v>17.283000000000001</v>
      </c>
      <c r="J89">
        <v>362.94299999999998</v>
      </c>
      <c r="K89" s="1">
        <v>43551</v>
      </c>
      <c r="L89" s="2">
        <v>0.85763888888888884</v>
      </c>
      <c r="M89" t="s">
        <v>33</v>
      </c>
      <c r="N89">
        <v>345.66</v>
      </c>
      <c r="O89" s="6">
        <v>4.7619047620000003</v>
      </c>
      <c r="P89">
        <v>17.283000000000001</v>
      </c>
      <c r="Q89">
        <v>7.3</v>
      </c>
    </row>
    <row r="90" spans="1:17" ht="14.4" customHeight="1" x14ac:dyDescent="0.3">
      <c r="A90" t="s">
        <v>124</v>
      </c>
      <c r="B90" t="s">
        <v>18</v>
      </c>
      <c r="C90" t="s">
        <v>19</v>
      </c>
      <c r="D90" t="s">
        <v>27</v>
      </c>
      <c r="E90" t="s">
        <v>31</v>
      </c>
      <c r="F90" t="s">
        <v>36</v>
      </c>
      <c r="G90">
        <v>42.47</v>
      </c>
      <c r="H90">
        <v>1</v>
      </c>
      <c r="I90">
        <v>2.1234999999999999</v>
      </c>
      <c r="J90">
        <v>44.593499999999999</v>
      </c>
      <c r="K90" s="1">
        <v>43497</v>
      </c>
      <c r="L90" s="2">
        <v>0.70625000000000004</v>
      </c>
      <c r="M90" t="s">
        <v>29</v>
      </c>
      <c r="N90">
        <v>42.47</v>
      </c>
      <c r="O90" s="6">
        <v>4.7619047620000003</v>
      </c>
      <c r="P90">
        <v>2.1234999999999999</v>
      </c>
      <c r="Q90">
        <v>5.7</v>
      </c>
    </row>
    <row r="91" spans="1:17" ht="14.4" customHeight="1" x14ac:dyDescent="0.3">
      <c r="A91" t="s">
        <v>125</v>
      </c>
      <c r="B91" t="s">
        <v>42</v>
      </c>
      <c r="C91" t="s">
        <v>43</v>
      </c>
      <c r="D91" t="s">
        <v>27</v>
      </c>
      <c r="E91" t="s">
        <v>21</v>
      </c>
      <c r="F91" t="s">
        <v>22</v>
      </c>
      <c r="G91">
        <v>76.989999999999995</v>
      </c>
      <c r="H91">
        <v>6</v>
      </c>
      <c r="I91">
        <v>23.097000000000001</v>
      </c>
      <c r="J91">
        <v>485.03699999999998</v>
      </c>
      <c r="K91" s="1">
        <v>43523</v>
      </c>
      <c r="L91" s="2">
        <v>0.74652777777777768</v>
      </c>
      <c r="M91" t="s">
        <v>29</v>
      </c>
      <c r="N91">
        <v>461.94</v>
      </c>
      <c r="O91" s="6">
        <v>4.7619047620000003</v>
      </c>
      <c r="P91">
        <v>23.097000000000001</v>
      </c>
      <c r="Q91">
        <v>6.1</v>
      </c>
    </row>
    <row r="92" spans="1:17" ht="14.4" customHeight="1" x14ac:dyDescent="0.3">
      <c r="A92" t="s">
        <v>126</v>
      </c>
      <c r="B92" t="s">
        <v>25</v>
      </c>
      <c r="C92" t="s">
        <v>26</v>
      </c>
      <c r="D92" t="s">
        <v>20</v>
      </c>
      <c r="E92" t="s">
        <v>21</v>
      </c>
      <c r="F92" t="s">
        <v>32</v>
      </c>
      <c r="G92">
        <v>47.38</v>
      </c>
      <c r="H92">
        <v>4</v>
      </c>
      <c r="I92">
        <v>9.4760000000000009</v>
      </c>
      <c r="J92">
        <v>198.99600000000001</v>
      </c>
      <c r="K92" s="1">
        <v>43488</v>
      </c>
      <c r="L92" s="2">
        <v>0.43402777777777768</v>
      </c>
      <c r="M92" t="s">
        <v>29</v>
      </c>
      <c r="N92">
        <v>189.52</v>
      </c>
      <c r="O92" s="6">
        <v>4.7619047620000003</v>
      </c>
      <c r="P92">
        <v>9.4760000000000009</v>
      </c>
      <c r="Q92">
        <v>7.1</v>
      </c>
    </row>
    <row r="93" spans="1:17" ht="14.4" customHeight="1" x14ac:dyDescent="0.3">
      <c r="A93" t="s">
        <v>127</v>
      </c>
      <c r="B93" t="s">
        <v>25</v>
      </c>
      <c r="C93" t="s">
        <v>26</v>
      </c>
      <c r="D93" t="s">
        <v>27</v>
      </c>
      <c r="E93" t="s">
        <v>21</v>
      </c>
      <c r="F93" t="s">
        <v>36</v>
      </c>
      <c r="G93">
        <v>44.86</v>
      </c>
      <c r="H93">
        <v>10</v>
      </c>
      <c r="I93">
        <v>22.43</v>
      </c>
      <c r="J93">
        <v>471.03</v>
      </c>
      <c r="K93" s="1">
        <v>43491</v>
      </c>
      <c r="L93" s="2">
        <v>0.82916666666666661</v>
      </c>
      <c r="M93" t="s">
        <v>23</v>
      </c>
      <c r="N93">
        <v>448.6</v>
      </c>
      <c r="O93" s="6">
        <v>4.7619047620000003</v>
      </c>
      <c r="P93">
        <v>22.43</v>
      </c>
      <c r="Q93">
        <v>8.1999999999999993</v>
      </c>
    </row>
    <row r="94" spans="1:17" ht="14.4" customHeight="1" x14ac:dyDescent="0.3">
      <c r="A94" t="s">
        <v>128</v>
      </c>
      <c r="B94" t="s">
        <v>18</v>
      </c>
      <c r="C94" t="s">
        <v>19</v>
      </c>
      <c r="D94" t="s">
        <v>20</v>
      </c>
      <c r="E94" t="s">
        <v>21</v>
      </c>
      <c r="F94" t="s">
        <v>36</v>
      </c>
      <c r="G94">
        <v>21.98</v>
      </c>
      <c r="H94">
        <v>7</v>
      </c>
      <c r="I94">
        <v>7.6929999999999996</v>
      </c>
      <c r="J94">
        <v>161.553</v>
      </c>
      <c r="K94" s="1">
        <v>43739</v>
      </c>
      <c r="L94" s="2">
        <v>0.6958333333333333</v>
      </c>
      <c r="M94" t="s">
        <v>23</v>
      </c>
      <c r="N94">
        <v>153.86000000000001</v>
      </c>
      <c r="O94" s="6">
        <v>4.7619047620000003</v>
      </c>
      <c r="P94">
        <v>7.6929999999999996</v>
      </c>
      <c r="Q94">
        <v>5.0999999999999996</v>
      </c>
    </row>
    <row r="95" spans="1:17" ht="14.4" customHeight="1" x14ac:dyDescent="0.3">
      <c r="A95" t="s">
        <v>129</v>
      </c>
      <c r="B95" t="s">
        <v>42</v>
      </c>
      <c r="C95" t="s">
        <v>43</v>
      </c>
      <c r="D95" t="s">
        <v>20</v>
      </c>
      <c r="E95" t="s">
        <v>31</v>
      </c>
      <c r="F95" t="s">
        <v>22</v>
      </c>
      <c r="G95">
        <v>64.36</v>
      </c>
      <c r="H95">
        <v>9</v>
      </c>
      <c r="I95">
        <v>28.962</v>
      </c>
      <c r="J95">
        <v>608.202</v>
      </c>
      <c r="K95" s="1">
        <v>43802</v>
      </c>
      <c r="L95" s="2">
        <v>0.50625000000000009</v>
      </c>
      <c r="M95" t="s">
        <v>33</v>
      </c>
      <c r="N95">
        <v>579.24</v>
      </c>
      <c r="O95" s="6">
        <v>4.7619047620000003</v>
      </c>
      <c r="P95">
        <v>28.962</v>
      </c>
      <c r="Q95">
        <v>8.6</v>
      </c>
    </row>
    <row r="96" spans="1:17" ht="14.4" customHeight="1" x14ac:dyDescent="0.3">
      <c r="A96" t="s">
        <v>130</v>
      </c>
      <c r="B96" t="s">
        <v>25</v>
      </c>
      <c r="C96" t="s">
        <v>26</v>
      </c>
      <c r="D96" t="s">
        <v>27</v>
      </c>
      <c r="E96" t="s">
        <v>31</v>
      </c>
      <c r="F96" t="s">
        <v>22</v>
      </c>
      <c r="G96">
        <v>89.75</v>
      </c>
      <c r="H96">
        <v>1</v>
      </c>
      <c r="I96">
        <v>4.4874999999999998</v>
      </c>
      <c r="J96">
        <v>94.237499999999997</v>
      </c>
      <c r="K96" s="1">
        <v>43618</v>
      </c>
      <c r="L96" s="2">
        <v>0.83680555555555558</v>
      </c>
      <c r="M96" t="s">
        <v>33</v>
      </c>
      <c r="N96">
        <v>89.75</v>
      </c>
      <c r="O96" s="6">
        <v>4.7619047620000003</v>
      </c>
      <c r="P96">
        <v>4.4874999999999998</v>
      </c>
      <c r="Q96">
        <v>6.6</v>
      </c>
    </row>
    <row r="97" spans="1:17" ht="14.4" customHeight="1" x14ac:dyDescent="0.3">
      <c r="A97" t="s">
        <v>131</v>
      </c>
      <c r="B97" t="s">
        <v>18</v>
      </c>
      <c r="C97" t="s">
        <v>19</v>
      </c>
      <c r="D97" t="s">
        <v>27</v>
      </c>
      <c r="E97" t="s">
        <v>31</v>
      </c>
      <c r="F97" t="s">
        <v>28</v>
      </c>
      <c r="G97">
        <v>97.16</v>
      </c>
      <c r="H97">
        <v>1</v>
      </c>
      <c r="I97">
        <v>4.8579999999999997</v>
      </c>
      <c r="J97">
        <v>102.018</v>
      </c>
      <c r="K97" s="1">
        <v>43680</v>
      </c>
      <c r="L97" s="2">
        <v>0.85972222222222228</v>
      </c>
      <c r="M97" t="s">
        <v>23</v>
      </c>
      <c r="N97">
        <v>97.16</v>
      </c>
      <c r="O97" s="6">
        <v>4.7619047620000003</v>
      </c>
      <c r="P97">
        <v>4.8579999999999997</v>
      </c>
      <c r="Q97">
        <v>7.2</v>
      </c>
    </row>
    <row r="98" spans="1:17" ht="14.4" customHeight="1" x14ac:dyDescent="0.3">
      <c r="A98" t="s">
        <v>132</v>
      </c>
      <c r="B98" t="s">
        <v>42</v>
      </c>
      <c r="C98" t="s">
        <v>43</v>
      </c>
      <c r="D98" t="s">
        <v>27</v>
      </c>
      <c r="E98" t="s">
        <v>31</v>
      </c>
      <c r="F98" t="s">
        <v>22</v>
      </c>
      <c r="G98">
        <v>87.87</v>
      </c>
      <c r="H98">
        <v>10</v>
      </c>
      <c r="I98">
        <v>43.935000000000002</v>
      </c>
      <c r="J98">
        <v>922.63499999999999</v>
      </c>
      <c r="K98" s="1">
        <v>43553</v>
      </c>
      <c r="L98" s="2">
        <v>0.43402777777777768</v>
      </c>
      <c r="M98" t="s">
        <v>23</v>
      </c>
      <c r="N98">
        <v>878.7</v>
      </c>
      <c r="O98" s="6">
        <v>4.7619047620000003</v>
      </c>
      <c r="P98">
        <v>43.935000000000002</v>
      </c>
      <c r="Q98">
        <v>5.0999999999999996</v>
      </c>
    </row>
    <row r="99" spans="1:17" ht="14.4" customHeight="1" x14ac:dyDescent="0.3">
      <c r="A99" t="s">
        <v>133</v>
      </c>
      <c r="B99" t="s">
        <v>25</v>
      </c>
      <c r="C99" t="s">
        <v>26</v>
      </c>
      <c r="D99" t="s">
        <v>27</v>
      </c>
      <c r="E99" t="s">
        <v>21</v>
      </c>
      <c r="F99" t="s">
        <v>28</v>
      </c>
      <c r="G99">
        <v>12.45</v>
      </c>
      <c r="H99">
        <v>6</v>
      </c>
      <c r="I99">
        <v>3.7349999999999999</v>
      </c>
      <c r="J99">
        <v>78.435000000000002</v>
      </c>
      <c r="K99" s="1">
        <v>43710</v>
      </c>
      <c r="L99" s="2">
        <v>0.54930555555555549</v>
      </c>
      <c r="M99" t="s">
        <v>29</v>
      </c>
      <c r="N99">
        <v>74.7</v>
      </c>
      <c r="O99" s="6">
        <v>4.7619047620000003</v>
      </c>
      <c r="P99">
        <v>3.7349999999999999</v>
      </c>
      <c r="Q99">
        <v>4.0999999999999996</v>
      </c>
    </row>
    <row r="100" spans="1:17" ht="14.4" customHeight="1" x14ac:dyDescent="0.3">
      <c r="A100" t="s">
        <v>134</v>
      </c>
      <c r="B100" t="s">
        <v>18</v>
      </c>
      <c r="C100" t="s">
        <v>19</v>
      </c>
      <c r="D100" t="s">
        <v>27</v>
      </c>
      <c r="E100" t="s">
        <v>31</v>
      </c>
      <c r="F100" t="s">
        <v>44</v>
      </c>
      <c r="G100">
        <v>52.75</v>
      </c>
      <c r="H100">
        <v>3</v>
      </c>
      <c r="I100">
        <v>7.9124999999999996</v>
      </c>
      <c r="J100">
        <v>166.16249999999999</v>
      </c>
      <c r="K100" s="1">
        <v>43547</v>
      </c>
      <c r="L100" s="2">
        <v>0.42777777777777781</v>
      </c>
      <c r="M100" t="s">
        <v>23</v>
      </c>
      <c r="N100">
        <v>158.25</v>
      </c>
      <c r="O100" s="6">
        <v>4.7619047620000003</v>
      </c>
      <c r="P100">
        <v>7.9124999999999996</v>
      </c>
      <c r="Q100">
        <v>9.3000000000000007</v>
      </c>
    </row>
    <row r="101" spans="1:17" ht="14.4" customHeight="1" x14ac:dyDescent="0.3">
      <c r="A101" t="s">
        <v>135</v>
      </c>
      <c r="B101" t="s">
        <v>42</v>
      </c>
      <c r="C101" t="s">
        <v>43</v>
      </c>
      <c r="D101" t="s">
        <v>27</v>
      </c>
      <c r="E101" t="s">
        <v>31</v>
      </c>
      <c r="F101" t="s">
        <v>32</v>
      </c>
      <c r="G101">
        <v>82.7</v>
      </c>
      <c r="H101">
        <v>6</v>
      </c>
      <c r="I101">
        <v>24.81</v>
      </c>
      <c r="J101">
        <v>521.01</v>
      </c>
      <c r="K101" s="1">
        <v>43588</v>
      </c>
      <c r="L101" s="2">
        <v>0.75972222222222219</v>
      </c>
      <c r="M101" t="s">
        <v>29</v>
      </c>
      <c r="N101">
        <v>496.2</v>
      </c>
      <c r="O101" s="6">
        <v>4.7619047620000003</v>
      </c>
      <c r="P101">
        <v>24.81</v>
      </c>
      <c r="Q101">
        <v>7.4</v>
      </c>
    </row>
    <row r="102" spans="1:17" ht="14.4" customHeight="1" x14ac:dyDescent="0.3">
      <c r="A102" t="s">
        <v>136</v>
      </c>
      <c r="B102" t="s">
        <v>25</v>
      </c>
      <c r="C102" t="s">
        <v>26</v>
      </c>
      <c r="D102" t="s">
        <v>20</v>
      </c>
      <c r="E102" t="s">
        <v>31</v>
      </c>
      <c r="F102" t="s">
        <v>46</v>
      </c>
      <c r="G102">
        <v>48.71</v>
      </c>
      <c r="H102">
        <v>1</v>
      </c>
      <c r="I102">
        <v>2.4355000000000002</v>
      </c>
      <c r="J102">
        <v>51.145499999999998</v>
      </c>
      <c r="K102" s="1">
        <v>43550</v>
      </c>
      <c r="L102" s="2">
        <v>0.80555555555555558</v>
      </c>
      <c r="M102" t="s">
        <v>29</v>
      </c>
      <c r="N102">
        <v>48.71</v>
      </c>
      <c r="O102" s="6">
        <v>4.7619047620000003</v>
      </c>
      <c r="P102">
        <v>2.4355000000000002</v>
      </c>
      <c r="Q102">
        <v>4.0999999999999996</v>
      </c>
    </row>
    <row r="103" spans="1:17" ht="14.4" customHeight="1" x14ac:dyDescent="0.3">
      <c r="A103" t="s">
        <v>137</v>
      </c>
      <c r="B103" t="s">
        <v>25</v>
      </c>
      <c r="C103" t="s">
        <v>26</v>
      </c>
      <c r="D103" t="s">
        <v>27</v>
      </c>
      <c r="E103" t="s">
        <v>31</v>
      </c>
      <c r="F103" t="s">
        <v>46</v>
      </c>
      <c r="G103">
        <v>78.55</v>
      </c>
      <c r="H103">
        <v>9</v>
      </c>
      <c r="I103">
        <v>35.347499999999997</v>
      </c>
      <c r="J103">
        <v>742.29750000000001</v>
      </c>
      <c r="K103" s="1">
        <v>43468</v>
      </c>
      <c r="L103" s="2">
        <v>0.55694444444444446</v>
      </c>
      <c r="M103" t="s">
        <v>29</v>
      </c>
      <c r="N103">
        <v>706.95</v>
      </c>
      <c r="O103" s="6">
        <v>4.7619047620000003</v>
      </c>
      <c r="P103">
        <v>35.347499999999997</v>
      </c>
      <c r="Q103">
        <v>7.2</v>
      </c>
    </row>
    <row r="104" spans="1:17" ht="14.4" customHeight="1" x14ac:dyDescent="0.3">
      <c r="A104" t="s">
        <v>138</v>
      </c>
      <c r="B104" t="s">
        <v>25</v>
      </c>
      <c r="C104" t="s">
        <v>26</v>
      </c>
      <c r="D104" t="s">
        <v>27</v>
      </c>
      <c r="E104" t="s">
        <v>21</v>
      </c>
      <c r="F104" t="s">
        <v>28</v>
      </c>
      <c r="G104">
        <v>23.07</v>
      </c>
      <c r="H104">
        <v>9</v>
      </c>
      <c r="I104">
        <v>10.381500000000001</v>
      </c>
      <c r="J104">
        <v>218.01150000000001</v>
      </c>
      <c r="K104" s="1">
        <v>43467</v>
      </c>
      <c r="L104" s="2">
        <v>0.4770833333333333</v>
      </c>
      <c r="M104" t="s">
        <v>29</v>
      </c>
      <c r="N104">
        <v>207.63</v>
      </c>
      <c r="O104" s="6">
        <v>4.7619047620000003</v>
      </c>
      <c r="P104">
        <v>10.381500000000001</v>
      </c>
      <c r="Q104">
        <v>4.9000000000000004</v>
      </c>
    </row>
    <row r="105" spans="1:17" ht="14.4" customHeight="1" x14ac:dyDescent="0.3">
      <c r="A105" t="s">
        <v>139</v>
      </c>
      <c r="B105" t="s">
        <v>18</v>
      </c>
      <c r="C105" t="s">
        <v>19</v>
      </c>
      <c r="D105" t="s">
        <v>27</v>
      </c>
      <c r="E105" t="s">
        <v>31</v>
      </c>
      <c r="F105" t="s">
        <v>44</v>
      </c>
      <c r="G105">
        <v>58.26</v>
      </c>
      <c r="H105">
        <v>6</v>
      </c>
      <c r="I105">
        <v>17.478000000000002</v>
      </c>
      <c r="J105">
        <v>367.03800000000001</v>
      </c>
      <c r="K105" s="1">
        <v>43552</v>
      </c>
      <c r="L105" s="2">
        <v>0.69722222222222219</v>
      </c>
      <c r="M105" t="s">
        <v>29</v>
      </c>
      <c r="N105">
        <v>349.56</v>
      </c>
      <c r="O105" s="6">
        <v>4.7619047620000003</v>
      </c>
      <c r="P105">
        <v>17.478000000000002</v>
      </c>
      <c r="Q105">
        <v>9.9</v>
      </c>
    </row>
    <row r="106" spans="1:17" ht="14.4" customHeight="1" x14ac:dyDescent="0.3">
      <c r="A106" t="s">
        <v>140</v>
      </c>
      <c r="B106" t="s">
        <v>42</v>
      </c>
      <c r="C106" t="s">
        <v>43</v>
      </c>
      <c r="D106" t="s">
        <v>27</v>
      </c>
      <c r="E106" t="s">
        <v>31</v>
      </c>
      <c r="F106" t="s">
        <v>22</v>
      </c>
      <c r="G106">
        <v>30.35</v>
      </c>
      <c r="H106">
        <v>7</v>
      </c>
      <c r="I106">
        <v>10.6225</v>
      </c>
      <c r="J106">
        <v>223.07249999999999</v>
      </c>
      <c r="K106" s="1">
        <v>43543</v>
      </c>
      <c r="L106" s="2">
        <v>0.76319444444444451</v>
      </c>
      <c r="M106" t="s">
        <v>29</v>
      </c>
      <c r="N106">
        <v>212.45</v>
      </c>
      <c r="O106" s="6">
        <v>4.7619047620000003</v>
      </c>
      <c r="P106">
        <v>10.6225</v>
      </c>
      <c r="Q106">
        <v>8</v>
      </c>
    </row>
    <row r="107" spans="1:17" ht="14.4" customHeight="1" x14ac:dyDescent="0.3">
      <c r="A107" t="s">
        <v>141</v>
      </c>
      <c r="B107" t="s">
        <v>18</v>
      </c>
      <c r="C107" t="s">
        <v>19</v>
      </c>
      <c r="D107" t="s">
        <v>20</v>
      </c>
      <c r="E107" t="s">
        <v>31</v>
      </c>
      <c r="F107" t="s">
        <v>28</v>
      </c>
      <c r="G107">
        <v>88.67</v>
      </c>
      <c r="H107">
        <v>10</v>
      </c>
      <c r="I107">
        <v>44.335000000000001</v>
      </c>
      <c r="J107">
        <v>931.03499999999997</v>
      </c>
      <c r="K107" s="1">
        <v>43800</v>
      </c>
      <c r="L107" s="2">
        <v>0.61805555555555558</v>
      </c>
      <c r="M107" t="s">
        <v>23</v>
      </c>
      <c r="N107">
        <v>886.7</v>
      </c>
      <c r="O107" s="6">
        <v>4.7619047620000003</v>
      </c>
      <c r="P107">
        <v>44.335000000000001</v>
      </c>
      <c r="Q107">
        <v>7.3</v>
      </c>
    </row>
    <row r="108" spans="1:17" ht="14.4" customHeight="1" x14ac:dyDescent="0.3">
      <c r="A108" t="s">
        <v>142</v>
      </c>
      <c r="B108" t="s">
        <v>25</v>
      </c>
      <c r="C108" t="s">
        <v>26</v>
      </c>
      <c r="D108" t="s">
        <v>27</v>
      </c>
      <c r="E108" t="s">
        <v>31</v>
      </c>
      <c r="F108" t="s">
        <v>46</v>
      </c>
      <c r="G108">
        <v>27.38</v>
      </c>
      <c r="H108">
        <v>6</v>
      </c>
      <c r="I108">
        <v>8.2140000000000004</v>
      </c>
      <c r="J108">
        <v>172.494</v>
      </c>
      <c r="K108" s="1">
        <v>43586</v>
      </c>
      <c r="L108" s="2">
        <v>0.87083333333333335</v>
      </c>
      <c r="M108" t="s">
        <v>33</v>
      </c>
      <c r="N108">
        <v>164.28</v>
      </c>
      <c r="O108" s="6">
        <v>4.7619047620000003</v>
      </c>
      <c r="P108">
        <v>8.2140000000000004</v>
      </c>
      <c r="Q108">
        <v>7.9</v>
      </c>
    </row>
    <row r="109" spans="1:17" ht="14.4" customHeight="1" x14ac:dyDescent="0.3">
      <c r="A109" t="s">
        <v>143</v>
      </c>
      <c r="B109" t="s">
        <v>18</v>
      </c>
      <c r="C109" t="s">
        <v>19</v>
      </c>
      <c r="D109" t="s">
        <v>27</v>
      </c>
      <c r="E109" t="s">
        <v>31</v>
      </c>
      <c r="F109" t="s">
        <v>36</v>
      </c>
      <c r="G109">
        <v>62.13</v>
      </c>
      <c r="H109">
        <v>6</v>
      </c>
      <c r="I109">
        <v>18.638999999999999</v>
      </c>
      <c r="J109">
        <v>391.41899999999998</v>
      </c>
      <c r="K109" s="1">
        <v>43546</v>
      </c>
      <c r="L109" s="2">
        <v>0.84652777777777777</v>
      </c>
      <c r="M109" t="s">
        <v>29</v>
      </c>
      <c r="N109">
        <v>372.78</v>
      </c>
      <c r="O109" s="6">
        <v>4.7619047620000003</v>
      </c>
      <c r="P109">
        <v>18.638999999999999</v>
      </c>
      <c r="Q109">
        <v>7.4</v>
      </c>
    </row>
    <row r="110" spans="1:17" ht="14.4" customHeight="1" x14ac:dyDescent="0.3">
      <c r="A110" t="s">
        <v>144</v>
      </c>
      <c r="B110" t="s">
        <v>25</v>
      </c>
      <c r="C110" t="s">
        <v>26</v>
      </c>
      <c r="D110" t="s">
        <v>27</v>
      </c>
      <c r="E110" t="s">
        <v>21</v>
      </c>
      <c r="F110" t="s">
        <v>44</v>
      </c>
      <c r="G110">
        <v>33.979999999999997</v>
      </c>
      <c r="H110">
        <v>9</v>
      </c>
      <c r="I110">
        <v>15.291</v>
      </c>
      <c r="J110">
        <v>321.11099999999999</v>
      </c>
      <c r="K110" s="1">
        <v>43548</v>
      </c>
      <c r="L110" s="2">
        <v>0.44652777777777786</v>
      </c>
      <c r="M110" t="s">
        <v>29</v>
      </c>
      <c r="N110">
        <v>305.82</v>
      </c>
      <c r="O110" s="6">
        <v>4.7619047620000003</v>
      </c>
      <c r="P110">
        <v>15.291</v>
      </c>
      <c r="Q110">
        <v>4.2</v>
      </c>
    </row>
    <row r="111" spans="1:17" ht="14.4" customHeight="1" x14ac:dyDescent="0.3">
      <c r="A111" t="s">
        <v>145</v>
      </c>
      <c r="B111" t="s">
        <v>25</v>
      </c>
      <c r="C111" t="s">
        <v>26</v>
      </c>
      <c r="D111" t="s">
        <v>20</v>
      </c>
      <c r="E111" t="s">
        <v>31</v>
      </c>
      <c r="F111" t="s">
        <v>28</v>
      </c>
      <c r="G111">
        <v>81.97</v>
      </c>
      <c r="H111">
        <v>10</v>
      </c>
      <c r="I111">
        <v>40.984999999999999</v>
      </c>
      <c r="J111">
        <v>860.68499999999995</v>
      </c>
      <c r="K111" s="1">
        <v>43527</v>
      </c>
      <c r="L111" s="2">
        <v>0.60416666666666674</v>
      </c>
      <c r="M111" t="s">
        <v>29</v>
      </c>
      <c r="N111">
        <v>819.7</v>
      </c>
      <c r="O111" s="6">
        <v>4.7619047620000003</v>
      </c>
      <c r="P111">
        <v>40.984999999999999</v>
      </c>
      <c r="Q111">
        <v>9.1999999999999993</v>
      </c>
    </row>
    <row r="112" spans="1:17" ht="14.4" customHeight="1" x14ac:dyDescent="0.3">
      <c r="A112" t="s">
        <v>146</v>
      </c>
      <c r="B112" t="s">
        <v>42</v>
      </c>
      <c r="C112" t="s">
        <v>43</v>
      </c>
      <c r="D112" t="s">
        <v>20</v>
      </c>
      <c r="E112" t="s">
        <v>21</v>
      </c>
      <c r="F112" t="s">
        <v>36</v>
      </c>
      <c r="G112">
        <v>16.489999999999998</v>
      </c>
      <c r="H112">
        <v>2</v>
      </c>
      <c r="I112">
        <v>1.649</v>
      </c>
      <c r="J112">
        <v>34.628999999999998</v>
      </c>
      <c r="K112" s="1">
        <v>43587</v>
      </c>
      <c r="L112" s="2">
        <v>0.48055555555555562</v>
      </c>
      <c r="M112" t="s">
        <v>23</v>
      </c>
      <c r="N112">
        <v>32.979999999999997</v>
      </c>
      <c r="O112" s="6">
        <v>4.7619047620000003</v>
      </c>
      <c r="P112">
        <v>1.649</v>
      </c>
      <c r="Q112">
        <v>4.5999999999999996</v>
      </c>
    </row>
    <row r="113" spans="1:17" ht="14.4" customHeight="1" x14ac:dyDescent="0.3">
      <c r="A113" t="s">
        <v>147</v>
      </c>
      <c r="B113" t="s">
        <v>25</v>
      </c>
      <c r="C113" t="s">
        <v>26</v>
      </c>
      <c r="D113" t="s">
        <v>20</v>
      </c>
      <c r="E113" t="s">
        <v>21</v>
      </c>
      <c r="F113" t="s">
        <v>22</v>
      </c>
      <c r="G113">
        <v>98.21</v>
      </c>
      <c r="H113">
        <v>3</v>
      </c>
      <c r="I113">
        <v>14.7315</v>
      </c>
      <c r="J113">
        <v>309.36149999999998</v>
      </c>
      <c r="K113" s="1">
        <v>43587</v>
      </c>
      <c r="L113" s="2">
        <v>0.44513888888888897</v>
      </c>
      <c r="M113" t="s">
        <v>33</v>
      </c>
      <c r="N113">
        <v>294.63</v>
      </c>
      <c r="O113" s="6">
        <v>4.7619047620000003</v>
      </c>
      <c r="P113">
        <v>14.7315</v>
      </c>
      <c r="Q113">
        <v>7.8</v>
      </c>
    </row>
    <row r="114" spans="1:17" ht="14.4" customHeight="1" x14ac:dyDescent="0.3">
      <c r="A114" t="s">
        <v>148</v>
      </c>
      <c r="B114" t="s">
        <v>42</v>
      </c>
      <c r="C114" t="s">
        <v>43</v>
      </c>
      <c r="D114" t="s">
        <v>27</v>
      </c>
      <c r="E114" t="s">
        <v>21</v>
      </c>
      <c r="F114" t="s">
        <v>46</v>
      </c>
      <c r="G114">
        <v>72.84</v>
      </c>
      <c r="H114">
        <v>7</v>
      </c>
      <c r="I114">
        <v>25.494</v>
      </c>
      <c r="J114">
        <v>535.37400000000002</v>
      </c>
      <c r="K114" s="1">
        <v>43511</v>
      </c>
      <c r="L114" s="2">
        <v>0.53055555555555545</v>
      </c>
      <c r="M114" t="s">
        <v>29</v>
      </c>
      <c r="N114">
        <v>509.88</v>
      </c>
      <c r="O114" s="6">
        <v>4.7619047620000003</v>
      </c>
      <c r="P114">
        <v>25.494</v>
      </c>
      <c r="Q114">
        <v>8.4</v>
      </c>
    </row>
    <row r="115" spans="1:17" ht="14.4" customHeight="1" x14ac:dyDescent="0.3">
      <c r="A115" t="s">
        <v>149</v>
      </c>
      <c r="B115" t="s">
        <v>18</v>
      </c>
      <c r="C115" t="s">
        <v>19</v>
      </c>
      <c r="D115" t="s">
        <v>20</v>
      </c>
      <c r="E115" t="s">
        <v>31</v>
      </c>
      <c r="F115" t="s">
        <v>32</v>
      </c>
      <c r="G115">
        <v>58.07</v>
      </c>
      <c r="H115">
        <v>9</v>
      </c>
      <c r="I115">
        <v>26.131499999999999</v>
      </c>
      <c r="J115">
        <v>548.76149999999996</v>
      </c>
      <c r="K115" s="1">
        <v>43484</v>
      </c>
      <c r="L115" s="2">
        <v>0.83819444444444446</v>
      </c>
      <c r="M115" t="s">
        <v>23</v>
      </c>
      <c r="N115">
        <v>522.63</v>
      </c>
      <c r="O115" s="6">
        <v>4.7619047620000003</v>
      </c>
      <c r="P115">
        <v>26.131499999999999</v>
      </c>
      <c r="Q115">
        <v>4.3</v>
      </c>
    </row>
    <row r="116" spans="1:17" ht="14.4" customHeight="1" x14ac:dyDescent="0.3">
      <c r="A116" t="s">
        <v>150</v>
      </c>
      <c r="B116" t="s">
        <v>25</v>
      </c>
      <c r="C116" t="s">
        <v>26</v>
      </c>
      <c r="D116" t="s">
        <v>20</v>
      </c>
      <c r="E116" t="s">
        <v>21</v>
      </c>
      <c r="F116" t="s">
        <v>32</v>
      </c>
      <c r="G116">
        <v>80.790000000000006</v>
      </c>
      <c r="H116">
        <v>9</v>
      </c>
      <c r="I116">
        <v>36.355499999999999</v>
      </c>
      <c r="J116">
        <v>763.46550000000002</v>
      </c>
      <c r="K116" s="1">
        <v>43467</v>
      </c>
      <c r="L116" s="2">
        <v>0.85486111111111107</v>
      </c>
      <c r="M116" t="s">
        <v>33</v>
      </c>
      <c r="N116">
        <v>727.11</v>
      </c>
      <c r="O116" s="6">
        <v>4.7619047620000003</v>
      </c>
      <c r="P116">
        <v>36.355499999999999</v>
      </c>
      <c r="Q116">
        <v>9.5</v>
      </c>
    </row>
    <row r="117" spans="1:17" ht="14.4" customHeight="1" x14ac:dyDescent="0.3">
      <c r="A117" t="s">
        <v>151</v>
      </c>
      <c r="B117" t="s">
        <v>25</v>
      </c>
      <c r="C117" t="s">
        <v>26</v>
      </c>
      <c r="D117" t="s">
        <v>27</v>
      </c>
      <c r="E117" t="s">
        <v>21</v>
      </c>
      <c r="F117" t="s">
        <v>46</v>
      </c>
      <c r="G117">
        <v>27.02</v>
      </c>
      <c r="H117">
        <v>3</v>
      </c>
      <c r="I117">
        <v>4.0529999999999999</v>
      </c>
      <c r="J117">
        <v>85.113</v>
      </c>
      <c r="K117" s="1">
        <v>43499</v>
      </c>
      <c r="L117" s="2">
        <v>0.54236111111111107</v>
      </c>
      <c r="M117" t="s">
        <v>33</v>
      </c>
      <c r="N117">
        <v>81.06</v>
      </c>
      <c r="O117" s="6">
        <v>4.7619047620000003</v>
      </c>
      <c r="P117">
        <v>4.0529999999999999</v>
      </c>
      <c r="Q117">
        <v>7.1</v>
      </c>
    </row>
    <row r="118" spans="1:17" ht="14.4" customHeight="1" x14ac:dyDescent="0.3">
      <c r="A118" t="s">
        <v>152</v>
      </c>
      <c r="B118" t="s">
        <v>42</v>
      </c>
      <c r="C118" t="s">
        <v>43</v>
      </c>
      <c r="D118" t="s">
        <v>20</v>
      </c>
      <c r="E118" t="s">
        <v>31</v>
      </c>
      <c r="F118" t="s">
        <v>46</v>
      </c>
      <c r="G118">
        <v>21.94</v>
      </c>
      <c r="H118">
        <v>5</v>
      </c>
      <c r="I118">
        <v>5.4850000000000003</v>
      </c>
      <c r="J118">
        <v>115.185</v>
      </c>
      <c r="K118" s="1">
        <v>43588</v>
      </c>
      <c r="L118" s="2">
        <v>0.52013888888888893</v>
      </c>
      <c r="M118" t="s">
        <v>23</v>
      </c>
      <c r="N118">
        <v>109.7</v>
      </c>
      <c r="O118" s="6">
        <v>4.7619047620000003</v>
      </c>
      <c r="P118">
        <v>5.4850000000000003</v>
      </c>
      <c r="Q118">
        <v>5.3</v>
      </c>
    </row>
    <row r="119" spans="1:17" ht="14.4" customHeight="1" x14ac:dyDescent="0.3">
      <c r="A119" t="s">
        <v>153</v>
      </c>
      <c r="B119" t="s">
        <v>42</v>
      </c>
      <c r="C119" t="s">
        <v>43</v>
      </c>
      <c r="D119" t="s">
        <v>20</v>
      </c>
      <c r="E119" t="s">
        <v>31</v>
      </c>
      <c r="F119" t="s">
        <v>46</v>
      </c>
      <c r="G119">
        <v>51.36</v>
      </c>
      <c r="H119">
        <v>1</v>
      </c>
      <c r="I119">
        <v>2.5680000000000001</v>
      </c>
      <c r="J119">
        <v>53.927999999999997</v>
      </c>
      <c r="K119" s="1">
        <v>43481</v>
      </c>
      <c r="L119" s="2">
        <v>0.64305555555555549</v>
      </c>
      <c r="M119" t="s">
        <v>23</v>
      </c>
      <c r="N119">
        <v>51.36</v>
      </c>
      <c r="O119" s="6">
        <v>4.7619047620000003</v>
      </c>
      <c r="P119">
        <v>2.5680000000000001</v>
      </c>
      <c r="Q119">
        <v>5.2</v>
      </c>
    </row>
    <row r="120" spans="1:17" ht="14.4" customHeight="1" x14ac:dyDescent="0.3">
      <c r="A120" t="s">
        <v>154</v>
      </c>
      <c r="B120" t="s">
        <v>18</v>
      </c>
      <c r="C120" t="s">
        <v>19</v>
      </c>
      <c r="D120" t="s">
        <v>27</v>
      </c>
      <c r="E120" t="s">
        <v>21</v>
      </c>
      <c r="F120" t="s">
        <v>44</v>
      </c>
      <c r="G120">
        <v>10.96</v>
      </c>
      <c r="H120">
        <v>10</v>
      </c>
      <c r="I120">
        <v>5.48</v>
      </c>
      <c r="J120">
        <v>115.08</v>
      </c>
      <c r="K120" s="1">
        <v>43498</v>
      </c>
      <c r="L120" s="2">
        <v>0.8666666666666667</v>
      </c>
      <c r="M120" t="s">
        <v>23</v>
      </c>
      <c r="N120">
        <v>109.6</v>
      </c>
      <c r="O120" s="6">
        <v>4.7619047620000003</v>
      </c>
      <c r="P120">
        <v>5.48</v>
      </c>
      <c r="Q120">
        <v>6</v>
      </c>
    </row>
    <row r="121" spans="1:17" ht="14.4" customHeight="1" x14ac:dyDescent="0.3">
      <c r="A121" t="s">
        <v>155</v>
      </c>
      <c r="B121" t="s">
        <v>42</v>
      </c>
      <c r="C121" t="s">
        <v>43</v>
      </c>
      <c r="D121" t="s">
        <v>27</v>
      </c>
      <c r="E121" t="s">
        <v>31</v>
      </c>
      <c r="F121" t="s">
        <v>32</v>
      </c>
      <c r="G121">
        <v>53.44</v>
      </c>
      <c r="H121">
        <v>2</v>
      </c>
      <c r="I121">
        <v>5.3440000000000003</v>
      </c>
      <c r="J121">
        <v>112.224</v>
      </c>
      <c r="K121" s="1">
        <v>43485</v>
      </c>
      <c r="L121" s="2">
        <v>0.85972222222222228</v>
      </c>
      <c r="M121" t="s">
        <v>23</v>
      </c>
      <c r="N121">
        <v>106.88</v>
      </c>
      <c r="O121" s="6">
        <v>4.7619047620000003</v>
      </c>
      <c r="P121">
        <v>5.3440000000000003</v>
      </c>
      <c r="Q121">
        <v>4.0999999999999996</v>
      </c>
    </row>
    <row r="122" spans="1:17" ht="14.4" customHeight="1" x14ac:dyDescent="0.3">
      <c r="A122" t="s">
        <v>156</v>
      </c>
      <c r="B122" t="s">
        <v>18</v>
      </c>
      <c r="C122" t="s">
        <v>19</v>
      </c>
      <c r="D122" t="s">
        <v>27</v>
      </c>
      <c r="E122" t="s">
        <v>21</v>
      </c>
      <c r="F122" t="s">
        <v>28</v>
      </c>
      <c r="G122">
        <v>99.56</v>
      </c>
      <c r="H122">
        <v>8</v>
      </c>
      <c r="I122">
        <v>39.823999999999998</v>
      </c>
      <c r="J122">
        <v>836.30399999999997</v>
      </c>
      <c r="K122" s="1">
        <v>43510</v>
      </c>
      <c r="L122" s="2">
        <v>0.7104166666666667</v>
      </c>
      <c r="M122" t="s">
        <v>33</v>
      </c>
      <c r="N122">
        <v>796.48</v>
      </c>
      <c r="O122" s="6">
        <v>4.7619047620000003</v>
      </c>
      <c r="P122">
        <v>39.823999999999998</v>
      </c>
      <c r="Q122">
        <v>5.2</v>
      </c>
    </row>
    <row r="123" spans="1:17" ht="14.4" customHeight="1" x14ac:dyDescent="0.3">
      <c r="A123" t="s">
        <v>157</v>
      </c>
      <c r="B123" t="s">
        <v>25</v>
      </c>
      <c r="C123" t="s">
        <v>26</v>
      </c>
      <c r="D123" t="s">
        <v>20</v>
      </c>
      <c r="E123" t="s">
        <v>31</v>
      </c>
      <c r="F123" t="s">
        <v>36</v>
      </c>
      <c r="G123">
        <v>57.12</v>
      </c>
      <c r="H123">
        <v>7</v>
      </c>
      <c r="I123">
        <v>19.992000000000001</v>
      </c>
      <c r="J123">
        <v>419.83199999999999</v>
      </c>
      <c r="K123" s="1">
        <v>43800</v>
      </c>
      <c r="L123" s="2">
        <v>0.50138888888888888</v>
      </c>
      <c r="M123" t="s">
        <v>33</v>
      </c>
      <c r="N123">
        <v>399.84</v>
      </c>
      <c r="O123" s="6">
        <v>4.7619047620000003</v>
      </c>
      <c r="P123">
        <v>19.992000000000001</v>
      </c>
      <c r="Q123">
        <v>6.5</v>
      </c>
    </row>
    <row r="124" spans="1:17" ht="14.4" customHeight="1" x14ac:dyDescent="0.3">
      <c r="A124" t="s">
        <v>158</v>
      </c>
      <c r="B124" t="s">
        <v>42</v>
      </c>
      <c r="C124" t="s">
        <v>43</v>
      </c>
      <c r="D124" t="s">
        <v>20</v>
      </c>
      <c r="E124" t="s">
        <v>31</v>
      </c>
      <c r="F124" t="s">
        <v>36</v>
      </c>
      <c r="G124">
        <v>99.96</v>
      </c>
      <c r="H124">
        <v>9</v>
      </c>
      <c r="I124">
        <v>44.981999999999999</v>
      </c>
      <c r="J124">
        <v>944.62199999999996</v>
      </c>
      <c r="K124" s="1">
        <v>43711</v>
      </c>
      <c r="L124" s="2">
        <v>0.72638888888888897</v>
      </c>
      <c r="M124" t="s">
        <v>33</v>
      </c>
      <c r="N124">
        <v>899.64</v>
      </c>
      <c r="O124" s="6">
        <v>4.7619047620000003</v>
      </c>
      <c r="P124">
        <v>44.981999999999999</v>
      </c>
      <c r="Q124">
        <v>4.2</v>
      </c>
    </row>
    <row r="125" spans="1:17" ht="14.4" customHeight="1" x14ac:dyDescent="0.3">
      <c r="A125" t="s">
        <v>159</v>
      </c>
      <c r="B125" t="s">
        <v>25</v>
      </c>
      <c r="C125" t="s">
        <v>26</v>
      </c>
      <c r="D125" t="s">
        <v>20</v>
      </c>
      <c r="E125" t="s">
        <v>31</v>
      </c>
      <c r="F125" t="s">
        <v>32</v>
      </c>
      <c r="G125">
        <v>63.91</v>
      </c>
      <c r="H125">
        <v>8</v>
      </c>
      <c r="I125">
        <v>25.564</v>
      </c>
      <c r="J125">
        <v>536.84400000000005</v>
      </c>
      <c r="K125" s="1">
        <v>43537</v>
      </c>
      <c r="L125" s="2">
        <v>0.82777777777777772</v>
      </c>
      <c r="M125" t="s">
        <v>33</v>
      </c>
      <c r="N125">
        <v>511.28</v>
      </c>
      <c r="O125" s="6">
        <v>4.7619047620000003</v>
      </c>
      <c r="P125">
        <v>25.564</v>
      </c>
      <c r="Q125">
        <v>4.5999999999999996</v>
      </c>
    </row>
    <row r="126" spans="1:17" ht="14.4" customHeight="1" x14ac:dyDescent="0.3">
      <c r="A126" t="s">
        <v>160</v>
      </c>
      <c r="B126" t="s">
        <v>42</v>
      </c>
      <c r="C126" t="s">
        <v>43</v>
      </c>
      <c r="D126" t="s">
        <v>20</v>
      </c>
      <c r="E126" t="s">
        <v>21</v>
      </c>
      <c r="F126" t="s">
        <v>46</v>
      </c>
      <c r="G126">
        <v>56.47</v>
      </c>
      <c r="H126">
        <v>8</v>
      </c>
      <c r="I126">
        <v>22.588000000000001</v>
      </c>
      <c r="J126">
        <v>474.34800000000001</v>
      </c>
      <c r="K126" s="1">
        <v>43711</v>
      </c>
      <c r="L126" s="2">
        <v>0.62291666666666656</v>
      </c>
      <c r="M126" t="s">
        <v>23</v>
      </c>
      <c r="N126">
        <v>451.76</v>
      </c>
      <c r="O126" s="6">
        <v>4.7619047620000003</v>
      </c>
      <c r="P126">
        <v>22.588000000000001</v>
      </c>
      <c r="Q126">
        <v>7.3</v>
      </c>
    </row>
    <row r="127" spans="1:17" ht="14.4" customHeight="1" x14ac:dyDescent="0.3">
      <c r="A127" t="s">
        <v>161</v>
      </c>
      <c r="B127" t="s">
        <v>18</v>
      </c>
      <c r="C127" t="s">
        <v>19</v>
      </c>
      <c r="D127" t="s">
        <v>27</v>
      </c>
      <c r="E127" t="s">
        <v>21</v>
      </c>
      <c r="F127" t="s">
        <v>32</v>
      </c>
      <c r="G127">
        <v>93.69</v>
      </c>
      <c r="H127">
        <v>7</v>
      </c>
      <c r="I127">
        <v>32.791499999999999</v>
      </c>
      <c r="J127">
        <v>688.62149999999997</v>
      </c>
      <c r="K127" s="1">
        <v>43741</v>
      </c>
      <c r="L127" s="2">
        <v>0.78055555555555545</v>
      </c>
      <c r="M127" t="s">
        <v>33</v>
      </c>
      <c r="N127">
        <v>655.83</v>
      </c>
      <c r="O127" s="6">
        <v>4.7619047620000003</v>
      </c>
      <c r="P127">
        <v>32.791499999999999</v>
      </c>
      <c r="Q127">
        <v>4.5</v>
      </c>
    </row>
    <row r="128" spans="1:17" ht="14.4" customHeight="1" x14ac:dyDescent="0.3">
      <c r="A128" t="s">
        <v>162</v>
      </c>
      <c r="B128" t="s">
        <v>18</v>
      </c>
      <c r="C128" t="s">
        <v>19</v>
      </c>
      <c r="D128" t="s">
        <v>27</v>
      </c>
      <c r="E128" t="s">
        <v>21</v>
      </c>
      <c r="F128" t="s">
        <v>36</v>
      </c>
      <c r="G128">
        <v>32.25</v>
      </c>
      <c r="H128">
        <v>5</v>
      </c>
      <c r="I128">
        <v>8.0625</v>
      </c>
      <c r="J128">
        <v>169.3125</v>
      </c>
      <c r="K128" s="1">
        <v>43492</v>
      </c>
      <c r="L128" s="2">
        <v>0.55972222222222223</v>
      </c>
      <c r="M128" t="s">
        <v>29</v>
      </c>
      <c r="N128">
        <v>161.25</v>
      </c>
      <c r="O128" s="6">
        <v>4.7619047620000003</v>
      </c>
      <c r="P128">
        <v>8.0625</v>
      </c>
      <c r="Q128">
        <v>9</v>
      </c>
    </row>
    <row r="129" spans="1:17" ht="14.4" customHeight="1" x14ac:dyDescent="0.3">
      <c r="A129" t="s">
        <v>163</v>
      </c>
      <c r="B129" t="s">
        <v>25</v>
      </c>
      <c r="C129" t="s">
        <v>26</v>
      </c>
      <c r="D129" t="s">
        <v>27</v>
      </c>
      <c r="E129" t="s">
        <v>21</v>
      </c>
      <c r="F129" t="s">
        <v>46</v>
      </c>
      <c r="G129">
        <v>31.73</v>
      </c>
      <c r="H129">
        <v>9</v>
      </c>
      <c r="I129">
        <v>14.278499999999999</v>
      </c>
      <c r="J129">
        <v>299.8485</v>
      </c>
      <c r="K129" s="1">
        <v>43678</v>
      </c>
      <c r="L129" s="2">
        <v>0.67847222222222214</v>
      </c>
      <c r="M129" t="s">
        <v>33</v>
      </c>
      <c r="N129">
        <v>285.57</v>
      </c>
      <c r="O129" s="6">
        <v>4.7619047620000003</v>
      </c>
      <c r="P129">
        <v>14.278499999999999</v>
      </c>
      <c r="Q129">
        <v>5.9</v>
      </c>
    </row>
    <row r="130" spans="1:17" ht="14.4" customHeight="1" x14ac:dyDescent="0.3">
      <c r="A130" t="s">
        <v>164</v>
      </c>
      <c r="B130" t="s">
        <v>25</v>
      </c>
      <c r="C130" t="s">
        <v>26</v>
      </c>
      <c r="D130" t="s">
        <v>20</v>
      </c>
      <c r="E130" t="s">
        <v>21</v>
      </c>
      <c r="F130" t="s">
        <v>44</v>
      </c>
      <c r="G130">
        <v>68.540000000000006</v>
      </c>
      <c r="H130">
        <v>8</v>
      </c>
      <c r="I130">
        <v>27.416</v>
      </c>
      <c r="J130">
        <v>575.73599999999999</v>
      </c>
      <c r="K130" s="1">
        <v>43678</v>
      </c>
      <c r="L130" s="2">
        <v>0.6645833333333333</v>
      </c>
      <c r="M130" t="s">
        <v>23</v>
      </c>
      <c r="N130">
        <v>548.32000000000005</v>
      </c>
      <c r="O130" s="6">
        <v>4.7619047620000003</v>
      </c>
      <c r="P130">
        <v>27.416</v>
      </c>
      <c r="Q130">
        <v>8.5</v>
      </c>
    </row>
    <row r="131" spans="1:17" ht="14.4" customHeight="1" x14ac:dyDescent="0.3">
      <c r="A131" t="s">
        <v>165</v>
      </c>
      <c r="B131" t="s">
        <v>42</v>
      </c>
      <c r="C131" t="s">
        <v>43</v>
      </c>
      <c r="D131" t="s">
        <v>27</v>
      </c>
      <c r="E131" t="s">
        <v>21</v>
      </c>
      <c r="F131" t="s">
        <v>36</v>
      </c>
      <c r="G131">
        <v>90.28</v>
      </c>
      <c r="H131">
        <v>9</v>
      </c>
      <c r="I131">
        <v>40.625999999999998</v>
      </c>
      <c r="J131">
        <v>853.14599999999996</v>
      </c>
      <c r="K131" s="1">
        <v>43679</v>
      </c>
      <c r="L131" s="2">
        <v>0.46875</v>
      </c>
      <c r="M131" t="s">
        <v>23</v>
      </c>
      <c r="N131">
        <v>812.52</v>
      </c>
      <c r="O131" s="6">
        <v>4.7619047620000003</v>
      </c>
      <c r="P131">
        <v>40.625999999999998</v>
      </c>
      <c r="Q131">
        <v>7.2</v>
      </c>
    </row>
    <row r="132" spans="1:17" ht="14.4" customHeight="1" x14ac:dyDescent="0.3">
      <c r="A132" t="s">
        <v>166</v>
      </c>
      <c r="B132" t="s">
        <v>42</v>
      </c>
      <c r="C132" t="s">
        <v>43</v>
      </c>
      <c r="D132" t="s">
        <v>27</v>
      </c>
      <c r="E132" t="s">
        <v>21</v>
      </c>
      <c r="F132" t="s">
        <v>46</v>
      </c>
      <c r="G132">
        <v>39.619999999999997</v>
      </c>
      <c r="H132">
        <v>7</v>
      </c>
      <c r="I132">
        <v>13.867000000000001</v>
      </c>
      <c r="J132">
        <v>291.20699999999999</v>
      </c>
      <c r="K132" s="1">
        <v>43490</v>
      </c>
      <c r="L132" s="2">
        <v>0.5541666666666667</v>
      </c>
      <c r="M132" t="s">
        <v>29</v>
      </c>
      <c r="N132">
        <v>277.33999999999997</v>
      </c>
      <c r="O132" s="6">
        <v>4.7619047620000003</v>
      </c>
      <c r="P132">
        <v>13.867000000000001</v>
      </c>
      <c r="Q132">
        <v>7.5</v>
      </c>
    </row>
    <row r="133" spans="1:17" ht="14.4" customHeight="1" x14ac:dyDescent="0.3">
      <c r="A133" t="s">
        <v>167</v>
      </c>
      <c r="B133" t="s">
        <v>18</v>
      </c>
      <c r="C133" t="s">
        <v>19</v>
      </c>
      <c r="D133" t="s">
        <v>20</v>
      </c>
      <c r="E133" t="s">
        <v>21</v>
      </c>
      <c r="F133" t="s">
        <v>36</v>
      </c>
      <c r="G133">
        <v>92.13</v>
      </c>
      <c r="H133">
        <v>6</v>
      </c>
      <c r="I133">
        <v>27.638999999999999</v>
      </c>
      <c r="J133">
        <v>580.41899999999998</v>
      </c>
      <c r="K133" s="1">
        <v>43619</v>
      </c>
      <c r="L133" s="2">
        <v>0.85694444444444451</v>
      </c>
      <c r="M133" t="s">
        <v>29</v>
      </c>
      <c r="N133">
        <v>552.78</v>
      </c>
      <c r="O133" s="6">
        <v>4.7619047620000003</v>
      </c>
      <c r="P133">
        <v>27.638999999999999</v>
      </c>
      <c r="Q133">
        <v>8.3000000000000007</v>
      </c>
    </row>
    <row r="134" spans="1:17" ht="14.4" customHeight="1" x14ac:dyDescent="0.3">
      <c r="A134" t="s">
        <v>168</v>
      </c>
      <c r="B134" t="s">
        <v>42</v>
      </c>
      <c r="C134" t="s">
        <v>43</v>
      </c>
      <c r="D134" t="s">
        <v>27</v>
      </c>
      <c r="E134" t="s">
        <v>21</v>
      </c>
      <c r="F134" t="s">
        <v>36</v>
      </c>
      <c r="G134">
        <v>34.840000000000003</v>
      </c>
      <c r="H134">
        <v>4</v>
      </c>
      <c r="I134">
        <v>6.968</v>
      </c>
      <c r="J134">
        <v>146.328</v>
      </c>
      <c r="K134" s="1">
        <v>43740</v>
      </c>
      <c r="L134" s="2">
        <v>0.77499999999999991</v>
      </c>
      <c r="M134" t="s">
        <v>29</v>
      </c>
      <c r="N134">
        <v>139.36000000000001</v>
      </c>
      <c r="O134" s="6">
        <v>4.7619047620000003</v>
      </c>
      <c r="P134">
        <v>6.968</v>
      </c>
      <c r="Q134">
        <v>7.4</v>
      </c>
    </row>
    <row r="135" spans="1:17" ht="14.4" customHeight="1" x14ac:dyDescent="0.3">
      <c r="A135" t="s">
        <v>169</v>
      </c>
      <c r="B135" t="s">
        <v>42</v>
      </c>
      <c r="C135" t="s">
        <v>43</v>
      </c>
      <c r="D135" t="s">
        <v>20</v>
      </c>
      <c r="E135" t="s">
        <v>31</v>
      </c>
      <c r="F135" t="s">
        <v>28</v>
      </c>
      <c r="G135">
        <v>87.45</v>
      </c>
      <c r="H135">
        <v>6</v>
      </c>
      <c r="I135">
        <v>26.234999999999999</v>
      </c>
      <c r="J135">
        <v>550.93499999999995</v>
      </c>
      <c r="K135" s="1">
        <v>43513</v>
      </c>
      <c r="L135" s="2">
        <v>0.61111111111111116</v>
      </c>
      <c r="M135" t="s">
        <v>33</v>
      </c>
      <c r="N135">
        <v>524.70000000000005</v>
      </c>
      <c r="O135" s="6">
        <v>4.7619047620000003</v>
      </c>
      <c r="P135">
        <v>26.234999999999999</v>
      </c>
      <c r="Q135">
        <v>8.8000000000000007</v>
      </c>
    </row>
    <row r="136" spans="1:17" ht="14.4" customHeight="1" x14ac:dyDescent="0.3">
      <c r="A136" t="s">
        <v>170</v>
      </c>
      <c r="B136" t="s">
        <v>25</v>
      </c>
      <c r="C136" t="s">
        <v>26</v>
      </c>
      <c r="D136" t="s">
        <v>27</v>
      </c>
      <c r="E136" t="s">
        <v>21</v>
      </c>
      <c r="F136" t="s">
        <v>22</v>
      </c>
      <c r="G136">
        <v>81.3</v>
      </c>
      <c r="H136">
        <v>6</v>
      </c>
      <c r="I136">
        <v>24.39</v>
      </c>
      <c r="J136">
        <v>512.19000000000005</v>
      </c>
      <c r="K136" s="1">
        <v>43680</v>
      </c>
      <c r="L136" s="2">
        <v>0.69652777777777786</v>
      </c>
      <c r="M136" t="s">
        <v>23</v>
      </c>
      <c r="N136">
        <v>487.8</v>
      </c>
      <c r="O136" s="6">
        <v>4.7619047620000003</v>
      </c>
      <c r="P136">
        <v>24.39</v>
      </c>
      <c r="Q136">
        <v>5.3</v>
      </c>
    </row>
    <row r="137" spans="1:17" ht="14.4" customHeight="1" x14ac:dyDescent="0.3">
      <c r="A137" t="s">
        <v>171</v>
      </c>
      <c r="B137" t="s">
        <v>25</v>
      </c>
      <c r="C137" t="s">
        <v>26</v>
      </c>
      <c r="D137" t="s">
        <v>27</v>
      </c>
      <c r="E137" t="s">
        <v>31</v>
      </c>
      <c r="F137" t="s">
        <v>46</v>
      </c>
      <c r="G137">
        <v>90.22</v>
      </c>
      <c r="H137">
        <v>3</v>
      </c>
      <c r="I137">
        <v>13.532999999999999</v>
      </c>
      <c r="J137">
        <v>284.19299999999998</v>
      </c>
      <c r="K137" s="1">
        <v>43514</v>
      </c>
      <c r="L137" s="2">
        <v>0.81875000000000009</v>
      </c>
      <c r="M137" t="s">
        <v>29</v>
      </c>
      <c r="N137">
        <v>270.66000000000003</v>
      </c>
      <c r="O137" s="6">
        <v>4.7619047620000003</v>
      </c>
      <c r="P137">
        <v>13.532999999999999</v>
      </c>
      <c r="Q137">
        <v>6.2</v>
      </c>
    </row>
    <row r="138" spans="1:17" ht="14.4" customHeight="1" x14ac:dyDescent="0.3">
      <c r="A138" t="s">
        <v>172</v>
      </c>
      <c r="B138" t="s">
        <v>18</v>
      </c>
      <c r="C138" t="s">
        <v>19</v>
      </c>
      <c r="D138" t="s">
        <v>27</v>
      </c>
      <c r="E138" t="s">
        <v>21</v>
      </c>
      <c r="F138" t="s">
        <v>28</v>
      </c>
      <c r="G138">
        <v>26.31</v>
      </c>
      <c r="H138">
        <v>5</v>
      </c>
      <c r="I138">
        <v>6.5774999999999997</v>
      </c>
      <c r="J138">
        <v>138.1275</v>
      </c>
      <c r="K138" s="1">
        <v>43483</v>
      </c>
      <c r="L138" s="2">
        <v>0.87430555555555545</v>
      </c>
      <c r="M138" t="s">
        <v>33</v>
      </c>
      <c r="N138">
        <v>131.55000000000001</v>
      </c>
      <c r="O138" s="6">
        <v>4.7619047620000003</v>
      </c>
      <c r="P138">
        <v>6.5774999999999997</v>
      </c>
      <c r="Q138">
        <v>8.8000000000000007</v>
      </c>
    </row>
    <row r="139" spans="1:17" ht="14.4" customHeight="1" x14ac:dyDescent="0.3">
      <c r="A139" t="s">
        <v>173</v>
      </c>
      <c r="B139" t="s">
        <v>18</v>
      </c>
      <c r="C139" t="s">
        <v>19</v>
      </c>
      <c r="D139" t="s">
        <v>20</v>
      </c>
      <c r="E139" t="s">
        <v>21</v>
      </c>
      <c r="F139" t="s">
        <v>32</v>
      </c>
      <c r="G139">
        <v>34.42</v>
      </c>
      <c r="H139">
        <v>6</v>
      </c>
      <c r="I139">
        <v>10.326000000000001</v>
      </c>
      <c r="J139">
        <v>216.846</v>
      </c>
      <c r="K139" s="1">
        <v>43514</v>
      </c>
      <c r="L139" s="2">
        <v>0.65208333333333335</v>
      </c>
      <c r="M139" t="s">
        <v>29</v>
      </c>
      <c r="N139">
        <v>206.52</v>
      </c>
      <c r="O139" s="6">
        <v>4.7619047620000003</v>
      </c>
      <c r="P139">
        <v>10.326000000000001</v>
      </c>
      <c r="Q139">
        <v>9.8000000000000007</v>
      </c>
    </row>
    <row r="140" spans="1:17" ht="14.4" customHeight="1" x14ac:dyDescent="0.3">
      <c r="A140" t="s">
        <v>174</v>
      </c>
      <c r="B140" t="s">
        <v>42</v>
      </c>
      <c r="C140" t="s">
        <v>43</v>
      </c>
      <c r="D140" t="s">
        <v>27</v>
      </c>
      <c r="E140" t="s">
        <v>31</v>
      </c>
      <c r="F140" t="s">
        <v>36</v>
      </c>
      <c r="G140">
        <v>51.91</v>
      </c>
      <c r="H140">
        <v>10</v>
      </c>
      <c r="I140">
        <v>25.954999999999998</v>
      </c>
      <c r="J140">
        <v>545.05499999999995</v>
      </c>
      <c r="K140" s="1">
        <v>43512</v>
      </c>
      <c r="L140" s="2">
        <v>0.51458333333333339</v>
      </c>
      <c r="M140" t="s">
        <v>29</v>
      </c>
      <c r="N140">
        <v>519.1</v>
      </c>
      <c r="O140" s="6">
        <v>4.7619047620000003</v>
      </c>
      <c r="P140">
        <v>25.954999999999998</v>
      </c>
      <c r="Q140">
        <v>8.1999999999999993</v>
      </c>
    </row>
    <row r="141" spans="1:17" ht="14.4" customHeight="1" x14ac:dyDescent="0.3">
      <c r="A141" t="s">
        <v>175</v>
      </c>
      <c r="B141" t="s">
        <v>18</v>
      </c>
      <c r="C141" t="s">
        <v>19</v>
      </c>
      <c r="D141" t="s">
        <v>27</v>
      </c>
      <c r="E141" t="s">
        <v>31</v>
      </c>
      <c r="F141" t="s">
        <v>36</v>
      </c>
      <c r="G141">
        <v>72.5</v>
      </c>
      <c r="H141">
        <v>8</v>
      </c>
      <c r="I141">
        <v>29</v>
      </c>
      <c r="J141">
        <v>609</v>
      </c>
      <c r="K141" s="1">
        <v>43540</v>
      </c>
      <c r="L141" s="2">
        <v>0.80902777777777768</v>
      </c>
      <c r="M141" t="s">
        <v>23</v>
      </c>
      <c r="N141">
        <v>580</v>
      </c>
      <c r="O141" s="6">
        <v>4.7619047620000003</v>
      </c>
      <c r="P141">
        <v>29</v>
      </c>
      <c r="Q141">
        <v>9.1999999999999993</v>
      </c>
    </row>
    <row r="142" spans="1:17" ht="14.4" customHeight="1" x14ac:dyDescent="0.3">
      <c r="A142" t="s">
        <v>176</v>
      </c>
      <c r="B142" t="s">
        <v>25</v>
      </c>
      <c r="C142" t="s">
        <v>26</v>
      </c>
      <c r="D142" t="s">
        <v>20</v>
      </c>
      <c r="E142" t="s">
        <v>21</v>
      </c>
      <c r="F142" t="s">
        <v>36</v>
      </c>
      <c r="G142">
        <v>89.8</v>
      </c>
      <c r="H142">
        <v>10</v>
      </c>
      <c r="I142">
        <v>44.9</v>
      </c>
      <c r="J142">
        <v>942.9</v>
      </c>
      <c r="K142" s="1">
        <v>43488</v>
      </c>
      <c r="L142" s="2">
        <v>0.54166666666666674</v>
      </c>
      <c r="M142" t="s">
        <v>33</v>
      </c>
      <c r="N142">
        <v>898</v>
      </c>
      <c r="O142" s="6">
        <v>4.7619047620000003</v>
      </c>
      <c r="P142">
        <v>44.9</v>
      </c>
      <c r="Q142">
        <v>5.4</v>
      </c>
    </row>
    <row r="143" spans="1:17" ht="14.4" customHeight="1" x14ac:dyDescent="0.3">
      <c r="A143" t="s">
        <v>177</v>
      </c>
      <c r="B143" t="s">
        <v>25</v>
      </c>
      <c r="C143" t="s">
        <v>26</v>
      </c>
      <c r="D143" t="s">
        <v>20</v>
      </c>
      <c r="E143" t="s">
        <v>31</v>
      </c>
      <c r="F143" t="s">
        <v>22</v>
      </c>
      <c r="G143">
        <v>90.5</v>
      </c>
      <c r="H143">
        <v>10</v>
      </c>
      <c r="I143">
        <v>45.25</v>
      </c>
      <c r="J143">
        <v>950.25</v>
      </c>
      <c r="K143" s="1">
        <v>43490</v>
      </c>
      <c r="L143" s="2">
        <v>0.57499999999999996</v>
      </c>
      <c r="M143" t="s">
        <v>29</v>
      </c>
      <c r="N143">
        <v>905</v>
      </c>
      <c r="O143" s="6">
        <v>4.7619047620000003</v>
      </c>
      <c r="P143">
        <v>45.25</v>
      </c>
      <c r="Q143">
        <v>8.1</v>
      </c>
    </row>
    <row r="144" spans="1:17" ht="14.4" customHeight="1" x14ac:dyDescent="0.3">
      <c r="A144" t="s">
        <v>178</v>
      </c>
      <c r="B144" t="s">
        <v>25</v>
      </c>
      <c r="C144" t="s">
        <v>26</v>
      </c>
      <c r="D144" t="s">
        <v>20</v>
      </c>
      <c r="E144" t="s">
        <v>21</v>
      </c>
      <c r="F144" t="s">
        <v>22</v>
      </c>
      <c r="G144">
        <v>68.599999999999994</v>
      </c>
      <c r="H144">
        <v>10</v>
      </c>
      <c r="I144">
        <v>34.299999999999997</v>
      </c>
      <c r="J144">
        <v>720.3</v>
      </c>
      <c r="K144" s="1">
        <v>43587</v>
      </c>
      <c r="L144" s="2">
        <v>0.83125000000000004</v>
      </c>
      <c r="M144" t="s">
        <v>29</v>
      </c>
      <c r="N144">
        <v>686</v>
      </c>
      <c r="O144" s="6">
        <v>4.7619047620000003</v>
      </c>
      <c r="P144">
        <v>34.299999999999997</v>
      </c>
      <c r="Q144">
        <v>9.1</v>
      </c>
    </row>
    <row r="145" spans="1:17" ht="14.4" customHeight="1" x14ac:dyDescent="0.3">
      <c r="A145" t="s">
        <v>179</v>
      </c>
      <c r="B145" t="s">
        <v>25</v>
      </c>
      <c r="C145" t="s">
        <v>26</v>
      </c>
      <c r="D145" t="s">
        <v>20</v>
      </c>
      <c r="E145" t="s">
        <v>21</v>
      </c>
      <c r="F145" t="s">
        <v>44</v>
      </c>
      <c r="G145">
        <v>30.41</v>
      </c>
      <c r="H145">
        <v>1</v>
      </c>
      <c r="I145">
        <v>1.5205</v>
      </c>
      <c r="J145">
        <v>31.930499999999999</v>
      </c>
      <c r="K145" s="1">
        <v>43518</v>
      </c>
      <c r="L145" s="2">
        <v>0.44166666666666665</v>
      </c>
      <c r="M145" t="s">
        <v>33</v>
      </c>
      <c r="N145">
        <v>30.41</v>
      </c>
      <c r="O145" s="6">
        <v>4.7619047620000003</v>
      </c>
      <c r="P145">
        <v>1.5205</v>
      </c>
      <c r="Q145">
        <v>8.4</v>
      </c>
    </row>
    <row r="146" spans="1:17" ht="14.4" customHeight="1" x14ac:dyDescent="0.3">
      <c r="A146" t="s">
        <v>180</v>
      </c>
      <c r="B146" t="s">
        <v>18</v>
      </c>
      <c r="C146" t="s">
        <v>19</v>
      </c>
      <c r="D146" t="s">
        <v>27</v>
      </c>
      <c r="E146" t="s">
        <v>21</v>
      </c>
      <c r="F146" t="s">
        <v>32</v>
      </c>
      <c r="G146">
        <v>77.95</v>
      </c>
      <c r="H146">
        <v>6</v>
      </c>
      <c r="I146">
        <v>23.385000000000002</v>
      </c>
      <c r="J146">
        <v>491.08499999999998</v>
      </c>
      <c r="K146" s="1">
        <v>43486</v>
      </c>
      <c r="L146" s="2">
        <v>0.6923611111111112</v>
      </c>
      <c r="M146" t="s">
        <v>23</v>
      </c>
      <c r="N146">
        <v>467.7</v>
      </c>
      <c r="O146" s="6">
        <v>4.7619047620000003</v>
      </c>
      <c r="P146">
        <v>23.385000000000002</v>
      </c>
      <c r="Q146">
        <v>8</v>
      </c>
    </row>
    <row r="147" spans="1:17" ht="14.4" customHeight="1" x14ac:dyDescent="0.3">
      <c r="A147" t="s">
        <v>181</v>
      </c>
      <c r="B147" t="s">
        <v>25</v>
      </c>
      <c r="C147" t="s">
        <v>26</v>
      </c>
      <c r="D147" t="s">
        <v>27</v>
      </c>
      <c r="E147" t="s">
        <v>21</v>
      </c>
      <c r="F147" t="s">
        <v>22</v>
      </c>
      <c r="G147">
        <v>46.26</v>
      </c>
      <c r="H147">
        <v>6</v>
      </c>
      <c r="I147">
        <v>13.878</v>
      </c>
      <c r="J147">
        <v>291.43799999999999</v>
      </c>
      <c r="K147" s="1">
        <v>43680</v>
      </c>
      <c r="L147" s="2">
        <v>0.71597222222222223</v>
      </c>
      <c r="M147" t="s">
        <v>33</v>
      </c>
      <c r="N147">
        <v>277.56</v>
      </c>
      <c r="O147" s="6">
        <v>4.7619047620000003</v>
      </c>
      <c r="P147">
        <v>13.878</v>
      </c>
      <c r="Q147">
        <v>9.5</v>
      </c>
    </row>
    <row r="148" spans="1:17" ht="14.4" customHeight="1" x14ac:dyDescent="0.3">
      <c r="A148" t="s">
        <v>182</v>
      </c>
      <c r="B148" t="s">
        <v>18</v>
      </c>
      <c r="C148" t="s">
        <v>19</v>
      </c>
      <c r="D148" t="s">
        <v>20</v>
      </c>
      <c r="E148" t="s">
        <v>21</v>
      </c>
      <c r="F148" t="s">
        <v>46</v>
      </c>
      <c r="G148">
        <v>30.14</v>
      </c>
      <c r="H148">
        <v>10</v>
      </c>
      <c r="I148">
        <v>15.07</v>
      </c>
      <c r="J148">
        <v>316.47000000000003</v>
      </c>
      <c r="K148" s="1">
        <v>43740</v>
      </c>
      <c r="L148" s="2">
        <v>0.51944444444444438</v>
      </c>
      <c r="M148" t="s">
        <v>23</v>
      </c>
      <c r="N148">
        <v>301.39999999999998</v>
      </c>
      <c r="O148" s="6">
        <v>4.7619047620000003</v>
      </c>
      <c r="P148">
        <v>15.07</v>
      </c>
      <c r="Q148">
        <v>9.1999999999999993</v>
      </c>
    </row>
    <row r="149" spans="1:17" ht="14.4" customHeight="1" x14ac:dyDescent="0.3">
      <c r="A149" t="s">
        <v>183</v>
      </c>
      <c r="B149" t="s">
        <v>25</v>
      </c>
      <c r="C149" t="s">
        <v>26</v>
      </c>
      <c r="D149" t="s">
        <v>27</v>
      </c>
      <c r="E149" t="s">
        <v>31</v>
      </c>
      <c r="F149" t="s">
        <v>22</v>
      </c>
      <c r="G149">
        <v>66.14</v>
      </c>
      <c r="H149">
        <v>4</v>
      </c>
      <c r="I149">
        <v>13.228</v>
      </c>
      <c r="J149">
        <v>277.78800000000001</v>
      </c>
      <c r="K149" s="1">
        <v>43543</v>
      </c>
      <c r="L149" s="2">
        <v>0.53194444444444455</v>
      </c>
      <c r="M149" t="s">
        <v>33</v>
      </c>
      <c r="N149">
        <v>264.56</v>
      </c>
      <c r="O149" s="6">
        <v>4.7619047620000003</v>
      </c>
      <c r="P149">
        <v>13.228</v>
      </c>
      <c r="Q149">
        <v>5.6</v>
      </c>
    </row>
    <row r="150" spans="1:17" ht="14.4" customHeight="1" x14ac:dyDescent="0.3">
      <c r="A150" t="s">
        <v>184</v>
      </c>
      <c r="B150" t="s">
        <v>42</v>
      </c>
      <c r="C150" t="s">
        <v>43</v>
      </c>
      <c r="D150" t="s">
        <v>20</v>
      </c>
      <c r="E150" t="s">
        <v>31</v>
      </c>
      <c r="F150" t="s">
        <v>32</v>
      </c>
      <c r="G150">
        <v>71.86</v>
      </c>
      <c r="H150">
        <v>8</v>
      </c>
      <c r="I150">
        <v>28.744</v>
      </c>
      <c r="J150">
        <v>603.62400000000002</v>
      </c>
      <c r="K150" s="1">
        <v>43619</v>
      </c>
      <c r="L150" s="2">
        <v>0.6298611111111112</v>
      </c>
      <c r="M150" t="s">
        <v>33</v>
      </c>
      <c r="N150">
        <v>574.88</v>
      </c>
      <c r="O150" s="6">
        <v>4.7619047620000003</v>
      </c>
      <c r="P150">
        <v>28.744</v>
      </c>
      <c r="Q150">
        <v>6.2</v>
      </c>
    </row>
    <row r="151" spans="1:17" ht="14.4" customHeight="1" x14ac:dyDescent="0.3">
      <c r="A151" t="s">
        <v>185</v>
      </c>
      <c r="B151" t="s">
        <v>18</v>
      </c>
      <c r="C151" t="s">
        <v>19</v>
      </c>
      <c r="D151" t="s">
        <v>27</v>
      </c>
      <c r="E151" t="s">
        <v>31</v>
      </c>
      <c r="F151" t="s">
        <v>22</v>
      </c>
      <c r="G151">
        <v>32.46</v>
      </c>
      <c r="H151">
        <v>8</v>
      </c>
      <c r="I151">
        <v>12.984</v>
      </c>
      <c r="J151">
        <v>272.66399999999999</v>
      </c>
      <c r="K151" s="1">
        <v>43551</v>
      </c>
      <c r="L151" s="2">
        <v>0.57499999999999996</v>
      </c>
      <c r="M151" t="s">
        <v>33</v>
      </c>
      <c r="N151">
        <v>259.68</v>
      </c>
      <c r="O151" s="6">
        <v>4.7619047620000003</v>
      </c>
      <c r="P151">
        <v>12.984</v>
      </c>
      <c r="Q151">
        <v>4.9000000000000004</v>
      </c>
    </row>
    <row r="152" spans="1:17" ht="14.4" customHeight="1" x14ac:dyDescent="0.3">
      <c r="A152" t="s">
        <v>186</v>
      </c>
      <c r="B152" t="s">
        <v>42</v>
      </c>
      <c r="C152" t="s">
        <v>43</v>
      </c>
      <c r="D152" t="s">
        <v>20</v>
      </c>
      <c r="E152" t="s">
        <v>21</v>
      </c>
      <c r="F152" t="s">
        <v>46</v>
      </c>
      <c r="G152">
        <v>91.54</v>
      </c>
      <c r="H152">
        <v>4</v>
      </c>
      <c r="I152">
        <v>18.308</v>
      </c>
      <c r="J152">
        <v>384.46800000000002</v>
      </c>
      <c r="K152" s="1">
        <v>43547</v>
      </c>
      <c r="L152" s="2">
        <v>0.80555555555555558</v>
      </c>
      <c r="M152" t="s">
        <v>33</v>
      </c>
      <c r="N152">
        <v>366.16</v>
      </c>
      <c r="O152" s="6">
        <v>4.7619047620000003</v>
      </c>
      <c r="P152">
        <v>18.308</v>
      </c>
      <c r="Q152">
        <v>4.8</v>
      </c>
    </row>
    <row r="153" spans="1:17" ht="14.4" customHeight="1" x14ac:dyDescent="0.3">
      <c r="A153" t="s">
        <v>187</v>
      </c>
      <c r="B153" t="s">
        <v>25</v>
      </c>
      <c r="C153" t="s">
        <v>26</v>
      </c>
      <c r="D153" t="s">
        <v>20</v>
      </c>
      <c r="E153" t="s">
        <v>31</v>
      </c>
      <c r="F153" t="s">
        <v>36</v>
      </c>
      <c r="G153">
        <v>34.56</v>
      </c>
      <c r="H153">
        <v>7</v>
      </c>
      <c r="I153">
        <v>12.096</v>
      </c>
      <c r="J153">
        <v>254.01599999999999</v>
      </c>
      <c r="K153" s="1">
        <v>43772</v>
      </c>
      <c r="L153" s="2">
        <v>0.67152777777777772</v>
      </c>
      <c r="M153" t="s">
        <v>33</v>
      </c>
      <c r="N153">
        <v>241.92</v>
      </c>
      <c r="O153" s="6">
        <v>4.7619047620000003</v>
      </c>
      <c r="P153">
        <v>12.096</v>
      </c>
      <c r="Q153">
        <v>7.3</v>
      </c>
    </row>
    <row r="154" spans="1:17" ht="14.4" customHeight="1" x14ac:dyDescent="0.3">
      <c r="A154" t="s">
        <v>188</v>
      </c>
      <c r="B154" t="s">
        <v>18</v>
      </c>
      <c r="C154" t="s">
        <v>19</v>
      </c>
      <c r="D154" t="s">
        <v>27</v>
      </c>
      <c r="E154" t="s">
        <v>31</v>
      </c>
      <c r="F154" t="s">
        <v>46</v>
      </c>
      <c r="G154">
        <v>83.24</v>
      </c>
      <c r="H154">
        <v>9</v>
      </c>
      <c r="I154">
        <v>37.457999999999998</v>
      </c>
      <c r="J154">
        <v>786.61800000000005</v>
      </c>
      <c r="K154" s="1">
        <v>43494</v>
      </c>
      <c r="L154" s="2">
        <v>0.49722222222222223</v>
      </c>
      <c r="M154" t="s">
        <v>33</v>
      </c>
      <c r="N154">
        <v>749.16</v>
      </c>
      <c r="O154" s="6">
        <v>4.7619047620000003</v>
      </c>
      <c r="P154">
        <v>37.457999999999998</v>
      </c>
      <c r="Q154">
        <v>7.4</v>
      </c>
    </row>
    <row r="155" spans="1:17" ht="14.4" customHeight="1" x14ac:dyDescent="0.3">
      <c r="A155" t="s">
        <v>189</v>
      </c>
      <c r="B155" t="s">
        <v>25</v>
      </c>
      <c r="C155" t="s">
        <v>26</v>
      </c>
      <c r="D155" t="s">
        <v>27</v>
      </c>
      <c r="E155" t="s">
        <v>21</v>
      </c>
      <c r="F155" t="s">
        <v>44</v>
      </c>
      <c r="G155">
        <v>16.48</v>
      </c>
      <c r="H155">
        <v>6</v>
      </c>
      <c r="I155">
        <v>4.944</v>
      </c>
      <c r="J155">
        <v>103.824</v>
      </c>
      <c r="K155" s="1">
        <v>43648</v>
      </c>
      <c r="L155" s="2">
        <v>0.76597222222222228</v>
      </c>
      <c r="M155" t="s">
        <v>23</v>
      </c>
      <c r="N155">
        <v>98.88</v>
      </c>
      <c r="O155" s="6">
        <v>4.7619047620000003</v>
      </c>
      <c r="P155">
        <v>4.944</v>
      </c>
      <c r="Q155">
        <v>9.9</v>
      </c>
    </row>
    <row r="156" spans="1:17" ht="14.4" customHeight="1" x14ac:dyDescent="0.3">
      <c r="A156" t="s">
        <v>190</v>
      </c>
      <c r="B156" t="s">
        <v>25</v>
      </c>
      <c r="C156" t="s">
        <v>26</v>
      </c>
      <c r="D156" t="s">
        <v>27</v>
      </c>
      <c r="E156" t="s">
        <v>21</v>
      </c>
      <c r="F156" t="s">
        <v>36</v>
      </c>
      <c r="G156">
        <v>80.97</v>
      </c>
      <c r="H156">
        <v>8</v>
      </c>
      <c r="I156">
        <v>32.387999999999998</v>
      </c>
      <c r="J156">
        <v>680.14800000000002</v>
      </c>
      <c r="K156" s="1">
        <v>43493</v>
      </c>
      <c r="L156" s="2">
        <v>0.54513888888888884</v>
      </c>
      <c r="M156" t="s">
        <v>29</v>
      </c>
      <c r="N156">
        <v>647.76</v>
      </c>
      <c r="O156" s="6">
        <v>4.7619047620000003</v>
      </c>
      <c r="P156">
        <v>32.387999999999998</v>
      </c>
      <c r="Q156">
        <v>9.3000000000000007</v>
      </c>
    </row>
    <row r="157" spans="1:17" ht="14.4" customHeight="1" x14ac:dyDescent="0.3">
      <c r="A157" t="s">
        <v>191</v>
      </c>
      <c r="B157" t="s">
        <v>18</v>
      </c>
      <c r="C157" t="s">
        <v>19</v>
      </c>
      <c r="D157" t="s">
        <v>20</v>
      </c>
      <c r="E157" t="s">
        <v>31</v>
      </c>
      <c r="F157" t="s">
        <v>44</v>
      </c>
      <c r="G157">
        <v>92.29</v>
      </c>
      <c r="H157">
        <v>5</v>
      </c>
      <c r="I157">
        <v>23.072500000000002</v>
      </c>
      <c r="J157">
        <v>484.52249999999998</v>
      </c>
      <c r="K157" s="1">
        <v>43516</v>
      </c>
      <c r="L157" s="2">
        <v>0.66319444444444442</v>
      </c>
      <c r="M157" t="s">
        <v>33</v>
      </c>
      <c r="N157">
        <v>461.45</v>
      </c>
      <c r="O157" s="6">
        <v>4.7619047620000003</v>
      </c>
      <c r="P157">
        <v>23.072500000000002</v>
      </c>
      <c r="Q157">
        <v>9</v>
      </c>
    </row>
    <row r="158" spans="1:17" ht="14.4" customHeight="1" x14ac:dyDescent="0.3">
      <c r="A158" t="s">
        <v>192</v>
      </c>
      <c r="B158" t="s">
        <v>42</v>
      </c>
      <c r="C158" t="s">
        <v>43</v>
      </c>
      <c r="D158" t="s">
        <v>20</v>
      </c>
      <c r="E158" t="s">
        <v>31</v>
      </c>
      <c r="F158" t="s">
        <v>28</v>
      </c>
      <c r="G158">
        <v>72.17</v>
      </c>
      <c r="H158">
        <v>1</v>
      </c>
      <c r="I158">
        <v>3.6084999999999998</v>
      </c>
      <c r="J158">
        <v>75.778499999999994</v>
      </c>
      <c r="K158" s="1">
        <v>43556</v>
      </c>
      <c r="L158" s="2">
        <v>0.81944444444444442</v>
      </c>
      <c r="M158" t="s">
        <v>29</v>
      </c>
      <c r="N158">
        <v>72.17</v>
      </c>
      <c r="O158" s="6">
        <v>4.7619047620000003</v>
      </c>
      <c r="P158">
        <v>3.6084999999999998</v>
      </c>
      <c r="Q158">
        <v>6.1</v>
      </c>
    </row>
    <row r="159" spans="1:17" ht="14.4" customHeight="1" x14ac:dyDescent="0.3">
      <c r="A159" t="s">
        <v>193</v>
      </c>
      <c r="B159" t="s">
        <v>42</v>
      </c>
      <c r="C159" t="s">
        <v>43</v>
      </c>
      <c r="D159" t="s">
        <v>27</v>
      </c>
      <c r="E159" t="s">
        <v>31</v>
      </c>
      <c r="F159" t="s">
        <v>32</v>
      </c>
      <c r="G159">
        <v>50.28</v>
      </c>
      <c r="H159">
        <v>5</v>
      </c>
      <c r="I159">
        <v>12.57</v>
      </c>
      <c r="J159">
        <v>263.97000000000003</v>
      </c>
      <c r="K159" s="1">
        <v>43649</v>
      </c>
      <c r="L159" s="2">
        <v>0.58194444444444438</v>
      </c>
      <c r="M159" t="s">
        <v>23</v>
      </c>
      <c r="N159">
        <v>251.4</v>
      </c>
      <c r="O159" s="6">
        <v>4.7619047620000003</v>
      </c>
      <c r="P159">
        <v>12.57</v>
      </c>
      <c r="Q159">
        <v>9.6999999999999993</v>
      </c>
    </row>
    <row r="160" spans="1:17" ht="14.4" customHeight="1" x14ac:dyDescent="0.3">
      <c r="A160" t="s">
        <v>194</v>
      </c>
      <c r="B160" t="s">
        <v>42</v>
      </c>
      <c r="C160" t="s">
        <v>43</v>
      </c>
      <c r="D160" t="s">
        <v>20</v>
      </c>
      <c r="E160" t="s">
        <v>31</v>
      </c>
      <c r="F160" t="s">
        <v>22</v>
      </c>
      <c r="G160">
        <v>97.22</v>
      </c>
      <c r="H160">
        <v>9</v>
      </c>
      <c r="I160">
        <v>43.749000000000002</v>
      </c>
      <c r="J160">
        <v>918.72900000000004</v>
      </c>
      <c r="K160" s="1">
        <v>43554</v>
      </c>
      <c r="L160" s="2">
        <v>0.61319444444444438</v>
      </c>
      <c r="M160" t="s">
        <v>23</v>
      </c>
      <c r="N160">
        <v>874.98</v>
      </c>
      <c r="O160" s="6">
        <v>4.7619047620000003</v>
      </c>
      <c r="P160">
        <v>43.749000000000002</v>
      </c>
      <c r="Q160">
        <v>6</v>
      </c>
    </row>
    <row r="161" spans="1:17" ht="14.4" customHeight="1" x14ac:dyDescent="0.3">
      <c r="A161" t="s">
        <v>195</v>
      </c>
      <c r="B161" t="s">
        <v>42</v>
      </c>
      <c r="C161" t="s">
        <v>43</v>
      </c>
      <c r="D161" t="s">
        <v>27</v>
      </c>
      <c r="E161" t="s">
        <v>31</v>
      </c>
      <c r="F161" t="s">
        <v>36</v>
      </c>
      <c r="G161">
        <v>93.39</v>
      </c>
      <c r="H161">
        <v>6</v>
      </c>
      <c r="I161">
        <v>28.016999999999999</v>
      </c>
      <c r="J161">
        <v>588.35699999999997</v>
      </c>
      <c r="K161" s="1">
        <v>43551</v>
      </c>
      <c r="L161" s="2">
        <v>0.8041666666666667</v>
      </c>
      <c r="M161" t="s">
        <v>23</v>
      </c>
      <c r="N161">
        <v>560.34</v>
      </c>
      <c r="O161" s="6">
        <v>4.7619047620000003</v>
      </c>
      <c r="P161">
        <v>28.016999999999999</v>
      </c>
      <c r="Q161">
        <v>10</v>
      </c>
    </row>
    <row r="162" spans="1:17" ht="14.4" customHeight="1" x14ac:dyDescent="0.3">
      <c r="A162" t="s">
        <v>196</v>
      </c>
      <c r="B162" t="s">
        <v>25</v>
      </c>
      <c r="C162" t="s">
        <v>26</v>
      </c>
      <c r="D162" t="s">
        <v>27</v>
      </c>
      <c r="E162" t="s">
        <v>21</v>
      </c>
      <c r="F162" t="s">
        <v>44</v>
      </c>
      <c r="G162">
        <v>43.18</v>
      </c>
      <c r="H162">
        <v>8</v>
      </c>
      <c r="I162">
        <v>17.271999999999998</v>
      </c>
      <c r="J162">
        <v>362.71199999999999</v>
      </c>
      <c r="K162" s="1">
        <v>43484</v>
      </c>
      <c r="L162" s="2">
        <v>0.81875000000000009</v>
      </c>
      <c r="M162" t="s">
        <v>33</v>
      </c>
      <c r="N162">
        <v>345.44</v>
      </c>
      <c r="O162" s="6">
        <v>4.7619047620000003</v>
      </c>
      <c r="P162">
        <v>17.271999999999998</v>
      </c>
      <c r="Q162">
        <v>8.3000000000000007</v>
      </c>
    </row>
    <row r="163" spans="1:17" ht="14.4" customHeight="1" x14ac:dyDescent="0.3">
      <c r="A163" t="s">
        <v>197</v>
      </c>
      <c r="B163" t="s">
        <v>18</v>
      </c>
      <c r="C163" t="s">
        <v>19</v>
      </c>
      <c r="D163" t="s">
        <v>27</v>
      </c>
      <c r="E163" t="s">
        <v>31</v>
      </c>
      <c r="F163" t="s">
        <v>36</v>
      </c>
      <c r="G163">
        <v>63.69</v>
      </c>
      <c r="H163">
        <v>1</v>
      </c>
      <c r="I163">
        <v>3.1844999999999999</v>
      </c>
      <c r="J163">
        <v>66.874499999999998</v>
      </c>
      <c r="K163" s="1">
        <v>43521</v>
      </c>
      <c r="L163" s="2">
        <v>0.68124999999999991</v>
      </c>
      <c r="M163" t="s">
        <v>29</v>
      </c>
      <c r="N163">
        <v>63.69</v>
      </c>
      <c r="O163" s="6">
        <v>4.7619047620000003</v>
      </c>
      <c r="P163">
        <v>3.1844999999999999</v>
      </c>
      <c r="Q163">
        <v>6</v>
      </c>
    </row>
    <row r="164" spans="1:17" ht="14.4" customHeight="1" x14ac:dyDescent="0.3">
      <c r="A164" t="s">
        <v>198</v>
      </c>
      <c r="B164" t="s">
        <v>18</v>
      </c>
      <c r="C164" t="s">
        <v>19</v>
      </c>
      <c r="D164" t="s">
        <v>27</v>
      </c>
      <c r="E164" t="s">
        <v>31</v>
      </c>
      <c r="F164" t="s">
        <v>44</v>
      </c>
      <c r="G164">
        <v>45.79</v>
      </c>
      <c r="H164">
        <v>7</v>
      </c>
      <c r="I164">
        <v>16.026499999999999</v>
      </c>
      <c r="J164">
        <v>336.55650000000003</v>
      </c>
      <c r="K164" s="1">
        <v>43537</v>
      </c>
      <c r="L164" s="2">
        <v>0.82222222222222219</v>
      </c>
      <c r="M164" t="s">
        <v>33</v>
      </c>
      <c r="N164">
        <v>320.52999999999997</v>
      </c>
      <c r="O164" s="6">
        <v>4.7619047620000003</v>
      </c>
      <c r="P164">
        <v>16.026499999999999</v>
      </c>
      <c r="Q164">
        <v>7</v>
      </c>
    </row>
    <row r="165" spans="1:17" ht="14.4" customHeight="1" x14ac:dyDescent="0.3">
      <c r="A165" t="s">
        <v>199</v>
      </c>
      <c r="B165" t="s">
        <v>25</v>
      </c>
      <c r="C165" t="s">
        <v>26</v>
      </c>
      <c r="D165" t="s">
        <v>27</v>
      </c>
      <c r="E165" t="s">
        <v>31</v>
      </c>
      <c r="F165" t="s">
        <v>36</v>
      </c>
      <c r="G165">
        <v>76.400000000000006</v>
      </c>
      <c r="H165">
        <v>2</v>
      </c>
      <c r="I165">
        <v>7.64</v>
      </c>
      <c r="J165">
        <v>160.44</v>
      </c>
      <c r="K165" s="1">
        <v>43495</v>
      </c>
      <c r="L165" s="2">
        <v>0.8208333333333333</v>
      </c>
      <c r="M165" t="s">
        <v>23</v>
      </c>
      <c r="N165">
        <v>152.80000000000001</v>
      </c>
      <c r="O165" s="6">
        <v>4.7619047620000003</v>
      </c>
      <c r="P165">
        <v>7.64</v>
      </c>
      <c r="Q165">
        <v>6.5</v>
      </c>
    </row>
    <row r="166" spans="1:17" ht="14.4" customHeight="1" x14ac:dyDescent="0.3">
      <c r="A166" t="s">
        <v>200</v>
      </c>
      <c r="B166" t="s">
        <v>42</v>
      </c>
      <c r="C166" t="s">
        <v>43</v>
      </c>
      <c r="D166" t="s">
        <v>27</v>
      </c>
      <c r="E166" t="s">
        <v>31</v>
      </c>
      <c r="F166" t="s">
        <v>44</v>
      </c>
      <c r="G166">
        <v>39.9</v>
      </c>
      <c r="H166">
        <v>10</v>
      </c>
      <c r="I166">
        <v>19.95</v>
      </c>
      <c r="J166">
        <v>418.95</v>
      </c>
      <c r="K166" s="1">
        <v>43516</v>
      </c>
      <c r="L166" s="2">
        <v>0.64166666666666661</v>
      </c>
      <c r="M166" t="s">
        <v>33</v>
      </c>
      <c r="N166">
        <v>399</v>
      </c>
      <c r="O166" s="6">
        <v>4.7619047620000003</v>
      </c>
      <c r="P166">
        <v>19.95</v>
      </c>
      <c r="Q166">
        <v>5.9</v>
      </c>
    </row>
    <row r="167" spans="1:17" ht="14.4" customHeight="1" x14ac:dyDescent="0.3">
      <c r="A167" t="s">
        <v>201</v>
      </c>
      <c r="B167" t="s">
        <v>42</v>
      </c>
      <c r="C167" t="s">
        <v>43</v>
      </c>
      <c r="D167" t="s">
        <v>20</v>
      </c>
      <c r="E167" t="s">
        <v>31</v>
      </c>
      <c r="F167" t="s">
        <v>22</v>
      </c>
      <c r="G167">
        <v>42.57</v>
      </c>
      <c r="H167">
        <v>8</v>
      </c>
      <c r="I167">
        <v>17.027999999999999</v>
      </c>
      <c r="J167">
        <v>357.58800000000002</v>
      </c>
      <c r="K167" s="1">
        <v>43521</v>
      </c>
      <c r="L167" s="2">
        <v>0.59166666666666656</v>
      </c>
      <c r="M167" t="s">
        <v>23</v>
      </c>
      <c r="N167">
        <v>340.56</v>
      </c>
      <c r="O167" s="6">
        <v>4.7619047620000003</v>
      </c>
      <c r="P167">
        <v>17.027999999999999</v>
      </c>
      <c r="Q167">
        <v>5.6</v>
      </c>
    </row>
    <row r="168" spans="1:17" ht="14.4" customHeight="1" x14ac:dyDescent="0.3">
      <c r="A168" t="s">
        <v>202</v>
      </c>
      <c r="B168" t="s">
        <v>25</v>
      </c>
      <c r="C168" t="s">
        <v>26</v>
      </c>
      <c r="D168" t="s">
        <v>27</v>
      </c>
      <c r="E168" t="s">
        <v>31</v>
      </c>
      <c r="F168" t="s">
        <v>32</v>
      </c>
      <c r="G168">
        <v>95.58</v>
      </c>
      <c r="H168">
        <v>10</v>
      </c>
      <c r="I168">
        <v>47.79</v>
      </c>
      <c r="J168">
        <v>1003.59</v>
      </c>
      <c r="K168" s="1">
        <v>43481</v>
      </c>
      <c r="L168" s="2">
        <v>0.56388888888888888</v>
      </c>
      <c r="M168" t="s">
        <v>29</v>
      </c>
      <c r="N168">
        <v>955.8</v>
      </c>
      <c r="O168" s="6">
        <v>4.7619047620000003</v>
      </c>
      <c r="P168">
        <v>47.79</v>
      </c>
      <c r="Q168">
        <v>4.8</v>
      </c>
    </row>
    <row r="169" spans="1:17" ht="14.4" customHeight="1" x14ac:dyDescent="0.3">
      <c r="A169" t="s">
        <v>203</v>
      </c>
      <c r="B169" t="s">
        <v>18</v>
      </c>
      <c r="C169" t="s">
        <v>19</v>
      </c>
      <c r="D169" t="s">
        <v>27</v>
      </c>
      <c r="E169" t="s">
        <v>31</v>
      </c>
      <c r="F169" t="s">
        <v>46</v>
      </c>
      <c r="G169">
        <v>98.98</v>
      </c>
      <c r="H169">
        <v>10</v>
      </c>
      <c r="I169">
        <v>49.49</v>
      </c>
      <c r="J169">
        <v>1039.29</v>
      </c>
      <c r="K169" s="1">
        <v>43679</v>
      </c>
      <c r="L169" s="2">
        <v>0.68055555555555558</v>
      </c>
      <c r="M169" t="s">
        <v>33</v>
      </c>
      <c r="N169">
        <v>989.8</v>
      </c>
      <c r="O169" s="6">
        <v>4.7619047620000003</v>
      </c>
      <c r="P169">
        <v>49.49</v>
      </c>
      <c r="Q169">
        <v>8.6999999999999993</v>
      </c>
    </row>
    <row r="170" spans="1:17" ht="14.4" customHeight="1" x14ac:dyDescent="0.3">
      <c r="A170" t="s">
        <v>204</v>
      </c>
      <c r="B170" t="s">
        <v>18</v>
      </c>
      <c r="C170" t="s">
        <v>19</v>
      </c>
      <c r="D170" t="s">
        <v>27</v>
      </c>
      <c r="E170" t="s">
        <v>31</v>
      </c>
      <c r="F170" t="s">
        <v>44</v>
      </c>
      <c r="G170">
        <v>51.28</v>
      </c>
      <c r="H170">
        <v>6</v>
      </c>
      <c r="I170">
        <v>15.384</v>
      </c>
      <c r="J170">
        <v>323.06400000000002</v>
      </c>
      <c r="K170" s="1">
        <v>43484</v>
      </c>
      <c r="L170" s="2">
        <v>0.68819444444444455</v>
      </c>
      <c r="M170" t="s">
        <v>29</v>
      </c>
      <c r="N170">
        <v>307.68</v>
      </c>
      <c r="O170" s="6">
        <v>4.7619047620000003</v>
      </c>
      <c r="P170">
        <v>15.384</v>
      </c>
      <c r="Q170">
        <v>6.5</v>
      </c>
    </row>
    <row r="171" spans="1:17" ht="14.4" customHeight="1" x14ac:dyDescent="0.3">
      <c r="A171" t="s">
        <v>205</v>
      </c>
      <c r="B171" t="s">
        <v>18</v>
      </c>
      <c r="C171" t="s">
        <v>19</v>
      </c>
      <c r="D171" t="s">
        <v>20</v>
      </c>
      <c r="E171" t="s">
        <v>31</v>
      </c>
      <c r="F171" t="s">
        <v>36</v>
      </c>
      <c r="G171">
        <v>69.52</v>
      </c>
      <c r="H171">
        <v>7</v>
      </c>
      <c r="I171">
        <v>24.332000000000001</v>
      </c>
      <c r="J171">
        <v>510.97199999999998</v>
      </c>
      <c r="K171" s="1">
        <v>43467</v>
      </c>
      <c r="L171" s="2">
        <v>0.63194444444444442</v>
      </c>
      <c r="M171" t="s">
        <v>33</v>
      </c>
      <c r="N171">
        <v>486.64</v>
      </c>
      <c r="O171" s="6">
        <v>4.7619047620000003</v>
      </c>
      <c r="P171">
        <v>24.332000000000001</v>
      </c>
      <c r="Q171">
        <v>8.5</v>
      </c>
    </row>
    <row r="172" spans="1:17" ht="14.4" customHeight="1" x14ac:dyDescent="0.3">
      <c r="A172" t="s">
        <v>206</v>
      </c>
      <c r="B172" t="s">
        <v>18</v>
      </c>
      <c r="C172" t="s">
        <v>19</v>
      </c>
      <c r="D172" t="s">
        <v>27</v>
      </c>
      <c r="E172" t="s">
        <v>31</v>
      </c>
      <c r="F172" t="s">
        <v>22</v>
      </c>
      <c r="G172">
        <v>70.010000000000005</v>
      </c>
      <c r="H172">
        <v>5</v>
      </c>
      <c r="I172">
        <v>17.502500000000001</v>
      </c>
      <c r="J172">
        <v>367.55250000000001</v>
      </c>
      <c r="K172" s="1">
        <v>43525</v>
      </c>
      <c r="L172" s="2">
        <v>0.48333333333333339</v>
      </c>
      <c r="M172" t="s">
        <v>23</v>
      </c>
      <c r="N172">
        <v>350.05</v>
      </c>
      <c r="O172" s="6">
        <v>4.7619047620000003</v>
      </c>
      <c r="P172">
        <v>17.502500000000001</v>
      </c>
      <c r="Q172">
        <v>5.5</v>
      </c>
    </row>
    <row r="173" spans="1:17" ht="14.4" customHeight="1" x14ac:dyDescent="0.3">
      <c r="A173" t="s">
        <v>207</v>
      </c>
      <c r="B173" t="s">
        <v>42</v>
      </c>
      <c r="C173" t="s">
        <v>43</v>
      </c>
      <c r="D173" t="s">
        <v>20</v>
      </c>
      <c r="E173" t="s">
        <v>31</v>
      </c>
      <c r="F173" t="s">
        <v>44</v>
      </c>
      <c r="G173">
        <v>80.05</v>
      </c>
      <c r="H173">
        <v>5</v>
      </c>
      <c r="I173">
        <v>20.012499999999999</v>
      </c>
      <c r="J173">
        <v>420.26249999999999</v>
      </c>
      <c r="K173" s="1">
        <v>43491</v>
      </c>
      <c r="L173" s="2">
        <v>0.53125</v>
      </c>
      <c r="M173" t="s">
        <v>33</v>
      </c>
      <c r="N173">
        <v>400.25</v>
      </c>
      <c r="O173" s="6">
        <v>4.7619047620000003</v>
      </c>
      <c r="P173">
        <v>20.012499999999999</v>
      </c>
      <c r="Q173">
        <v>9.4</v>
      </c>
    </row>
    <row r="174" spans="1:17" ht="14.4" customHeight="1" x14ac:dyDescent="0.3">
      <c r="A174" t="s">
        <v>208</v>
      </c>
      <c r="B174" t="s">
        <v>25</v>
      </c>
      <c r="C174" t="s">
        <v>26</v>
      </c>
      <c r="D174" t="s">
        <v>27</v>
      </c>
      <c r="E174" t="s">
        <v>31</v>
      </c>
      <c r="F174" t="s">
        <v>28</v>
      </c>
      <c r="G174">
        <v>20.85</v>
      </c>
      <c r="H174">
        <v>8</v>
      </c>
      <c r="I174">
        <v>8.34</v>
      </c>
      <c r="J174">
        <v>175.14</v>
      </c>
      <c r="K174" s="1">
        <v>43527</v>
      </c>
      <c r="L174" s="2">
        <v>0.80347222222222214</v>
      </c>
      <c r="M174" t="s">
        <v>29</v>
      </c>
      <c r="N174">
        <v>166.8</v>
      </c>
      <c r="O174" s="6">
        <v>4.7619047620000003</v>
      </c>
      <c r="P174">
        <v>8.34</v>
      </c>
      <c r="Q174">
        <v>6.3</v>
      </c>
    </row>
    <row r="175" spans="1:17" ht="14.4" customHeight="1" x14ac:dyDescent="0.3">
      <c r="A175" t="s">
        <v>209</v>
      </c>
      <c r="B175" t="s">
        <v>42</v>
      </c>
      <c r="C175" t="s">
        <v>43</v>
      </c>
      <c r="D175" t="s">
        <v>20</v>
      </c>
      <c r="E175" t="s">
        <v>31</v>
      </c>
      <c r="F175" t="s">
        <v>28</v>
      </c>
      <c r="G175">
        <v>52.89</v>
      </c>
      <c r="H175">
        <v>6</v>
      </c>
      <c r="I175">
        <v>15.867000000000001</v>
      </c>
      <c r="J175">
        <v>333.20699999999999</v>
      </c>
      <c r="K175" s="1">
        <v>43484</v>
      </c>
      <c r="L175" s="2">
        <v>0.73194444444444451</v>
      </c>
      <c r="M175" t="s">
        <v>33</v>
      </c>
      <c r="N175">
        <v>317.33999999999997</v>
      </c>
      <c r="O175" s="6">
        <v>4.7619047620000003</v>
      </c>
      <c r="P175">
        <v>15.867000000000001</v>
      </c>
      <c r="Q175">
        <v>9.8000000000000007</v>
      </c>
    </row>
    <row r="176" spans="1:17" ht="14.4" customHeight="1" x14ac:dyDescent="0.3">
      <c r="A176" t="s">
        <v>210</v>
      </c>
      <c r="B176" t="s">
        <v>42</v>
      </c>
      <c r="C176" t="s">
        <v>43</v>
      </c>
      <c r="D176" t="s">
        <v>27</v>
      </c>
      <c r="E176" t="s">
        <v>31</v>
      </c>
      <c r="F176" t="s">
        <v>44</v>
      </c>
      <c r="G176">
        <v>19.79</v>
      </c>
      <c r="H176">
        <v>8</v>
      </c>
      <c r="I176">
        <v>7.9160000000000004</v>
      </c>
      <c r="J176">
        <v>166.23599999999999</v>
      </c>
      <c r="K176" s="1">
        <v>43483</v>
      </c>
      <c r="L176" s="2">
        <v>0.50277777777777777</v>
      </c>
      <c r="M176" t="s">
        <v>23</v>
      </c>
      <c r="N176">
        <v>158.32</v>
      </c>
      <c r="O176" s="6">
        <v>4.7619047620000003</v>
      </c>
      <c r="P176">
        <v>7.9160000000000004</v>
      </c>
      <c r="Q176">
        <v>8.6999999999999993</v>
      </c>
    </row>
    <row r="177" spans="1:17" ht="14.4" customHeight="1" x14ac:dyDescent="0.3">
      <c r="A177" t="s">
        <v>211</v>
      </c>
      <c r="B177" t="s">
        <v>18</v>
      </c>
      <c r="C177" t="s">
        <v>19</v>
      </c>
      <c r="D177" t="s">
        <v>20</v>
      </c>
      <c r="E177" t="s">
        <v>31</v>
      </c>
      <c r="F177" t="s">
        <v>32</v>
      </c>
      <c r="G177">
        <v>33.840000000000003</v>
      </c>
      <c r="H177">
        <v>9</v>
      </c>
      <c r="I177">
        <v>15.228</v>
      </c>
      <c r="J177">
        <v>319.78800000000001</v>
      </c>
      <c r="K177" s="1">
        <v>43545</v>
      </c>
      <c r="L177" s="2">
        <v>0.68124999999999991</v>
      </c>
      <c r="M177" t="s">
        <v>23</v>
      </c>
      <c r="N177">
        <v>304.56</v>
      </c>
      <c r="O177" s="6">
        <v>4.7619047620000003</v>
      </c>
      <c r="P177">
        <v>15.228</v>
      </c>
      <c r="Q177">
        <v>8.8000000000000007</v>
      </c>
    </row>
    <row r="178" spans="1:17" ht="14.4" customHeight="1" x14ac:dyDescent="0.3">
      <c r="A178" t="s">
        <v>212</v>
      </c>
      <c r="B178" t="s">
        <v>18</v>
      </c>
      <c r="C178" t="s">
        <v>19</v>
      </c>
      <c r="D178" t="s">
        <v>20</v>
      </c>
      <c r="E178" t="s">
        <v>31</v>
      </c>
      <c r="F178" t="s">
        <v>44</v>
      </c>
      <c r="G178">
        <v>22.17</v>
      </c>
      <c r="H178">
        <v>8</v>
      </c>
      <c r="I178">
        <v>8.8680000000000003</v>
      </c>
      <c r="J178">
        <v>186.22800000000001</v>
      </c>
      <c r="K178" s="1">
        <v>43527</v>
      </c>
      <c r="L178" s="2">
        <v>0.70902777777777781</v>
      </c>
      <c r="M178" t="s">
        <v>33</v>
      </c>
      <c r="N178">
        <v>177.36</v>
      </c>
      <c r="O178" s="6">
        <v>4.7619047620000003</v>
      </c>
      <c r="P178">
        <v>8.8680000000000003</v>
      </c>
      <c r="Q178">
        <v>9.6</v>
      </c>
    </row>
    <row r="179" spans="1:17" ht="14.4" customHeight="1" x14ac:dyDescent="0.3">
      <c r="A179" t="s">
        <v>213</v>
      </c>
      <c r="B179" t="s">
        <v>25</v>
      </c>
      <c r="C179" t="s">
        <v>26</v>
      </c>
      <c r="D179" t="s">
        <v>27</v>
      </c>
      <c r="E179" t="s">
        <v>21</v>
      </c>
      <c r="F179" t="s">
        <v>46</v>
      </c>
      <c r="G179">
        <v>22.51</v>
      </c>
      <c r="H179">
        <v>7</v>
      </c>
      <c r="I179">
        <v>7.8784999999999998</v>
      </c>
      <c r="J179">
        <v>165.4485</v>
      </c>
      <c r="K179" s="1">
        <v>43509</v>
      </c>
      <c r="L179" s="2">
        <v>0.45138888888888884</v>
      </c>
      <c r="M179" t="s">
        <v>33</v>
      </c>
      <c r="N179">
        <v>157.57</v>
      </c>
      <c r="O179" s="6">
        <v>4.7619047620000003</v>
      </c>
      <c r="P179">
        <v>7.8784999999999998</v>
      </c>
      <c r="Q179">
        <v>4.8</v>
      </c>
    </row>
    <row r="180" spans="1:17" ht="14.4" customHeight="1" x14ac:dyDescent="0.3">
      <c r="A180" t="s">
        <v>214</v>
      </c>
      <c r="B180" t="s">
        <v>18</v>
      </c>
      <c r="C180" t="s">
        <v>19</v>
      </c>
      <c r="D180" t="s">
        <v>27</v>
      </c>
      <c r="E180" t="s">
        <v>31</v>
      </c>
      <c r="F180" t="s">
        <v>44</v>
      </c>
      <c r="G180">
        <v>73.88</v>
      </c>
      <c r="H180">
        <v>6</v>
      </c>
      <c r="I180">
        <v>22.164000000000001</v>
      </c>
      <c r="J180">
        <v>465.44400000000002</v>
      </c>
      <c r="K180" s="1">
        <v>43547</v>
      </c>
      <c r="L180" s="2">
        <v>0.80277777777777781</v>
      </c>
      <c r="M180" t="s">
        <v>23</v>
      </c>
      <c r="N180">
        <v>443.28</v>
      </c>
      <c r="O180" s="6">
        <v>4.7619047620000003</v>
      </c>
      <c r="P180">
        <v>22.164000000000001</v>
      </c>
      <c r="Q180">
        <v>4.4000000000000004</v>
      </c>
    </row>
    <row r="181" spans="1:17" ht="14.4" customHeight="1" x14ac:dyDescent="0.3">
      <c r="A181" t="s">
        <v>215</v>
      </c>
      <c r="B181" t="s">
        <v>25</v>
      </c>
      <c r="C181" t="s">
        <v>26</v>
      </c>
      <c r="D181" t="s">
        <v>20</v>
      </c>
      <c r="E181" t="s">
        <v>31</v>
      </c>
      <c r="F181" t="s">
        <v>22</v>
      </c>
      <c r="G181">
        <v>86.8</v>
      </c>
      <c r="H181">
        <v>3</v>
      </c>
      <c r="I181">
        <v>13.02</v>
      </c>
      <c r="J181">
        <v>273.42</v>
      </c>
      <c r="K181" s="1">
        <v>43493</v>
      </c>
      <c r="L181" s="2">
        <v>0.69930555555555562</v>
      </c>
      <c r="M181" t="s">
        <v>23</v>
      </c>
      <c r="N181">
        <v>260.39999999999998</v>
      </c>
      <c r="O181" s="6">
        <v>4.7619047620000003</v>
      </c>
      <c r="P181">
        <v>13.02</v>
      </c>
      <c r="Q181">
        <v>9.9</v>
      </c>
    </row>
    <row r="182" spans="1:17" ht="14.4" customHeight="1" x14ac:dyDescent="0.3">
      <c r="A182" t="s">
        <v>216</v>
      </c>
      <c r="B182" t="s">
        <v>25</v>
      </c>
      <c r="C182" t="s">
        <v>26</v>
      </c>
      <c r="D182" t="s">
        <v>27</v>
      </c>
      <c r="E182" t="s">
        <v>31</v>
      </c>
      <c r="F182" t="s">
        <v>46</v>
      </c>
      <c r="G182">
        <v>64.260000000000005</v>
      </c>
      <c r="H182">
        <v>7</v>
      </c>
      <c r="I182">
        <v>22.491</v>
      </c>
      <c r="J182">
        <v>472.31099999999998</v>
      </c>
      <c r="K182" s="1">
        <v>43710</v>
      </c>
      <c r="L182" s="2">
        <v>0.41666666666666674</v>
      </c>
      <c r="M182" t="s">
        <v>29</v>
      </c>
      <c r="N182">
        <v>449.82</v>
      </c>
      <c r="O182" s="6">
        <v>4.7619047620000003</v>
      </c>
      <c r="P182">
        <v>22.491</v>
      </c>
      <c r="Q182">
        <v>5.7</v>
      </c>
    </row>
    <row r="183" spans="1:17" ht="14.4" customHeight="1" x14ac:dyDescent="0.3">
      <c r="A183" t="s">
        <v>217</v>
      </c>
      <c r="B183" t="s">
        <v>25</v>
      </c>
      <c r="C183" t="s">
        <v>26</v>
      </c>
      <c r="D183" t="s">
        <v>20</v>
      </c>
      <c r="E183" t="s">
        <v>31</v>
      </c>
      <c r="F183" t="s">
        <v>44</v>
      </c>
      <c r="G183">
        <v>38.47</v>
      </c>
      <c r="H183">
        <v>8</v>
      </c>
      <c r="I183">
        <v>15.388</v>
      </c>
      <c r="J183">
        <v>323.14800000000002</v>
      </c>
      <c r="K183" s="1">
        <v>43488</v>
      </c>
      <c r="L183" s="2">
        <v>0.49374999999999991</v>
      </c>
      <c r="M183" t="s">
        <v>29</v>
      </c>
      <c r="N183">
        <v>307.76</v>
      </c>
      <c r="O183" s="6">
        <v>4.7619047620000003</v>
      </c>
      <c r="P183">
        <v>15.388</v>
      </c>
      <c r="Q183">
        <v>7.7</v>
      </c>
    </row>
    <row r="184" spans="1:17" ht="14.4" customHeight="1" x14ac:dyDescent="0.3">
      <c r="A184" t="s">
        <v>218</v>
      </c>
      <c r="B184" t="s">
        <v>18</v>
      </c>
      <c r="C184" t="s">
        <v>19</v>
      </c>
      <c r="D184" t="s">
        <v>20</v>
      </c>
      <c r="E184" t="s">
        <v>31</v>
      </c>
      <c r="F184" t="s">
        <v>36</v>
      </c>
      <c r="G184">
        <v>15.5</v>
      </c>
      <c r="H184">
        <v>10</v>
      </c>
      <c r="I184">
        <v>7.75</v>
      </c>
      <c r="J184">
        <v>162.75</v>
      </c>
      <c r="K184" s="1">
        <v>43547</v>
      </c>
      <c r="L184" s="2">
        <v>0.45486111111111116</v>
      </c>
      <c r="M184" t="s">
        <v>23</v>
      </c>
      <c r="N184">
        <v>155</v>
      </c>
      <c r="O184" s="6">
        <v>4.7619047620000003</v>
      </c>
      <c r="P184">
        <v>7.75</v>
      </c>
      <c r="Q184">
        <v>8</v>
      </c>
    </row>
    <row r="185" spans="1:17" ht="14.4" customHeight="1" x14ac:dyDescent="0.3">
      <c r="A185" t="s">
        <v>219</v>
      </c>
      <c r="B185" t="s">
        <v>25</v>
      </c>
      <c r="C185" t="s">
        <v>26</v>
      </c>
      <c r="D185" t="s">
        <v>27</v>
      </c>
      <c r="E185" t="s">
        <v>31</v>
      </c>
      <c r="F185" t="s">
        <v>22</v>
      </c>
      <c r="G185">
        <v>34.31</v>
      </c>
      <c r="H185">
        <v>8</v>
      </c>
      <c r="I185">
        <v>13.724</v>
      </c>
      <c r="J185">
        <v>288.20400000000001</v>
      </c>
      <c r="K185" s="1">
        <v>43490</v>
      </c>
      <c r="L185" s="2">
        <v>0.625</v>
      </c>
      <c r="M185" t="s">
        <v>23</v>
      </c>
      <c r="N185">
        <v>274.48</v>
      </c>
      <c r="O185" s="6">
        <v>4.7619047620000003</v>
      </c>
      <c r="P185">
        <v>13.724</v>
      </c>
      <c r="Q185">
        <v>5.7</v>
      </c>
    </row>
    <row r="186" spans="1:17" ht="14.4" customHeight="1" x14ac:dyDescent="0.3">
      <c r="A186" t="s">
        <v>220</v>
      </c>
      <c r="B186" t="s">
        <v>18</v>
      </c>
      <c r="C186" t="s">
        <v>19</v>
      </c>
      <c r="D186" t="s">
        <v>27</v>
      </c>
      <c r="E186" t="s">
        <v>21</v>
      </c>
      <c r="F186" t="s">
        <v>36</v>
      </c>
      <c r="G186">
        <v>12.34</v>
      </c>
      <c r="H186">
        <v>7</v>
      </c>
      <c r="I186">
        <v>4.319</v>
      </c>
      <c r="J186">
        <v>90.698999999999998</v>
      </c>
      <c r="K186" s="1">
        <v>43558</v>
      </c>
      <c r="L186" s="2">
        <v>0.47152777777777777</v>
      </c>
      <c r="M186" t="s">
        <v>33</v>
      </c>
      <c r="N186">
        <v>86.38</v>
      </c>
      <c r="O186" s="6">
        <v>4.7619047620000003</v>
      </c>
      <c r="P186">
        <v>4.319</v>
      </c>
      <c r="Q186">
        <v>6.7</v>
      </c>
    </row>
    <row r="187" spans="1:17" ht="14.4" customHeight="1" x14ac:dyDescent="0.3">
      <c r="A187" t="s">
        <v>221</v>
      </c>
      <c r="B187" t="s">
        <v>42</v>
      </c>
      <c r="C187" t="s">
        <v>43</v>
      </c>
      <c r="D187" t="s">
        <v>20</v>
      </c>
      <c r="E187" t="s">
        <v>31</v>
      </c>
      <c r="F187" t="s">
        <v>44</v>
      </c>
      <c r="G187">
        <v>18.079999999999998</v>
      </c>
      <c r="H187">
        <v>3</v>
      </c>
      <c r="I187">
        <v>2.7120000000000002</v>
      </c>
      <c r="J187">
        <v>56.951999999999998</v>
      </c>
      <c r="K187" s="1">
        <v>43588</v>
      </c>
      <c r="L187" s="2">
        <v>0.82361111111111107</v>
      </c>
      <c r="M187" t="s">
        <v>23</v>
      </c>
      <c r="N187">
        <v>54.24</v>
      </c>
      <c r="O187" s="6">
        <v>4.7619047620000003</v>
      </c>
      <c r="P187">
        <v>2.7120000000000002</v>
      </c>
      <c r="Q187">
        <v>8</v>
      </c>
    </row>
    <row r="188" spans="1:17" ht="14.4" customHeight="1" x14ac:dyDescent="0.3">
      <c r="A188" t="s">
        <v>222</v>
      </c>
      <c r="B188" t="s">
        <v>42</v>
      </c>
      <c r="C188" t="s">
        <v>43</v>
      </c>
      <c r="D188" t="s">
        <v>20</v>
      </c>
      <c r="E188" t="s">
        <v>21</v>
      </c>
      <c r="F188" t="s">
        <v>32</v>
      </c>
      <c r="G188">
        <v>94.49</v>
      </c>
      <c r="H188">
        <v>8</v>
      </c>
      <c r="I188">
        <v>37.795999999999999</v>
      </c>
      <c r="J188">
        <v>793.71600000000001</v>
      </c>
      <c r="K188" s="1">
        <v>43527</v>
      </c>
      <c r="L188" s="2">
        <v>0.79166666666666674</v>
      </c>
      <c r="M188" t="s">
        <v>23</v>
      </c>
      <c r="N188">
        <v>755.92</v>
      </c>
      <c r="O188" s="6">
        <v>4.7619047620000003</v>
      </c>
      <c r="P188">
        <v>37.795999999999999</v>
      </c>
      <c r="Q188">
        <v>7.5</v>
      </c>
    </row>
    <row r="189" spans="1:17" ht="14.4" customHeight="1" x14ac:dyDescent="0.3">
      <c r="A189" t="s">
        <v>223</v>
      </c>
      <c r="B189" t="s">
        <v>42</v>
      </c>
      <c r="C189" t="s">
        <v>43</v>
      </c>
      <c r="D189" t="s">
        <v>20</v>
      </c>
      <c r="E189" t="s">
        <v>31</v>
      </c>
      <c r="F189" t="s">
        <v>32</v>
      </c>
      <c r="G189">
        <v>46.47</v>
      </c>
      <c r="H189">
        <v>4</v>
      </c>
      <c r="I189">
        <v>9.2940000000000005</v>
      </c>
      <c r="J189">
        <v>195.17400000000001</v>
      </c>
      <c r="K189" s="1">
        <v>43679</v>
      </c>
      <c r="L189" s="2">
        <v>0.45347222222222228</v>
      </c>
      <c r="M189" t="s">
        <v>29</v>
      </c>
      <c r="N189">
        <v>185.88</v>
      </c>
      <c r="O189" s="6">
        <v>4.7619047620000003</v>
      </c>
      <c r="P189">
        <v>9.2940000000000005</v>
      </c>
      <c r="Q189">
        <v>7</v>
      </c>
    </row>
    <row r="190" spans="1:17" ht="14.4" customHeight="1" x14ac:dyDescent="0.3">
      <c r="A190" t="s">
        <v>224</v>
      </c>
      <c r="B190" t="s">
        <v>18</v>
      </c>
      <c r="C190" t="s">
        <v>19</v>
      </c>
      <c r="D190" t="s">
        <v>27</v>
      </c>
      <c r="E190" t="s">
        <v>31</v>
      </c>
      <c r="F190" t="s">
        <v>32</v>
      </c>
      <c r="G190">
        <v>74.069999999999993</v>
      </c>
      <c r="H190">
        <v>1</v>
      </c>
      <c r="I190">
        <v>3.7035</v>
      </c>
      <c r="J190">
        <v>77.773499999999999</v>
      </c>
      <c r="K190" s="1">
        <v>43740</v>
      </c>
      <c r="L190" s="2">
        <v>0.53472222222222232</v>
      </c>
      <c r="M190" t="s">
        <v>23</v>
      </c>
      <c r="N190">
        <v>74.069999999999993</v>
      </c>
      <c r="O190" s="6">
        <v>4.7619047620000003</v>
      </c>
      <c r="P190">
        <v>3.7035</v>
      </c>
      <c r="Q190">
        <v>9.9</v>
      </c>
    </row>
    <row r="191" spans="1:17" ht="14.4" customHeight="1" x14ac:dyDescent="0.3">
      <c r="A191" t="s">
        <v>225</v>
      </c>
      <c r="B191" t="s">
        <v>25</v>
      </c>
      <c r="C191" t="s">
        <v>26</v>
      </c>
      <c r="D191" t="s">
        <v>27</v>
      </c>
      <c r="E191" t="s">
        <v>21</v>
      </c>
      <c r="F191" t="s">
        <v>32</v>
      </c>
      <c r="G191">
        <v>69.81</v>
      </c>
      <c r="H191">
        <v>4</v>
      </c>
      <c r="I191">
        <v>13.962</v>
      </c>
      <c r="J191">
        <v>293.202</v>
      </c>
      <c r="K191" s="1">
        <v>43493</v>
      </c>
      <c r="L191" s="2">
        <v>0.86805555555555558</v>
      </c>
      <c r="M191" t="s">
        <v>33</v>
      </c>
      <c r="N191">
        <v>279.24</v>
      </c>
      <c r="O191" s="6">
        <v>4.7619047620000003</v>
      </c>
      <c r="P191">
        <v>13.962</v>
      </c>
      <c r="Q191">
        <v>5.9</v>
      </c>
    </row>
    <row r="192" spans="1:17" ht="14.4" customHeight="1" x14ac:dyDescent="0.3">
      <c r="A192" t="s">
        <v>226</v>
      </c>
      <c r="B192" t="s">
        <v>42</v>
      </c>
      <c r="C192" t="s">
        <v>43</v>
      </c>
      <c r="D192" t="s">
        <v>27</v>
      </c>
      <c r="E192" t="s">
        <v>21</v>
      </c>
      <c r="F192" t="s">
        <v>32</v>
      </c>
      <c r="G192">
        <v>77.040000000000006</v>
      </c>
      <c r="H192">
        <v>3</v>
      </c>
      <c r="I192">
        <v>11.555999999999999</v>
      </c>
      <c r="J192">
        <v>242.67599999999999</v>
      </c>
      <c r="K192" s="1">
        <v>43771</v>
      </c>
      <c r="L192" s="2">
        <v>0.44375000000000009</v>
      </c>
      <c r="M192" t="s">
        <v>33</v>
      </c>
      <c r="N192">
        <v>231.12</v>
      </c>
      <c r="O192" s="6">
        <v>4.7619047620000003</v>
      </c>
      <c r="P192">
        <v>11.555999999999999</v>
      </c>
      <c r="Q192">
        <v>7.2</v>
      </c>
    </row>
    <row r="193" spans="1:17" ht="14.4" customHeight="1" x14ac:dyDescent="0.3">
      <c r="A193" t="s">
        <v>227</v>
      </c>
      <c r="B193" t="s">
        <v>42</v>
      </c>
      <c r="C193" t="s">
        <v>43</v>
      </c>
      <c r="D193" t="s">
        <v>27</v>
      </c>
      <c r="E193" t="s">
        <v>21</v>
      </c>
      <c r="F193" t="s">
        <v>46</v>
      </c>
      <c r="G193">
        <v>73.52</v>
      </c>
      <c r="H193">
        <v>2</v>
      </c>
      <c r="I193">
        <v>7.3520000000000003</v>
      </c>
      <c r="J193">
        <v>154.392</v>
      </c>
      <c r="K193" s="1">
        <v>43480</v>
      </c>
      <c r="L193" s="2">
        <v>0.57013888888888897</v>
      </c>
      <c r="M193" t="s">
        <v>23</v>
      </c>
      <c r="N193">
        <v>147.04</v>
      </c>
      <c r="O193" s="6">
        <v>4.7619047620000003</v>
      </c>
      <c r="P193">
        <v>7.3520000000000003</v>
      </c>
      <c r="Q193">
        <v>4.5999999999999996</v>
      </c>
    </row>
    <row r="194" spans="1:17" ht="14.4" customHeight="1" x14ac:dyDescent="0.3">
      <c r="A194" t="s">
        <v>228</v>
      </c>
      <c r="B194" t="s">
        <v>25</v>
      </c>
      <c r="C194" t="s">
        <v>26</v>
      </c>
      <c r="D194" t="s">
        <v>27</v>
      </c>
      <c r="E194" t="s">
        <v>21</v>
      </c>
      <c r="F194" t="s">
        <v>44</v>
      </c>
      <c r="G194">
        <v>87.8</v>
      </c>
      <c r="H194">
        <v>9</v>
      </c>
      <c r="I194">
        <v>39.51</v>
      </c>
      <c r="J194">
        <v>829.71</v>
      </c>
      <c r="K194" s="1">
        <v>43540</v>
      </c>
      <c r="L194" s="2">
        <v>0.79722222222222228</v>
      </c>
      <c r="M194" t="s">
        <v>29</v>
      </c>
      <c r="N194">
        <v>790.2</v>
      </c>
      <c r="O194" s="6">
        <v>4.7619047620000003</v>
      </c>
      <c r="P194">
        <v>39.51</v>
      </c>
      <c r="Q194">
        <v>9.1999999999999993</v>
      </c>
    </row>
    <row r="195" spans="1:17" ht="14.4" customHeight="1" x14ac:dyDescent="0.3">
      <c r="A195" t="s">
        <v>229</v>
      </c>
      <c r="B195" t="s">
        <v>42</v>
      </c>
      <c r="C195" t="s">
        <v>43</v>
      </c>
      <c r="D195" t="s">
        <v>27</v>
      </c>
      <c r="E195" t="s">
        <v>31</v>
      </c>
      <c r="F195" t="s">
        <v>32</v>
      </c>
      <c r="G195">
        <v>25.55</v>
      </c>
      <c r="H195">
        <v>4</v>
      </c>
      <c r="I195">
        <v>5.1100000000000003</v>
      </c>
      <c r="J195">
        <v>107.31</v>
      </c>
      <c r="K195" s="1">
        <v>43491</v>
      </c>
      <c r="L195" s="2">
        <v>0.84930555555555554</v>
      </c>
      <c r="M195" t="s">
        <v>23</v>
      </c>
      <c r="N195">
        <v>102.2</v>
      </c>
      <c r="O195" s="6">
        <v>4.7619047620000003</v>
      </c>
      <c r="P195">
        <v>5.1100000000000003</v>
      </c>
      <c r="Q195">
        <v>5.7</v>
      </c>
    </row>
    <row r="196" spans="1:17" ht="14.4" customHeight="1" x14ac:dyDescent="0.3">
      <c r="A196" t="s">
        <v>230</v>
      </c>
      <c r="B196" t="s">
        <v>18</v>
      </c>
      <c r="C196" t="s">
        <v>19</v>
      </c>
      <c r="D196" t="s">
        <v>27</v>
      </c>
      <c r="E196" t="s">
        <v>31</v>
      </c>
      <c r="F196" t="s">
        <v>28</v>
      </c>
      <c r="G196">
        <v>32.71</v>
      </c>
      <c r="H196">
        <v>5</v>
      </c>
      <c r="I196">
        <v>8.1775000000000002</v>
      </c>
      <c r="J196">
        <v>171.72749999999999</v>
      </c>
      <c r="K196" s="1">
        <v>43543</v>
      </c>
      <c r="L196" s="2">
        <v>0.47916666666666674</v>
      </c>
      <c r="M196" t="s">
        <v>33</v>
      </c>
      <c r="N196">
        <v>163.55000000000001</v>
      </c>
      <c r="O196" s="6">
        <v>4.7619047620000003</v>
      </c>
      <c r="P196">
        <v>8.1775000000000002</v>
      </c>
      <c r="Q196">
        <v>9.9</v>
      </c>
    </row>
    <row r="197" spans="1:17" ht="14.4" customHeight="1" x14ac:dyDescent="0.3">
      <c r="A197" t="s">
        <v>231</v>
      </c>
      <c r="B197" t="s">
        <v>25</v>
      </c>
      <c r="C197" t="s">
        <v>26</v>
      </c>
      <c r="D197" t="s">
        <v>20</v>
      </c>
      <c r="E197" t="s">
        <v>21</v>
      </c>
      <c r="F197" t="s">
        <v>46</v>
      </c>
      <c r="G197">
        <v>74.290000000000006</v>
      </c>
      <c r="H197">
        <v>1</v>
      </c>
      <c r="I197">
        <v>3.7145000000000001</v>
      </c>
      <c r="J197">
        <v>78.004499999999993</v>
      </c>
      <c r="K197" s="1">
        <v>43478</v>
      </c>
      <c r="L197" s="2">
        <v>0.8125</v>
      </c>
      <c r="M197" t="s">
        <v>29</v>
      </c>
      <c r="N197">
        <v>74.290000000000006</v>
      </c>
      <c r="O197" s="6">
        <v>4.7619047620000003</v>
      </c>
      <c r="P197">
        <v>3.7145000000000001</v>
      </c>
      <c r="Q197">
        <v>5</v>
      </c>
    </row>
    <row r="198" spans="1:17" ht="14.4" customHeight="1" x14ac:dyDescent="0.3">
      <c r="A198" t="s">
        <v>232</v>
      </c>
      <c r="B198" t="s">
        <v>25</v>
      </c>
      <c r="C198" t="s">
        <v>26</v>
      </c>
      <c r="D198" t="s">
        <v>20</v>
      </c>
      <c r="E198" t="s">
        <v>31</v>
      </c>
      <c r="F198" t="s">
        <v>22</v>
      </c>
      <c r="G198">
        <v>43.7</v>
      </c>
      <c r="H198">
        <v>2</v>
      </c>
      <c r="I198">
        <v>4.37</v>
      </c>
      <c r="J198">
        <v>91.77</v>
      </c>
      <c r="K198" s="1">
        <v>43550</v>
      </c>
      <c r="L198" s="2">
        <v>0.75208333333333344</v>
      </c>
      <c r="M198" t="s">
        <v>29</v>
      </c>
      <c r="N198">
        <v>87.4</v>
      </c>
      <c r="O198" s="6">
        <v>4.7619047620000003</v>
      </c>
      <c r="P198">
        <v>4.37</v>
      </c>
      <c r="Q198">
        <v>4.9000000000000004</v>
      </c>
    </row>
    <row r="199" spans="1:17" ht="14.4" customHeight="1" x14ac:dyDescent="0.3">
      <c r="A199" t="s">
        <v>233</v>
      </c>
      <c r="B199" t="s">
        <v>18</v>
      </c>
      <c r="C199" t="s">
        <v>19</v>
      </c>
      <c r="D199" t="s">
        <v>27</v>
      </c>
      <c r="E199" t="s">
        <v>21</v>
      </c>
      <c r="F199" t="s">
        <v>32</v>
      </c>
      <c r="G199">
        <v>25.29</v>
      </c>
      <c r="H199">
        <v>1</v>
      </c>
      <c r="I199">
        <v>1.2645</v>
      </c>
      <c r="J199">
        <v>26.554500000000001</v>
      </c>
      <c r="K199" s="1">
        <v>43547</v>
      </c>
      <c r="L199" s="2">
        <v>0.42569444444444438</v>
      </c>
      <c r="M199" t="s">
        <v>23</v>
      </c>
      <c r="N199">
        <v>25.29</v>
      </c>
      <c r="O199" s="6">
        <v>4.7619047620000003</v>
      </c>
      <c r="P199">
        <v>1.2645</v>
      </c>
      <c r="Q199">
        <v>6.1</v>
      </c>
    </row>
    <row r="200" spans="1:17" ht="14.4" customHeight="1" x14ac:dyDescent="0.3">
      <c r="A200" t="s">
        <v>234</v>
      </c>
      <c r="B200" t="s">
        <v>25</v>
      </c>
      <c r="C200" t="s">
        <v>26</v>
      </c>
      <c r="D200" t="s">
        <v>27</v>
      </c>
      <c r="E200" t="s">
        <v>31</v>
      </c>
      <c r="F200" t="s">
        <v>22</v>
      </c>
      <c r="G200">
        <v>41.5</v>
      </c>
      <c r="H200">
        <v>4</v>
      </c>
      <c r="I200">
        <v>8.3000000000000007</v>
      </c>
      <c r="J200">
        <v>174.3</v>
      </c>
      <c r="K200" s="1">
        <v>43802</v>
      </c>
      <c r="L200" s="2">
        <v>0.83194444444444438</v>
      </c>
      <c r="M200" t="s">
        <v>33</v>
      </c>
      <c r="N200">
        <v>166</v>
      </c>
      <c r="O200" s="6">
        <v>4.7619047620000003</v>
      </c>
      <c r="P200">
        <v>8.3000000000000007</v>
      </c>
      <c r="Q200">
        <v>8.1999999999999993</v>
      </c>
    </row>
    <row r="201" spans="1:17" ht="14.4" customHeight="1" x14ac:dyDescent="0.3">
      <c r="A201" t="s">
        <v>235</v>
      </c>
      <c r="B201" t="s">
        <v>25</v>
      </c>
      <c r="C201" t="s">
        <v>26</v>
      </c>
      <c r="D201" t="s">
        <v>20</v>
      </c>
      <c r="E201" t="s">
        <v>21</v>
      </c>
      <c r="F201" t="s">
        <v>44</v>
      </c>
      <c r="G201">
        <v>71.39</v>
      </c>
      <c r="H201">
        <v>5</v>
      </c>
      <c r="I201">
        <v>17.8475</v>
      </c>
      <c r="J201">
        <v>374.79750000000001</v>
      </c>
      <c r="K201" s="1">
        <v>43513</v>
      </c>
      <c r="L201" s="2">
        <v>0.83125000000000004</v>
      </c>
      <c r="M201" t="s">
        <v>33</v>
      </c>
      <c r="N201">
        <v>356.95</v>
      </c>
      <c r="O201" s="6">
        <v>4.7619047620000003</v>
      </c>
      <c r="P201">
        <v>17.8475</v>
      </c>
      <c r="Q201">
        <v>5.5</v>
      </c>
    </row>
    <row r="202" spans="1:17" ht="14.4" customHeight="1" x14ac:dyDescent="0.3">
      <c r="A202" t="s">
        <v>236</v>
      </c>
      <c r="B202" t="s">
        <v>25</v>
      </c>
      <c r="C202" t="s">
        <v>26</v>
      </c>
      <c r="D202" t="s">
        <v>20</v>
      </c>
      <c r="E202" t="s">
        <v>21</v>
      </c>
      <c r="F202" t="s">
        <v>36</v>
      </c>
      <c r="G202">
        <v>19.149999999999999</v>
      </c>
      <c r="H202">
        <v>6</v>
      </c>
      <c r="I202">
        <v>5.7450000000000001</v>
      </c>
      <c r="J202">
        <v>120.645</v>
      </c>
      <c r="K202" s="1">
        <v>43494</v>
      </c>
      <c r="L202" s="2">
        <v>0.41736111111111107</v>
      </c>
      <c r="M202" t="s">
        <v>33</v>
      </c>
      <c r="N202">
        <v>114.9</v>
      </c>
      <c r="O202" s="6">
        <v>4.7619047620000003</v>
      </c>
      <c r="P202">
        <v>5.7450000000000001</v>
      </c>
      <c r="Q202">
        <v>6.8</v>
      </c>
    </row>
    <row r="203" spans="1:17" ht="14.4" customHeight="1" x14ac:dyDescent="0.3">
      <c r="A203" t="s">
        <v>237</v>
      </c>
      <c r="B203" t="s">
        <v>42</v>
      </c>
      <c r="C203" t="s">
        <v>43</v>
      </c>
      <c r="D203" t="s">
        <v>20</v>
      </c>
      <c r="E203" t="s">
        <v>21</v>
      </c>
      <c r="F203" t="s">
        <v>28</v>
      </c>
      <c r="G203">
        <v>57.49</v>
      </c>
      <c r="H203">
        <v>4</v>
      </c>
      <c r="I203">
        <v>11.497999999999999</v>
      </c>
      <c r="J203">
        <v>241.458</v>
      </c>
      <c r="K203" s="1">
        <v>43539</v>
      </c>
      <c r="L203" s="2">
        <v>0.49791666666666656</v>
      </c>
      <c r="M203" t="s">
        <v>29</v>
      </c>
      <c r="N203">
        <v>229.96</v>
      </c>
      <c r="O203" s="6">
        <v>4.7619047620000003</v>
      </c>
      <c r="P203">
        <v>11.497999999999999</v>
      </c>
      <c r="Q203">
        <v>6.6</v>
      </c>
    </row>
    <row r="204" spans="1:17" ht="14.4" customHeight="1" x14ac:dyDescent="0.3">
      <c r="A204" t="s">
        <v>238</v>
      </c>
      <c r="B204" t="s">
        <v>25</v>
      </c>
      <c r="C204" t="s">
        <v>26</v>
      </c>
      <c r="D204" t="s">
        <v>27</v>
      </c>
      <c r="E204" t="s">
        <v>31</v>
      </c>
      <c r="F204" t="s">
        <v>28</v>
      </c>
      <c r="G204">
        <v>61.41</v>
      </c>
      <c r="H204">
        <v>7</v>
      </c>
      <c r="I204">
        <v>21.493500000000001</v>
      </c>
      <c r="J204">
        <v>451.36349999999999</v>
      </c>
      <c r="K204" s="1">
        <v>43479</v>
      </c>
      <c r="L204" s="2">
        <v>0.41805555555555562</v>
      </c>
      <c r="M204" t="s">
        <v>29</v>
      </c>
      <c r="N204">
        <v>429.87</v>
      </c>
      <c r="O204" s="6">
        <v>4.7619047620000003</v>
      </c>
      <c r="P204">
        <v>21.493500000000001</v>
      </c>
      <c r="Q204">
        <v>9.8000000000000007</v>
      </c>
    </row>
    <row r="205" spans="1:17" ht="14.4" customHeight="1" x14ac:dyDescent="0.3">
      <c r="A205" t="s">
        <v>239</v>
      </c>
      <c r="B205" t="s">
        <v>42</v>
      </c>
      <c r="C205" t="s">
        <v>43</v>
      </c>
      <c r="D205" t="s">
        <v>20</v>
      </c>
      <c r="E205" t="s">
        <v>31</v>
      </c>
      <c r="F205" t="s">
        <v>22</v>
      </c>
      <c r="G205">
        <v>25.9</v>
      </c>
      <c r="H205">
        <v>10</v>
      </c>
      <c r="I205">
        <v>12.95</v>
      </c>
      <c r="J205">
        <v>271.95</v>
      </c>
      <c r="K205" s="1">
        <v>43618</v>
      </c>
      <c r="L205" s="2">
        <v>0.61874999999999991</v>
      </c>
      <c r="M205" t="s">
        <v>23</v>
      </c>
      <c r="N205">
        <v>259</v>
      </c>
      <c r="O205" s="6">
        <v>4.7619047620000003</v>
      </c>
      <c r="P205">
        <v>12.95</v>
      </c>
      <c r="Q205">
        <v>8.6999999999999993</v>
      </c>
    </row>
    <row r="206" spans="1:17" ht="14.4" customHeight="1" x14ac:dyDescent="0.3">
      <c r="A206" t="s">
        <v>240</v>
      </c>
      <c r="B206" t="s">
        <v>42</v>
      </c>
      <c r="C206" t="s">
        <v>43</v>
      </c>
      <c r="D206" t="s">
        <v>20</v>
      </c>
      <c r="E206" t="s">
        <v>31</v>
      </c>
      <c r="F206" t="s">
        <v>32</v>
      </c>
      <c r="G206">
        <v>17.77</v>
      </c>
      <c r="H206">
        <v>5</v>
      </c>
      <c r="I206">
        <v>4.4424999999999999</v>
      </c>
      <c r="J206">
        <v>93.292500000000004</v>
      </c>
      <c r="K206" s="1">
        <v>43511</v>
      </c>
      <c r="L206" s="2">
        <v>0.52916666666666656</v>
      </c>
      <c r="M206" t="s">
        <v>33</v>
      </c>
      <c r="N206">
        <v>88.85</v>
      </c>
      <c r="O206" s="6">
        <v>4.7619047620000003</v>
      </c>
      <c r="P206">
        <v>4.4424999999999999</v>
      </c>
      <c r="Q206">
        <v>5.4</v>
      </c>
    </row>
    <row r="207" spans="1:17" ht="14.4" customHeight="1" x14ac:dyDescent="0.3">
      <c r="A207" t="s">
        <v>241</v>
      </c>
      <c r="B207" t="s">
        <v>18</v>
      </c>
      <c r="C207" t="s">
        <v>19</v>
      </c>
      <c r="D207" t="s">
        <v>27</v>
      </c>
      <c r="E207" t="s">
        <v>21</v>
      </c>
      <c r="F207" t="s">
        <v>22</v>
      </c>
      <c r="G207">
        <v>23.03</v>
      </c>
      <c r="H207">
        <v>9</v>
      </c>
      <c r="I207">
        <v>10.3635</v>
      </c>
      <c r="J207">
        <v>217.6335</v>
      </c>
      <c r="K207" s="1">
        <v>43525</v>
      </c>
      <c r="L207" s="2">
        <v>0.50138888888888888</v>
      </c>
      <c r="M207" t="s">
        <v>23</v>
      </c>
      <c r="N207">
        <v>207.27</v>
      </c>
      <c r="O207" s="6">
        <v>4.7619047620000003</v>
      </c>
      <c r="P207">
        <v>10.3635</v>
      </c>
      <c r="Q207">
        <v>7.9</v>
      </c>
    </row>
    <row r="208" spans="1:17" ht="14.4" customHeight="1" x14ac:dyDescent="0.3">
      <c r="A208" t="s">
        <v>242</v>
      </c>
      <c r="B208" t="s">
        <v>25</v>
      </c>
      <c r="C208" t="s">
        <v>26</v>
      </c>
      <c r="D208" t="s">
        <v>20</v>
      </c>
      <c r="E208" t="s">
        <v>21</v>
      </c>
      <c r="F208" t="s">
        <v>28</v>
      </c>
      <c r="G208">
        <v>66.650000000000006</v>
      </c>
      <c r="H208">
        <v>9</v>
      </c>
      <c r="I208">
        <v>29.9925</v>
      </c>
      <c r="J208">
        <v>629.84249999999997</v>
      </c>
      <c r="K208" s="1">
        <v>43556</v>
      </c>
      <c r="L208" s="2">
        <v>0.76319444444444451</v>
      </c>
      <c r="M208" t="s">
        <v>33</v>
      </c>
      <c r="N208">
        <v>599.85</v>
      </c>
      <c r="O208" s="6">
        <v>4.7619047620000003</v>
      </c>
      <c r="P208">
        <v>29.9925</v>
      </c>
      <c r="Q208">
        <v>9.6999999999999993</v>
      </c>
    </row>
    <row r="209" spans="1:17" ht="14.4" customHeight="1" x14ac:dyDescent="0.3">
      <c r="A209" t="s">
        <v>243</v>
      </c>
      <c r="B209" t="s">
        <v>25</v>
      </c>
      <c r="C209" t="s">
        <v>26</v>
      </c>
      <c r="D209" t="s">
        <v>20</v>
      </c>
      <c r="E209" t="s">
        <v>21</v>
      </c>
      <c r="F209" t="s">
        <v>32</v>
      </c>
      <c r="G209">
        <v>28.53</v>
      </c>
      <c r="H209">
        <v>10</v>
      </c>
      <c r="I209">
        <v>14.265000000000001</v>
      </c>
      <c r="J209">
        <v>299.565</v>
      </c>
      <c r="K209" s="1">
        <v>43542</v>
      </c>
      <c r="L209" s="2">
        <v>0.73472222222222228</v>
      </c>
      <c r="M209" t="s">
        <v>23</v>
      </c>
      <c r="N209">
        <v>285.3</v>
      </c>
      <c r="O209" s="6">
        <v>4.7619047620000003</v>
      </c>
      <c r="P209">
        <v>14.265000000000001</v>
      </c>
      <c r="Q209">
        <v>7.8</v>
      </c>
    </row>
    <row r="210" spans="1:17" ht="14.4" customHeight="1" x14ac:dyDescent="0.3">
      <c r="A210" t="s">
        <v>244</v>
      </c>
      <c r="B210" t="s">
        <v>42</v>
      </c>
      <c r="C210" t="s">
        <v>43</v>
      </c>
      <c r="D210" t="s">
        <v>27</v>
      </c>
      <c r="E210" t="s">
        <v>21</v>
      </c>
      <c r="F210" t="s">
        <v>46</v>
      </c>
      <c r="G210">
        <v>30.37</v>
      </c>
      <c r="H210">
        <v>3</v>
      </c>
      <c r="I210">
        <v>4.5555000000000003</v>
      </c>
      <c r="J210">
        <v>95.665499999999994</v>
      </c>
      <c r="K210" s="1">
        <v>43552</v>
      </c>
      <c r="L210" s="2">
        <v>0.57013888888888897</v>
      </c>
      <c r="M210" t="s">
        <v>23</v>
      </c>
      <c r="N210">
        <v>91.11</v>
      </c>
      <c r="O210" s="6">
        <v>4.7619047620000003</v>
      </c>
      <c r="P210">
        <v>4.5555000000000003</v>
      </c>
      <c r="Q210">
        <v>5.0999999999999996</v>
      </c>
    </row>
    <row r="211" spans="1:17" ht="14.4" customHeight="1" x14ac:dyDescent="0.3">
      <c r="A211" t="s">
        <v>245</v>
      </c>
      <c r="B211" t="s">
        <v>42</v>
      </c>
      <c r="C211" t="s">
        <v>43</v>
      </c>
      <c r="D211" t="s">
        <v>27</v>
      </c>
      <c r="E211" t="s">
        <v>21</v>
      </c>
      <c r="F211" t="s">
        <v>28</v>
      </c>
      <c r="G211">
        <v>99.73</v>
      </c>
      <c r="H211">
        <v>9</v>
      </c>
      <c r="I211">
        <v>44.878500000000003</v>
      </c>
      <c r="J211">
        <v>942.44849999999997</v>
      </c>
      <c r="K211" s="1">
        <v>43499</v>
      </c>
      <c r="L211" s="2">
        <v>0.8208333333333333</v>
      </c>
      <c r="M211" t="s">
        <v>33</v>
      </c>
      <c r="N211">
        <v>897.57</v>
      </c>
      <c r="O211" s="6">
        <v>4.7619047620000003</v>
      </c>
      <c r="P211">
        <v>44.878500000000003</v>
      </c>
      <c r="Q211">
        <v>6.5</v>
      </c>
    </row>
    <row r="212" spans="1:17" ht="14.4" customHeight="1" x14ac:dyDescent="0.3">
      <c r="A212" t="s">
        <v>246</v>
      </c>
      <c r="B212" t="s">
        <v>18</v>
      </c>
      <c r="C212" t="s">
        <v>19</v>
      </c>
      <c r="D212" t="s">
        <v>27</v>
      </c>
      <c r="E212" t="s">
        <v>31</v>
      </c>
      <c r="F212" t="s">
        <v>28</v>
      </c>
      <c r="G212">
        <v>26.23</v>
      </c>
      <c r="H212">
        <v>9</v>
      </c>
      <c r="I212">
        <v>11.8035</v>
      </c>
      <c r="J212">
        <v>247.87350000000001</v>
      </c>
      <c r="K212" s="1">
        <v>43490</v>
      </c>
      <c r="L212" s="2">
        <v>0.85000000000000009</v>
      </c>
      <c r="M212" t="s">
        <v>23</v>
      </c>
      <c r="N212">
        <v>236.07</v>
      </c>
      <c r="O212" s="6">
        <v>4.7619047620000003</v>
      </c>
      <c r="P212">
        <v>11.8035</v>
      </c>
      <c r="Q212">
        <v>5.9</v>
      </c>
    </row>
    <row r="213" spans="1:17" ht="14.4" customHeight="1" x14ac:dyDescent="0.3">
      <c r="A213" t="s">
        <v>247</v>
      </c>
      <c r="B213" t="s">
        <v>25</v>
      </c>
      <c r="C213" t="s">
        <v>26</v>
      </c>
      <c r="D213" t="s">
        <v>27</v>
      </c>
      <c r="E213" t="s">
        <v>21</v>
      </c>
      <c r="F213" t="s">
        <v>44</v>
      </c>
      <c r="G213">
        <v>93.26</v>
      </c>
      <c r="H213">
        <v>9</v>
      </c>
      <c r="I213">
        <v>41.966999999999999</v>
      </c>
      <c r="J213">
        <v>881.30700000000002</v>
      </c>
      <c r="K213" s="1">
        <v>43481</v>
      </c>
      <c r="L213" s="2">
        <v>0.75555555555555554</v>
      </c>
      <c r="M213" t="s">
        <v>29</v>
      </c>
      <c r="N213">
        <v>839.34</v>
      </c>
      <c r="O213" s="6">
        <v>4.7619047620000003</v>
      </c>
      <c r="P213">
        <v>41.966999999999999</v>
      </c>
      <c r="Q213">
        <v>8.8000000000000007</v>
      </c>
    </row>
    <row r="214" spans="1:17" ht="14.4" customHeight="1" x14ac:dyDescent="0.3">
      <c r="A214" t="s">
        <v>248</v>
      </c>
      <c r="B214" t="s">
        <v>42</v>
      </c>
      <c r="C214" t="s">
        <v>43</v>
      </c>
      <c r="D214" t="s">
        <v>27</v>
      </c>
      <c r="E214" t="s">
        <v>31</v>
      </c>
      <c r="F214" t="s">
        <v>32</v>
      </c>
      <c r="G214">
        <v>92.36</v>
      </c>
      <c r="H214">
        <v>5</v>
      </c>
      <c r="I214">
        <v>23.09</v>
      </c>
      <c r="J214">
        <v>484.89</v>
      </c>
      <c r="K214" s="1">
        <v>43544</v>
      </c>
      <c r="L214" s="2">
        <v>0.80347222222222214</v>
      </c>
      <c r="M214" t="s">
        <v>23</v>
      </c>
      <c r="N214">
        <v>461.8</v>
      </c>
      <c r="O214" s="6">
        <v>4.7619047620000003</v>
      </c>
      <c r="P214">
        <v>23.09</v>
      </c>
      <c r="Q214">
        <v>4.9000000000000004</v>
      </c>
    </row>
    <row r="215" spans="1:17" ht="14.4" customHeight="1" x14ac:dyDescent="0.3">
      <c r="A215" t="s">
        <v>249</v>
      </c>
      <c r="B215" t="s">
        <v>42</v>
      </c>
      <c r="C215" t="s">
        <v>43</v>
      </c>
      <c r="D215" t="s">
        <v>27</v>
      </c>
      <c r="E215" t="s">
        <v>31</v>
      </c>
      <c r="F215" t="s">
        <v>36</v>
      </c>
      <c r="G215">
        <v>46.42</v>
      </c>
      <c r="H215">
        <v>3</v>
      </c>
      <c r="I215">
        <v>6.9630000000000001</v>
      </c>
      <c r="J215">
        <v>146.22300000000001</v>
      </c>
      <c r="K215" s="1">
        <v>43556</v>
      </c>
      <c r="L215" s="2">
        <v>0.55833333333333335</v>
      </c>
      <c r="M215" t="s">
        <v>33</v>
      </c>
      <c r="N215">
        <v>139.26</v>
      </c>
      <c r="O215" s="6">
        <v>4.7619047620000003</v>
      </c>
      <c r="P215">
        <v>6.9630000000000001</v>
      </c>
      <c r="Q215">
        <v>4.4000000000000004</v>
      </c>
    </row>
    <row r="216" spans="1:17" ht="14.4" customHeight="1" x14ac:dyDescent="0.3">
      <c r="A216" t="s">
        <v>250</v>
      </c>
      <c r="B216" t="s">
        <v>42</v>
      </c>
      <c r="C216" t="s">
        <v>43</v>
      </c>
      <c r="D216" t="s">
        <v>20</v>
      </c>
      <c r="E216" t="s">
        <v>21</v>
      </c>
      <c r="F216" t="s">
        <v>36</v>
      </c>
      <c r="G216">
        <v>29.61</v>
      </c>
      <c r="H216">
        <v>7</v>
      </c>
      <c r="I216">
        <v>10.3635</v>
      </c>
      <c r="J216">
        <v>217.6335</v>
      </c>
      <c r="K216" s="1">
        <v>43772</v>
      </c>
      <c r="L216" s="2">
        <v>0.66180555555555554</v>
      </c>
      <c r="M216" t="s">
        <v>29</v>
      </c>
      <c r="N216">
        <v>207.27</v>
      </c>
      <c r="O216" s="6">
        <v>4.7619047620000003</v>
      </c>
      <c r="P216">
        <v>10.3635</v>
      </c>
      <c r="Q216">
        <v>6.5</v>
      </c>
    </row>
    <row r="217" spans="1:17" ht="14.4" customHeight="1" x14ac:dyDescent="0.3">
      <c r="A217" t="s">
        <v>251</v>
      </c>
      <c r="B217" t="s">
        <v>18</v>
      </c>
      <c r="C217" t="s">
        <v>19</v>
      </c>
      <c r="D217" t="s">
        <v>27</v>
      </c>
      <c r="E217" t="s">
        <v>31</v>
      </c>
      <c r="F217" t="s">
        <v>32</v>
      </c>
      <c r="G217">
        <v>18.28</v>
      </c>
      <c r="H217">
        <v>1</v>
      </c>
      <c r="I217">
        <v>0.91400000000000003</v>
      </c>
      <c r="J217">
        <v>19.193999999999999</v>
      </c>
      <c r="K217" s="1">
        <v>43546</v>
      </c>
      <c r="L217" s="2">
        <v>0.62847222222222232</v>
      </c>
      <c r="M217" t="s">
        <v>33</v>
      </c>
      <c r="N217">
        <v>18.28</v>
      </c>
      <c r="O217" s="6">
        <v>4.7619047620000003</v>
      </c>
      <c r="P217">
        <v>0.91400000000000003</v>
      </c>
      <c r="Q217">
        <v>8.3000000000000007</v>
      </c>
    </row>
    <row r="218" spans="1:17" ht="14.4" customHeight="1" x14ac:dyDescent="0.3">
      <c r="A218" t="s">
        <v>252</v>
      </c>
      <c r="B218" t="s">
        <v>42</v>
      </c>
      <c r="C218" t="s">
        <v>43</v>
      </c>
      <c r="D218" t="s">
        <v>27</v>
      </c>
      <c r="E218" t="s">
        <v>21</v>
      </c>
      <c r="F218" t="s">
        <v>36</v>
      </c>
      <c r="G218">
        <v>24.77</v>
      </c>
      <c r="H218">
        <v>5</v>
      </c>
      <c r="I218">
        <v>6.1924999999999999</v>
      </c>
      <c r="J218">
        <v>130.04249999999999</v>
      </c>
      <c r="K218" s="1">
        <v>43548</v>
      </c>
      <c r="L218" s="2">
        <v>0.76875000000000004</v>
      </c>
      <c r="M218" t="s">
        <v>29</v>
      </c>
      <c r="N218">
        <v>123.85</v>
      </c>
      <c r="O218" s="6">
        <v>4.7619047620000003</v>
      </c>
      <c r="P218">
        <v>6.1924999999999999</v>
      </c>
      <c r="Q218">
        <v>8.5</v>
      </c>
    </row>
    <row r="219" spans="1:17" ht="14.4" customHeight="1" x14ac:dyDescent="0.3">
      <c r="A219" t="s">
        <v>253</v>
      </c>
      <c r="B219" t="s">
        <v>18</v>
      </c>
      <c r="C219" t="s">
        <v>19</v>
      </c>
      <c r="D219" t="s">
        <v>20</v>
      </c>
      <c r="E219" t="s">
        <v>21</v>
      </c>
      <c r="F219" t="s">
        <v>28</v>
      </c>
      <c r="G219">
        <v>94.64</v>
      </c>
      <c r="H219">
        <v>3</v>
      </c>
      <c r="I219">
        <v>14.196</v>
      </c>
      <c r="J219">
        <v>298.11599999999999</v>
      </c>
      <c r="K219" s="1">
        <v>43517</v>
      </c>
      <c r="L219" s="2">
        <v>0.70486111111111116</v>
      </c>
      <c r="M219" t="s">
        <v>29</v>
      </c>
      <c r="N219">
        <v>283.92</v>
      </c>
      <c r="O219" s="6">
        <v>4.7619047620000003</v>
      </c>
      <c r="P219">
        <v>14.196</v>
      </c>
      <c r="Q219">
        <v>5.5</v>
      </c>
    </row>
    <row r="220" spans="1:17" ht="14.4" customHeight="1" x14ac:dyDescent="0.3">
      <c r="A220" t="s">
        <v>254</v>
      </c>
      <c r="B220" t="s">
        <v>42</v>
      </c>
      <c r="C220" t="s">
        <v>43</v>
      </c>
      <c r="D220" t="s">
        <v>27</v>
      </c>
      <c r="E220" t="s">
        <v>31</v>
      </c>
      <c r="F220" t="s">
        <v>46</v>
      </c>
      <c r="G220">
        <v>94.87</v>
      </c>
      <c r="H220">
        <v>8</v>
      </c>
      <c r="I220">
        <v>37.948</v>
      </c>
      <c r="J220">
        <v>796.90800000000002</v>
      </c>
      <c r="K220" s="1">
        <v>43801</v>
      </c>
      <c r="L220" s="2">
        <v>0.54027777777777786</v>
      </c>
      <c r="M220" t="s">
        <v>23</v>
      </c>
      <c r="N220">
        <v>758.96</v>
      </c>
      <c r="O220" s="6">
        <v>4.7619047620000003</v>
      </c>
      <c r="P220">
        <v>37.948</v>
      </c>
      <c r="Q220">
        <v>8.6999999999999993</v>
      </c>
    </row>
    <row r="221" spans="1:17" ht="14.4" customHeight="1" x14ac:dyDescent="0.3">
      <c r="A221" t="s">
        <v>255</v>
      </c>
      <c r="B221" t="s">
        <v>42</v>
      </c>
      <c r="C221" t="s">
        <v>43</v>
      </c>
      <c r="D221" t="s">
        <v>27</v>
      </c>
      <c r="E221" t="s">
        <v>21</v>
      </c>
      <c r="F221" t="s">
        <v>44</v>
      </c>
      <c r="G221">
        <v>57.34</v>
      </c>
      <c r="H221">
        <v>3</v>
      </c>
      <c r="I221">
        <v>8.6010000000000009</v>
      </c>
      <c r="J221">
        <v>180.62100000000001</v>
      </c>
      <c r="K221" s="1">
        <v>43741</v>
      </c>
      <c r="L221" s="2">
        <v>0.79097222222222219</v>
      </c>
      <c r="M221" t="s">
        <v>33</v>
      </c>
      <c r="N221">
        <v>172.02</v>
      </c>
      <c r="O221" s="6">
        <v>4.7619047620000003</v>
      </c>
      <c r="P221">
        <v>8.6010000000000009</v>
      </c>
      <c r="Q221">
        <v>7.9</v>
      </c>
    </row>
    <row r="222" spans="1:17" ht="14.4" customHeight="1" x14ac:dyDescent="0.3">
      <c r="A222" t="s">
        <v>256</v>
      </c>
      <c r="B222" t="s">
        <v>42</v>
      </c>
      <c r="C222" t="s">
        <v>43</v>
      </c>
      <c r="D222" t="s">
        <v>27</v>
      </c>
      <c r="E222" t="s">
        <v>31</v>
      </c>
      <c r="F222" t="s">
        <v>28</v>
      </c>
      <c r="G222">
        <v>45.35</v>
      </c>
      <c r="H222">
        <v>6</v>
      </c>
      <c r="I222">
        <v>13.605</v>
      </c>
      <c r="J222">
        <v>285.70499999999998</v>
      </c>
      <c r="K222" s="1">
        <v>43496</v>
      </c>
      <c r="L222" s="2">
        <v>0.57222222222222219</v>
      </c>
      <c r="M222" t="s">
        <v>23</v>
      </c>
      <c r="N222">
        <v>272.10000000000002</v>
      </c>
      <c r="O222" s="6">
        <v>4.7619047620000003</v>
      </c>
      <c r="P222">
        <v>13.605</v>
      </c>
      <c r="Q222">
        <v>6.1</v>
      </c>
    </row>
    <row r="223" spans="1:17" ht="14.4" customHeight="1" x14ac:dyDescent="0.3">
      <c r="A223" t="s">
        <v>257</v>
      </c>
      <c r="B223" t="s">
        <v>42</v>
      </c>
      <c r="C223" t="s">
        <v>43</v>
      </c>
      <c r="D223" t="s">
        <v>27</v>
      </c>
      <c r="E223" t="s">
        <v>31</v>
      </c>
      <c r="F223" t="s">
        <v>44</v>
      </c>
      <c r="G223">
        <v>62.08</v>
      </c>
      <c r="H223">
        <v>7</v>
      </c>
      <c r="I223">
        <v>21.728000000000002</v>
      </c>
      <c r="J223">
        <v>456.28800000000001</v>
      </c>
      <c r="K223" s="1">
        <v>43619</v>
      </c>
      <c r="L223" s="2">
        <v>0.57361111111111107</v>
      </c>
      <c r="M223" t="s">
        <v>23</v>
      </c>
      <c r="N223">
        <v>434.56</v>
      </c>
      <c r="O223" s="6">
        <v>4.7619047620000003</v>
      </c>
      <c r="P223">
        <v>21.728000000000002</v>
      </c>
      <c r="Q223">
        <v>5.4</v>
      </c>
    </row>
    <row r="224" spans="1:17" ht="14.4" customHeight="1" x14ac:dyDescent="0.3">
      <c r="A224" t="s">
        <v>258</v>
      </c>
      <c r="B224" t="s">
        <v>25</v>
      </c>
      <c r="C224" t="s">
        <v>26</v>
      </c>
      <c r="D224" t="s">
        <v>27</v>
      </c>
      <c r="E224" t="s">
        <v>31</v>
      </c>
      <c r="F224" t="s">
        <v>28</v>
      </c>
      <c r="G224">
        <v>11.81</v>
      </c>
      <c r="H224">
        <v>5</v>
      </c>
      <c r="I224">
        <v>2.9525000000000001</v>
      </c>
      <c r="J224">
        <v>62.002499999999998</v>
      </c>
      <c r="K224" s="1">
        <v>43513</v>
      </c>
      <c r="L224" s="2">
        <v>0.75416666666666665</v>
      </c>
      <c r="M224" t="s">
        <v>29</v>
      </c>
      <c r="N224">
        <v>59.05</v>
      </c>
      <c r="O224" s="6">
        <v>4.7619047620000003</v>
      </c>
      <c r="P224">
        <v>2.9525000000000001</v>
      </c>
      <c r="Q224">
        <v>9.4</v>
      </c>
    </row>
    <row r="225" spans="1:17" ht="14.4" customHeight="1" x14ac:dyDescent="0.3">
      <c r="A225" t="s">
        <v>259</v>
      </c>
      <c r="B225" t="s">
        <v>25</v>
      </c>
      <c r="C225" t="s">
        <v>26</v>
      </c>
      <c r="D225" t="s">
        <v>20</v>
      </c>
      <c r="E225" t="s">
        <v>21</v>
      </c>
      <c r="F225" t="s">
        <v>46</v>
      </c>
      <c r="G225">
        <v>12.54</v>
      </c>
      <c r="H225">
        <v>1</v>
      </c>
      <c r="I225">
        <v>0.627</v>
      </c>
      <c r="J225">
        <v>13.167</v>
      </c>
      <c r="K225" s="1">
        <v>43517</v>
      </c>
      <c r="L225" s="2">
        <v>0.5263888888888888</v>
      </c>
      <c r="M225" t="s">
        <v>29</v>
      </c>
      <c r="N225">
        <v>12.54</v>
      </c>
      <c r="O225" s="6">
        <v>4.7619047620000003</v>
      </c>
      <c r="P225">
        <v>0.627</v>
      </c>
      <c r="Q225">
        <v>8.1999999999999993</v>
      </c>
    </row>
    <row r="226" spans="1:17" ht="14.4" customHeight="1" x14ac:dyDescent="0.3">
      <c r="A226" t="s">
        <v>260</v>
      </c>
      <c r="B226" t="s">
        <v>18</v>
      </c>
      <c r="C226" t="s">
        <v>19</v>
      </c>
      <c r="D226" t="s">
        <v>27</v>
      </c>
      <c r="E226" t="s">
        <v>31</v>
      </c>
      <c r="F226" t="s">
        <v>44</v>
      </c>
      <c r="G226">
        <v>43.25</v>
      </c>
      <c r="H226">
        <v>2</v>
      </c>
      <c r="I226">
        <v>4.3250000000000002</v>
      </c>
      <c r="J226">
        <v>90.825000000000003</v>
      </c>
      <c r="K226" s="1">
        <v>43544</v>
      </c>
      <c r="L226" s="2">
        <v>0.66388888888888897</v>
      </c>
      <c r="M226" t="s">
        <v>29</v>
      </c>
      <c r="N226">
        <v>86.5</v>
      </c>
      <c r="O226" s="6">
        <v>4.7619047620000003</v>
      </c>
      <c r="P226">
        <v>4.3250000000000002</v>
      </c>
      <c r="Q226">
        <v>6.2</v>
      </c>
    </row>
    <row r="227" spans="1:17" ht="14.4" customHeight="1" x14ac:dyDescent="0.3">
      <c r="A227" t="s">
        <v>261</v>
      </c>
      <c r="B227" t="s">
        <v>25</v>
      </c>
      <c r="C227" t="s">
        <v>26</v>
      </c>
      <c r="D227" t="s">
        <v>20</v>
      </c>
      <c r="E227" t="s">
        <v>21</v>
      </c>
      <c r="F227" t="s">
        <v>36</v>
      </c>
      <c r="G227">
        <v>87.16</v>
      </c>
      <c r="H227">
        <v>2</v>
      </c>
      <c r="I227">
        <v>8.7159999999999993</v>
      </c>
      <c r="J227">
        <v>183.036</v>
      </c>
      <c r="K227" s="1">
        <v>43770</v>
      </c>
      <c r="L227" s="2">
        <v>0.60347222222222219</v>
      </c>
      <c r="M227" t="s">
        <v>33</v>
      </c>
      <c r="N227">
        <v>174.32</v>
      </c>
      <c r="O227" s="6">
        <v>4.7619047620000003</v>
      </c>
      <c r="P227">
        <v>8.7159999999999993</v>
      </c>
      <c r="Q227">
        <v>9.6999999999999993</v>
      </c>
    </row>
    <row r="228" spans="1:17" ht="14.4" customHeight="1" x14ac:dyDescent="0.3">
      <c r="A228" t="s">
        <v>262</v>
      </c>
      <c r="B228" t="s">
        <v>42</v>
      </c>
      <c r="C228" t="s">
        <v>43</v>
      </c>
      <c r="D228" t="s">
        <v>20</v>
      </c>
      <c r="E228" t="s">
        <v>31</v>
      </c>
      <c r="F228" t="s">
        <v>22</v>
      </c>
      <c r="G228">
        <v>69.37</v>
      </c>
      <c r="H228">
        <v>9</v>
      </c>
      <c r="I228">
        <v>31.2165</v>
      </c>
      <c r="J228">
        <v>655.54650000000004</v>
      </c>
      <c r="K228" s="1">
        <v>43491</v>
      </c>
      <c r="L228" s="2">
        <v>0.80138888888888893</v>
      </c>
      <c r="M228" t="s">
        <v>23</v>
      </c>
      <c r="N228">
        <v>624.33000000000004</v>
      </c>
      <c r="O228" s="6">
        <v>4.7619047620000003</v>
      </c>
      <c r="P228">
        <v>31.2165</v>
      </c>
      <c r="Q228">
        <v>4</v>
      </c>
    </row>
    <row r="229" spans="1:17" ht="14.4" customHeight="1" x14ac:dyDescent="0.3">
      <c r="A229" t="s">
        <v>263</v>
      </c>
      <c r="B229" t="s">
        <v>25</v>
      </c>
      <c r="C229" t="s">
        <v>26</v>
      </c>
      <c r="D229" t="s">
        <v>20</v>
      </c>
      <c r="E229" t="s">
        <v>31</v>
      </c>
      <c r="F229" t="s">
        <v>28</v>
      </c>
      <c r="G229">
        <v>37.06</v>
      </c>
      <c r="H229">
        <v>4</v>
      </c>
      <c r="I229">
        <v>7.4119999999999999</v>
      </c>
      <c r="J229">
        <v>155.65199999999999</v>
      </c>
      <c r="K229" s="1">
        <v>43496</v>
      </c>
      <c r="L229" s="2">
        <v>0.68333333333333335</v>
      </c>
      <c r="M229" t="s">
        <v>23</v>
      </c>
      <c r="N229">
        <v>148.24</v>
      </c>
      <c r="O229" s="6">
        <v>4.7619047620000003</v>
      </c>
      <c r="P229">
        <v>7.4119999999999999</v>
      </c>
      <c r="Q229">
        <v>9.6999999999999993</v>
      </c>
    </row>
    <row r="230" spans="1:17" ht="14.4" customHeight="1" x14ac:dyDescent="0.3">
      <c r="A230" t="s">
        <v>264</v>
      </c>
      <c r="B230" t="s">
        <v>42</v>
      </c>
      <c r="C230" t="s">
        <v>43</v>
      </c>
      <c r="D230" t="s">
        <v>20</v>
      </c>
      <c r="E230" t="s">
        <v>21</v>
      </c>
      <c r="F230" t="s">
        <v>28</v>
      </c>
      <c r="G230">
        <v>90.7</v>
      </c>
      <c r="H230">
        <v>6</v>
      </c>
      <c r="I230">
        <v>27.21</v>
      </c>
      <c r="J230">
        <v>571.41</v>
      </c>
      <c r="K230" s="1">
        <v>43522</v>
      </c>
      <c r="L230" s="2">
        <v>0.45277777777777772</v>
      </c>
      <c r="M230" t="s">
        <v>29</v>
      </c>
      <c r="N230">
        <v>544.20000000000005</v>
      </c>
      <c r="O230" s="6">
        <v>4.7619047620000003</v>
      </c>
      <c r="P230">
        <v>27.21</v>
      </c>
      <c r="Q230">
        <v>5.3</v>
      </c>
    </row>
    <row r="231" spans="1:17" ht="14.4" customHeight="1" x14ac:dyDescent="0.3">
      <c r="A231" t="s">
        <v>265</v>
      </c>
      <c r="B231" t="s">
        <v>18</v>
      </c>
      <c r="C231" t="s">
        <v>19</v>
      </c>
      <c r="D231" t="s">
        <v>27</v>
      </c>
      <c r="E231" t="s">
        <v>21</v>
      </c>
      <c r="F231" t="s">
        <v>32</v>
      </c>
      <c r="G231">
        <v>63.42</v>
      </c>
      <c r="H231">
        <v>8</v>
      </c>
      <c r="I231">
        <v>25.367999999999999</v>
      </c>
      <c r="J231">
        <v>532.72799999999995</v>
      </c>
      <c r="K231" s="1">
        <v>43772</v>
      </c>
      <c r="L231" s="2">
        <v>0.53819444444444442</v>
      </c>
      <c r="M231" t="s">
        <v>23</v>
      </c>
      <c r="N231">
        <v>507.36</v>
      </c>
      <c r="O231" s="6">
        <v>4.7619047620000003</v>
      </c>
      <c r="P231">
        <v>25.367999999999999</v>
      </c>
      <c r="Q231">
        <v>7.4</v>
      </c>
    </row>
    <row r="232" spans="1:17" ht="14.4" customHeight="1" x14ac:dyDescent="0.3">
      <c r="A232" t="s">
        <v>266</v>
      </c>
      <c r="B232" t="s">
        <v>42</v>
      </c>
      <c r="C232" t="s">
        <v>43</v>
      </c>
      <c r="D232" t="s">
        <v>27</v>
      </c>
      <c r="E232" t="s">
        <v>21</v>
      </c>
      <c r="F232" t="s">
        <v>46</v>
      </c>
      <c r="G232">
        <v>81.37</v>
      </c>
      <c r="H232">
        <v>2</v>
      </c>
      <c r="I232">
        <v>8.1370000000000005</v>
      </c>
      <c r="J232">
        <v>170.87700000000001</v>
      </c>
      <c r="K232" s="1">
        <v>43491</v>
      </c>
      <c r="L232" s="2">
        <v>0.81111111111111112</v>
      </c>
      <c r="M232" t="s">
        <v>29</v>
      </c>
      <c r="N232">
        <v>162.74</v>
      </c>
      <c r="O232" s="6">
        <v>4.7619047620000003</v>
      </c>
      <c r="P232">
        <v>8.1370000000000005</v>
      </c>
      <c r="Q232">
        <v>6.5</v>
      </c>
    </row>
    <row r="233" spans="1:17" ht="14.4" customHeight="1" x14ac:dyDescent="0.3">
      <c r="A233" t="s">
        <v>267</v>
      </c>
      <c r="B233" t="s">
        <v>42</v>
      </c>
      <c r="C233" t="s">
        <v>43</v>
      </c>
      <c r="D233" t="s">
        <v>20</v>
      </c>
      <c r="E233" t="s">
        <v>21</v>
      </c>
      <c r="F233" t="s">
        <v>28</v>
      </c>
      <c r="G233">
        <v>10.59</v>
      </c>
      <c r="H233">
        <v>3</v>
      </c>
      <c r="I233">
        <v>1.5885</v>
      </c>
      <c r="J233">
        <v>33.358499999999999</v>
      </c>
      <c r="K233" s="1">
        <v>43802</v>
      </c>
      <c r="L233" s="2">
        <v>0.57777777777777772</v>
      </c>
      <c r="M233" t="s">
        <v>33</v>
      </c>
      <c r="N233">
        <v>31.77</v>
      </c>
      <c r="O233" s="6">
        <v>4.7619047620000003</v>
      </c>
      <c r="P233">
        <v>1.5885</v>
      </c>
      <c r="Q233">
        <v>8.6999999999999993</v>
      </c>
    </row>
    <row r="234" spans="1:17" ht="14.4" customHeight="1" x14ac:dyDescent="0.3">
      <c r="A234" t="s">
        <v>268</v>
      </c>
      <c r="B234" t="s">
        <v>42</v>
      </c>
      <c r="C234" t="s">
        <v>43</v>
      </c>
      <c r="D234" t="s">
        <v>27</v>
      </c>
      <c r="E234" t="s">
        <v>21</v>
      </c>
      <c r="F234" t="s">
        <v>22</v>
      </c>
      <c r="G234">
        <v>84.09</v>
      </c>
      <c r="H234">
        <v>9</v>
      </c>
      <c r="I234">
        <v>37.840499999999999</v>
      </c>
      <c r="J234">
        <v>794.65049999999997</v>
      </c>
      <c r="K234" s="1">
        <v>43771</v>
      </c>
      <c r="L234" s="2">
        <v>0.45416666666666661</v>
      </c>
      <c r="M234" t="s">
        <v>29</v>
      </c>
      <c r="N234">
        <v>756.81</v>
      </c>
      <c r="O234" s="6">
        <v>4.7619047620000003</v>
      </c>
      <c r="P234">
        <v>37.840499999999999</v>
      </c>
      <c r="Q234">
        <v>8</v>
      </c>
    </row>
    <row r="235" spans="1:17" ht="14.4" customHeight="1" x14ac:dyDescent="0.3">
      <c r="A235" t="s">
        <v>269</v>
      </c>
      <c r="B235" t="s">
        <v>42</v>
      </c>
      <c r="C235" t="s">
        <v>43</v>
      </c>
      <c r="D235" t="s">
        <v>20</v>
      </c>
      <c r="E235" t="s">
        <v>31</v>
      </c>
      <c r="F235" t="s">
        <v>46</v>
      </c>
      <c r="G235">
        <v>73.819999999999993</v>
      </c>
      <c r="H235">
        <v>4</v>
      </c>
      <c r="I235">
        <v>14.763999999999999</v>
      </c>
      <c r="J235">
        <v>310.04399999999998</v>
      </c>
      <c r="K235" s="1">
        <v>43517</v>
      </c>
      <c r="L235" s="2">
        <v>0.77152777777777781</v>
      </c>
      <c r="M235" t="s">
        <v>29</v>
      </c>
      <c r="N235">
        <v>295.27999999999997</v>
      </c>
      <c r="O235" s="6">
        <v>4.7619047620000003</v>
      </c>
      <c r="P235">
        <v>14.763999999999999</v>
      </c>
      <c r="Q235">
        <v>6.7</v>
      </c>
    </row>
    <row r="236" spans="1:17" ht="14.4" customHeight="1" x14ac:dyDescent="0.3">
      <c r="A236" t="s">
        <v>270</v>
      </c>
      <c r="B236" t="s">
        <v>18</v>
      </c>
      <c r="C236" t="s">
        <v>19</v>
      </c>
      <c r="D236" t="s">
        <v>20</v>
      </c>
      <c r="E236" t="s">
        <v>31</v>
      </c>
      <c r="F236" t="s">
        <v>22</v>
      </c>
      <c r="G236">
        <v>51.94</v>
      </c>
      <c r="H236">
        <v>10</v>
      </c>
      <c r="I236">
        <v>25.97</v>
      </c>
      <c r="J236">
        <v>545.37</v>
      </c>
      <c r="K236" s="1">
        <v>43711</v>
      </c>
      <c r="L236" s="2">
        <v>0.76666666666666661</v>
      </c>
      <c r="M236" t="s">
        <v>23</v>
      </c>
      <c r="N236">
        <v>519.4</v>
      </c>
      <c r="O236" s="6">
        <v>4.7619047620000003</v>
      </c>
      <c r="P236">
        <v>25.97</v>
      </c>
      <c r="Q236">
        <v>6.5</v>
      </c>
    </row>
    <row r="237" spans="1:17" ht="14.4" customHeight="1" x14ac:dyDescent="0.3">
      <c r="A237" t="s">
        <v>271</v>
      </c>
      <c r="B237" t="s">
        <v>18</v>
      </c>
      <c r="C237" t="s">
        <v>19</v>
      </c>
      <c r="D237" t="s">
        <v>27</v>
      </c>
      <c r="E237" t="s">
        <v>21</v>
      </c>
      <c r="F237" t="s">
        <v>36</v>
      </c>
      <c r="G237">
        <v>93.14</v>
      </c>
      <c r="H237">
        <v>2</v>
      </c>
      <c r="I237">
        <v>9.3140000000000001</v>
      </c>
      <c r="J237">
        <v>195.59399999999999</v>
      </c>
      <c r="K237" s="1">
        <v>43485</v>
      </c>
      <c r="L237" s="2">
        <v>0.75625000000000009</v>
      </c>
      <c r="M237" t="s">
        <v>23</v>
      </c>
      <c r="N237">
        <v>186.28</v>
      </c>
      <c r="O237" s="6">
        <v>4.7619047620000003</v>
      </c>
      <c r="P237">
        <v>9.3140000000000001</v>
      </c>
      <c r="Q237">
        <v>4.0999999999999996</v>
      </c>
    </row>
    <row r="238" spans="1:17" ht="14.4" customHeight="1" x14ac:dyDescent="0.3">
      <c r="A238" t="s">
        <v>272</v>
      </c>
      <c r="B238" t="s">
        <v>25</v>
      </c>
      <c r="C238" t="s">
        <v>26</v>
      </c>
      <c r="D238" t="s">
        <v>27</v>
      </c>
      <c r="E238" t="s">
        <v>31</v>
      </c>
      <c r="F238" t="s">
        <v>22</v>
      </c>
      <c r="G238">
        <v>17.41</v>
      </c>
      <c r="H238">
        <v>5</v>
      </c>
      <c r="I238">
        <v>4.3525</v>
      </c>
      <c r="J238">
        <v>91.402500000000003</v>
      </c>
      <c r="K238" s="1">
        <v>43493</v>
      </c>
      <c r="L238" s="2">
        <v>0.63611111111111107</v>
      </c>
      <c r="M238" t="s">
        <v>33</v>
      </c>
      <c r="N238">
        <v>87.05</v>
      </c>
      <c r="O238" s="6">
        <v>4.7619047620000003</v>
      </c>
      <c r="P238">
        <v>4.3525</v>
      </c>
      <c r="Q238">
        <v>4.9000000000000004</v>
      </c>
    </row>
    <row r="239" spans="1:17" ht="14.4" customHeight="1" x14ac:dyDescent="0.3">
      <c r="A239" t="s">
        <v>273</v>
      </c>
      <c r="B239" t="s">
        <v>25</v>
      </c>
      <c r="C239" t="s">
        <v>26</v>
      </c>
      <c r="D239" t="s">
        <v>20</v>
      </c>
      <c r="E239" t="s">
        <v>21</v>
      </c>
      <c r="F239" t="s">
        <v>46</v>
      </c>
      <c r="G239">
        <v>44.22</v>
      </c>
      <c r="H239">
        <v>5</v>
      </c>
      <c r="I239">
        <v>11.055</v>
      </c>
      <c r="J239">
        <v>232.155</v>
      </c>
      <c r="K239" s="1">
        <v>43588</v>
      </c>
      <c r="L239" s="2">
        <v>0.71319444444444446</v>
      </c>
      <c r="M239" t="s">
        <v>33</v>
      </c>
      <c r="N239">
        <v>221.1</v>
      </c>
      <c r="O239" s="6">
        <v>4.7619047620000003</v>
      </c>
      <c r="P239">
        <v>11.055</v>
      </c>
      <c r="Q239">
        <v>8.6</v>
      </c>
    </row>
    <row r="240" spans="1:17" ht="14.4" customHeight="1" x14ac:dyDescent="0.3">
      <c r="A240" t="s">
        <v>274</v>
      </c>
      <c r="B240" t="s">
        <v>42</v>
      </c>
      <c r="C240" t="s">
        <v>43</v>
      </c>
      <c r="D240" t="s">
        <v>20</v>
      </c>
      <c r="E240" t="s">
        <v>21</v>
      </c>
      <c r="F240" t="s">
        <v>28</v>
      </c>
      <c r="G240">
        <v>13.22</v>
      </c>
      <c r="H240">
        <v>5</v>
      </c>
      <c r="I240">
        <v>3.3050000000000002</v>
      </c>
      <c r="J240">
        <v>69.405000000000001</v>
      </c>
      <c r="K240" s="1">
        <v>43499</v>
      </c>
      <c r="L240" s="2">
        <v>0.80972222222222223</v>
      </c>
      <c r="M240" t="s">
        <v>29</v>
      </c>
      <c r="N240">
        <v>66.099999999999994</v>
      </c>
      <c r="O240" s="6">
        <v>4.7619047620000003</v>
      </c>
      <c r="P240">
        <v>3.3050000000000002</v>
      </c>
      <c r="Q240">
        <v>4.3</v>
      </c>
    </row>
    <row r="241" spans="1:17" ht="14.4" customHeight="1" x14ac:dyDescent="0.3">
      <c r="A241" t="s">
        <v>275</v>
      </c>
      <c r="B241" t="s">
        <v>18</v>
      </c>
      <c r="C241" t="s">
        <v>19</v>
      </c>
      <c r="D241" t="s">
        <v>27</v>
      </c>
      <c r="E241" t="s">
        <v>31</v>
      </c>
      <c r="F241" t="s">
        <v>46</v>
      </c>
      <c r="G241">
        <v>89.69</v>
      </c>
      <c r="H241">
        <v>1</v>
      </c>
      <c r="I241">
        <v>4.4844999999999997</v>
      </c>
      <c r="J241">
        <v>94.174499999999995</v>
      </c>
      <c r="K241" s="1">
        <v>43770</v>
      </c>
      <c r="L241" s="2">
        <v>0.47222222222222232</v>
      </c>
      <c r="M241" t="s">
        <v>23</v>
      </c>
      <c r="N241">
        <v>89.69</v>
      </c>
      <c r="O241" s="6">
        <v>4.7619047620000003</v>
      </c>
      <c r="P241">
        <v>4.4844999999999997</v>
      </c>
      <c r="Q241">
        <v>4.9000000000000004</v>
      </c>
    </row>
    <row r="242" spans="1:17" ht="14.4" customHeight="1" x14ac:dyDescent="0.3">
      <c r="A242" t="s">
        <v>276</v>
      </c>
      <c r="B242" t="s">
        <v>18</v>
      </c>
      <c r="C242" t="s">
        <v>19</v>
      </c>
      <c r="D242" t="s">
        <v>27</v>
      </c>
      <c r="E242" t="s">
        <v>31</v>
      </c>
      <c r="F242" t="s">
        <v>44</v>
      </c>
      <c r="G242">
        <v>24.94</v>
      </c>
      <c r="H242">
        <v>9</v>
      </c>
      <c r="I242">
        <v>11.223000000000001</v>
      </c>
      <c r="J242">
        <v>235.68299999999999</v>
      </c>
      <c r="K242" s="1">
        <v>43770</v>
      </c>
      <c r="L242" s="2">
        <v>0.70069444444444451</v>
      </c>
      <c r="M242" t="s">
        <v>33</v>
      </c>
      <c r="N242">
        <v>224.46</v>
      </c>
      <c r="O242" s="6">
        <v>4.7619047620000003</v>
      </c>
      <c r="P242">
        <v>11.223000000000001</v>
      </c>
      <c r="Q242">
        <v>5.6</v>
      </c>
    </row>
    <row r="243" spans="1:17" ht="14.4" customHeight="1" x14ac:dyDescent="0.3">
      <c r="A243" t="s">
        <v>277</v>
      </c>
      <c r="B243" t="s">
        <v>18</v>
      </c>
      <c r="C243" t="s">
        <v>19</v>
      </c>
      <c r="D243" t="s">
        <v>27</v>
      </c>
      <c r="E243" t="s">
        <v>31</v>
      </c>
      <c r="F243" t="s">
        <v>22</v>
      </c>
      <c r="G243">
        <v>59.77</v>
      </c>
      <c r="H243">
        <v>2</v>
      </c>
      <c r="I243">
        <v>5.9770000000000003</v>
      </c>
      <c r="J243">
        <v>125.517</v>
      </c>
      <c r="K243" s="1">
        <v>43772</v>
      </c>
      <c r="L243" s="2">
        <v>0.50069444444444455</v>
      </c>
      <c r="M243" t="s">
        <v>33</v>
      </c>
      <c r="N243">
        <v>119.54</v>
      </c>
      <c r="O243" s="6">
        <v>4.7619047620000003</v>
      </c>
      <c r="P243">
        <v>5.9770000000000003</v>
      </c>
      <c r="Q243">
        <v>5.8</v>
      </c>
    </row>
    <row r="244" spans="1:17" ht="14.4" customHeight="1" x14ac:dyDescent="0.3">
      <c r="A244" t="s">
        <v>278</v>
      </c>
      <c r="B244" t="s">
        <v>25</v>
      </c>
      <c r="C244" t="s">
        <v>26</v>
      </c>
      <c r="D244" t="s">
        <v>20</v>
      </c>
      <c r="E244" t="s">
        <v>31</v>
      </c>
      <c r="F244" t="s">
        <v>46</v>
      </c>
      <c r="G244">
        <v>93.2</v>
      </c>
      <c r="H244">
        <v>2</v>
      </c>
      <c r="I244">
        <v>9.32</v>
      </c>
      <c r="J244">
        <v>195.72</v>
      </c>
      <c r="K244" s="1">
        <v>43524</v>
      </c>
      <c r="L244" s="2">
        <v>0.77569444444444446</v>
      </c>
      <c r="M244" t="s">
        <v>33</v>
      </c>
      <c r="N244">
        <v>186.4</v>
      </c>
      <c r="O244" s="6">
        <v>4.7619047620000003</v>
      </c>
      <c r="P244">
        <v>9.32</v>
      </c>
      <c r="Q244">
        <v>6</v>
      </c>
    </row>
    <row r="245" spans="1:17" ht="14.4" customHeight="1" x14ac:dyDescent="0.3">
      <c r="A245" t="s">
        <v>279</v>
      </c>
      <c r="B245" t="s">
        <v>18</v>
      </c>
      <c r="C245" t="s">
        <v>19</v>
      </c>
      <c r="D245" t="s">
        <v>20</v>
      </c>
      <c r="E245" t="s">
        <v>31</v>
      </c>
      <c r="F245" t="s">
        <v>32</v>
      </c>
      <c r="G245">
        <v>62.65</v>
      </c>
      <c r="H245">
        <v>4</v>
      </c>
      <c r="I245">
        <v>12.53</v>
      </c>
      <c r="J245">
        <v>263.13</v>
      </c>
      <c r="K245" s="1">
        <v>43586</v>
      </c>
      <c r="L245" s="2">
        <v>0.47569444444444442</v>
      </c>
      <c r="M245" t="s">
        <v>29</v>
      </c>
      <c r="N245">
        <v>250.6</v>
      </c>
      <c r="O245" s="6">
        <v>4.7619047620000003</v>
      </c>
      <c r="P245">
        <v>12.53</v>
      </c>
      <c r="Q245">
        <v>4.2</v>
      </c>
    </row>
    <row r="246" spans="1:17" ht="14.4" customHeight="1" x14ac:dyDescent="0.3">
      <c r="A246" t="s">
        <v>280</v>
      </c>
      <c r="B246" t="s">
        <v>42</v>
      </c>
      <c r="C246" t="s">
        <v>43</v>
      </c>
      <c r="D246" t="s">
        <v>27</v>
      </c>
      <c r="E246" t="s">
        <v>31</v>
      </c>
      <c r="F246" t="s">
        <v>32</v>
      </c>
      <c r="G246">
        <v>93.87</v>
      </c>
      <c r="H246">
        <v>8</v>
      </c>
      <c r="I246">
        <v>37.548000000000002</v>
      </c>
      <c r="J246">
        <v>788.50800000000004</v>
      </c>
      <c r="K246" s="1">
        <v>43498</v>
      </c>
      <c r="L246" s="2">
        <v>0.77916666666666656</v>
      </c>
      <c r="M246" t="s">
        <v>33</v>
      </c>
      <c r="N246">
        <v>750.96</v>
      </c>
      <c r="O246" s="6">
        <v>4.7619047620000003</v>
      </c>
      <c r="P246">
        <v>37.548000000000002</v>
      </c>
      <c r="Q246">
        <v>8.3000000000000007</v>
      </c>
    </row>
    <row r="247" spans="1:17" ht="14.4" customHeight="1" x14ac:dyDescent="0.3">
      <c r="A247" t="s">
        <v>281</v>
      </c>
      <c r="B247" t="s">
        <v>18</v>
      </c>
      <c r="C247" t="s">
        <v>19</v>
      </c>
      <c r="D247" t="s">
        <v>20</v>
      </c>
      <c r="E247" t="s">
        <v>31</v>
      </c>
      <c r="F247" t="s">
        <v>32</v>
      </c>
      <c r="G247">
        <v>47.59</v>
      </c>
      <c r="H247">
        <v>8</v>
      </c>
      <c r="I247">
        <v>19.036000000000001</v>
      </c>
      <c r="J247">
        <v>399.75599999999997</v>
      </c>
      <c r="K247" s="1">
        <v>43466</v>
      </c>
      <c r="L247" s="2">
        <v>0.61597222222222214</v>
      </c>
      <c r="M247" t="s">
        <v>29</v>
      </c>
      <c r="N247">
        <v>380.72</v>
      </c>
      <c r="O247" s="6">
        <v>4.7619047620000003</v>
      </c>
      <c r="P247">
        <v>19.036000000000001</v>
      </c>
      <c r="Q247">
        <v>5.7</v>
      </c>
    </row>
    <row r="248" spans="1:17" ht="14.4" customHeight="1" x14ac:dyDescent="0.3">
      <c r="A248" t="s">
        <v>282</v>
      </c>
      <c r="B248" t="s">
        <v>42</v>
      </c>
      <c r="C248" t="s">
        <v>43</v>
      </c>
      <c r="D248" t="s">
        <v>20</v>
      </c>
      <c r="E248" t="s">
        <v>21</v>
      </c>
      <c r="F248" t="s">
        <v>28</v>
      </c>
      <c r="G248">
        <v>81.400000000000006</v>
      </c>
      <c r="H248">
        <v>3</v>
      </c>
      <c r="I248">
        <v>12.21</v>
      </c>
      <c r="J248">
        <v>256.41000000000003</v>
      </c>
      <c r="K248" s="1">
        <v>43710</v>
      </c>
      <c r="L248" s="2">
        <v>0.82152777777777786</v>
      </c>
      <c r="M248" t="s">
        <v>29</v>
      </c>
      <c r="N248">
        <v>244.2</v>
      </c>
      <c r="O248" s="6">
        <v>4.7619047620000003</v>
      </c>
      <c r="P248">
        <v>12.21</v>
      </c>
      <c r="Q248">
        <v>4.8</v>
      </c>
    </row>
    <row r="249" spans="1:17" ht="14.4" customHeight="1" x14ac:dyDescent="0.3">
      <c r="A249" t="s">
        <v>283</v>
      </c>
      <c r="B249" t="s">
        <v>18</v>
      </c>
      <c r="C249" t="s">
        <v>19</v>
      </c>
      <c r="D249" t="s">
        <v>20</v>
      </c>
      <c r="E249" t="s">
        <v>31</v>
      </c>
      <c r="F249" t="s">
        <v>46</v>
      </c>
      <c r="G249">
        <v>17.940000000000001</v>
      </c>
      <c r="H249">
        <v>5</v>
      </c>
      <c r="I249">
        <v>4.4850000000000003</v>
      </c>
      <c r="J249">
        <v>94.185000000000002</v>
      </c>
      <c r="K249" s="1">
        <v>43488</v>
      </c>
      <c r="L249" s="2">
        <v>0.58611111111111103</v>
      </c>
      <c r="M249" t="s">
        <v>23</v>
      </c>
      <c r="N249">
        <v>89.7</v>
      </c>
      <c r="O249" s="6">
        <v>4.7619047620000003</v>
      </c>
      <c r="P249">
        <v>4.4850000000000003</v>
      </c>
      <c r="Q249">
        <v>6.8</v>
      </c>
    </row>
    <row r="250" spans="1:17" ht="14.4" customHeight="1" x14ac:dyDescent="0.3">
      <c r="A250" t="s">
        <v>284</v>
      </c>
      <c r="B250" t="s">
        <v>18</v>
      </c>
      <c r="C250" t="s">
        <v>19</v>
      </c>
      <c r="D250" t="s">
        <v>20</v>
      </c>
      <c r="E250" t="s">
        <v>31</v>
      </c>
      <c r="F250" t="s">
        <v>28</v>
      </c>
      <c r="G250">
        <v>77.72</v>
      </c>
      <c r="H250">
        <v>4</v>
      </c>
      <c r="I250">
        <v>15.544</v>
      </c>
      <c r="J250">
        <v>326.42399999999998</v>
      </c>
      <c r="K250" s="1">
        <v>43647</v>
      </c>
      <c r="L250" s="2">
        <v>0.67430555555555549</v>
      </c>
      <c r="M250" t="s">
        <v>33</v>
      </c>
      <c r="N250">
        <v>310.88</v>
      </c>
      <c r="O250" s="6">
        <v>4.7619047620000003</v>
      </c>
      <c r="P250">
        <v>15.544</v>
      </c>
      <c r="Q250">
        <v>8.8000000000000007</v>
      </c>
    </row>
    <row r="251" spans="1:17" ht="14.4" customHeight="1" x14ac:dyDescent="0.3">
      <c r="A251" t="s">
        <v>285</v>
      </c>
      <c r="B251" t="s">
        <v>42</v>
      </c>
      <c r="C251" t="s">
        <v>43</v>
      </c>
      <c r="D251" t="s">
        <v>27</v>
      </c>
      <c r="E251" t="s">
        <v>31</v>
      </c>
      <c r="F251" t="s">
        <v>44</v>
      </c>
      <c r="G251">
        <v>73.06</v>
      </c>
      <c r="H251">
        <v>7</v>
      </c>
      <c r="I251">
        <v>25.571000000000002</v>
      </c>
      <c r="J251">
        <v>536.99099999999999</v>
      </c>
      <c r="K251" s="1">
        <v>43479</v>
      </c>
      <c r="L251" s="2">
        <v>0.79583333333333339</v>
      </c>
      <c r="M251" t="s">
        <v>33</v>
      </c>
      <c r="N251">
        <v>511.42</v>
      </c>
      <c r="O251" s="6">
        <v>4.7619047620000003</v>
      </c>
      <c r="P251">
        <v>25.571000000000002</v>
      </c>
      <c r="Q251">
        <v>4.2</v>
      </c>
    </row>
    <row r="252" spans="1:17" ht="14.4" customHeight="1" x14ac:dyDescent="0.3">
      <c r="A252" t="s">
        <v>286</v>
      </c>
      <c r="B252" t="s">
        <v>42</v>
      </c>
      <c r="C252" t="s">
        <v>43</v>
      </c>
      <c r="D252" t="s">
        <v>20</v>
      </c>
      <c r="E252" t="s">
        <v>31</v>
      </c>
      <c r="F252" t="s">
        <v>44</v>
      </c>
      <c r="G252">
        <v>46.55</v>
      </c>
      <c r="H252">
        <v>9</v>
      </c>
      <c r="I252">
        <v>20.947500000000002</v>
      </c>
      <c r="J252">
        <v>439.89749999999998</v>
      </c>
      <c r="K252" s="1">
        <v>43498</v>
      </c>
      <c r="L252" s="2">
        <v>0.64861111111111103</v>
      </c>
      <c r="M252" t="s">
        <v>23</v>
      </c>
      <c r="N252">
        <v>418.95</v>
      </c>
      <c r="O252" s="6">
        <v>4.7619047620000003</v>
      </c>
      <c r="P252">
        <v>20.947500000000002</v>
      </c>
      <c r="Q252">
        <v>6.4</v>
      </c>
    </row>
    <row r="253" spans="1:17" ht="14.4" customHeight="1" x14ac:dyDescent="0.3">
      <c r="A253" t="s">
        <v>287</v>
      </c>
      <c r="B253" t="s">
        <v>25</v>
      </c>
      <c r="C253" t="s">
        <v>26</v>
      </c>
      <c r="D253" t="s">
        <v>20</v>
      </c>
      <c r="E253" t="s">
        <v>31</v>
      </c>
      <c r="F253" t="s">
        <v>46</v>
      </c>
      <c r="G253">
        <v>35.19</v>
      </c>
      <c r="H253">
        <v>10</v>
      </c>
      <c r="I253">
        <v>17.594999999999999</v>
      </c>
      <c r="J253">
        <v>369.495</v>
      </c>
      <c r="K253" s="1">
        <v>43541</v>
      </c>
      <c r="L253" s="2">
        <v>0.79583333333333339</v>
      </c>
      <c r="M253" t="s">
        <v>33</v>
      </c>
      <c r="N253">
        <v>351.9</v>
      </c>
      <c r="O253" s="6">
        <v>4.7619047620000003</v>
      </c>
      <c r="P253">
        <v>17.594999999999999</v>
      </c>
      <c r="Q253">
        <v>8.4</v>
      </c>
    </row>
    <row r="254" spans="1:17" ht="14.4" customHeight="1" x14ac:dyDescent="0.3">
      <c r="A254" t="s">
        <v>288</v>
      </c>
      <c r="B254" t="s">
        <v>25</v>
      </c>
      <c r="C254" t="s">
        <v>26</v>
      </c>
      <c r="D254" t="s">
        <v>27</v>
      </c>
      <c r="E254" t="s">
        <v>21</v>
      </c>
      <c r="F254" t="s">
        <v>36</v>
      </c>
      <c r="G254">
        <v>14.39</v>
      </c>
      <c r="H254">
        <v>2</v>
      </c>
      <c r="I254">
        <v>1.4390000000000001</v>
      </c>
      <c r="J254">
        <v>30.219000000000001</v>
      </c>
      <c r="K254" s="1">
        <v>43499</v>
      </c>
      <c r="L254" s="2">
        <v>0.82222222222222219</v>
      </c>
      <c r="M254" t="s">
        <v>33</v>
      </c>
      <c r="N254">
        <v>28.78</v>
      </c>
      <c r="O254" s="6">
        <v>4.7619047620000003</v>
      </c>
      <c r="P254">
        <v>1.4390000000000001</v>
      </c>
      <c r="Q254">
        <v>7.2</v>
      </c>
    </row>
    <row r="255" spans="1:17" ht="14.4" customHeight="1" x14ac:dyDescent="0.3">
      <c r="A255" t="s">
        <v>289</v>
      </c>
      <c r="B255" t="s">
        <v>18</v>
      </c>
      <c r="C255" t="s">
        <v>19</v>
      </c>
      <c r="D255" t="s">
        <v>27</v>
      </c>
      <c r="E255" t="s">
        <v>31</v>
      </c>
      <c r="F255" t="s">
        <v>32</v>
      </c>
      <c r="G255">
        <v>23.75</v>
      </c>
      <c r="H255">
        <v>4</v>
      </c>
      <c r="I255">
        <v>4.75</v>
      </c>
      <c r="J255">
        <v>99.75</v>
      </c>
      <c r="K255" s="1">
        <v>43540</v>
      </c>
      <c r="L255" s="2">
        <v>0.4736111111111112</v>
      </c>
      <c r="M255" t="s">
        <v>29</v>
      </c>
      <c r="N255">
        <v>95</v>
      </c>
      <c r="O255" s="6">
        <v>4.7619047620000003</v>
      </c>
      <c r="P255">
        <v>4.75</v>
      </c>
      <c r="Q255">
        <v>5.2</v>
      </c>
    </row>
    <row r="256" spans="1:17" ht="14.4" customHeight="1" x14ac:dyDescent="0.3">
      <c r="A256" t="s">
        <v>290</v>
      </c>
      <c r="B256" t="s">
        <v>18</v>
      </c>
      <c r="C256" t="s">
        <v>19</v>
      </c>
      <c r="D256" t="s">
        <v>20</v>
      </c>
      <c r="E256" t="s">
        <v>31</v>
      </c>
      <c r="F256" t="s">
        <v>32</v>
      </c>
      <c r="G256">
        <v>58.9</v>
      </c>
      <c r="H256">
        <v>8</v>
      </c>
      <c r="I256">
        <v>23.56</v>
      </c>
      <c r="J256">
        <v>494.76</v>
      </c>
      <c r="K256" s="1">
        <v>43617</v>
      </c>
      <c r="L256" s="2">
        <v>0.47430555555555554</v>
      </c>
      <c r="M256" t="s">
        <v>29</v>
      </c>
      <c r="N256">
        <v>471.2</v>
      </c>
      <c r="O256" s="6">
        <v>4.7619047620000003</v>
      </c>
      <c r="P256">
        <v>23.56</v>
      </c>
      <c r="Q256">
        <v>8.9</v>
      </c>
    </row>
    <row r="257" spans="1:17" ht="14.4" customHeight="1" x14ac:dyDescent="0.3">
      <c r="A257" t="s">
        <v>291</v>
      </c>
      <c r="B257" t="s">
        <v>42</v>
      </c>
      <c r="C257" t="s">
        <v>43</v>
      </c>
      <c r="D257" t="s">
        <v>20</v>
      </c>
      <c r="E257" t="s">
        <v>31</v>
      </c>
      <c r="F257" t="s">
        <v>46</v>
      </c>
      <c r="G257">
        <v>32.619999999999997</v>
      </c>
      <c r="H257">
        <v>4</v>
      </c>
      <c r="I257">
        <v>6.524</v>
      </c>
      <c r="J257">
        <v>137.00399999999999</v>
      </c>
      <c r="K257" s="1">
        <v>43494</v>
      </c>
      <c r="L257" s="2">
        <v>0.59166666666666656</v>
      </c>
      <c r="M257" t="s">
        <v>29</v>
      </c>
      <c r="N257">
        <v>130.47999999999999</v>
      </c>
      <c r="O257" s="6">
        <v>4.7619047620000003</v>
      </c>
      <c r="P257">
        <v>6.524</v>
      </c>
      <c r="Q257">
        <v>9</v>
      </c>
    </row>
    <row r="258" spans="1:17" ht="14.4" customHeight="1" x14ac:dyDescent="0.3">
      <c r="A258" t="s">
        <v>292</v>
      </c>
      <c r="B258" t="s">
        <v>18</v>
      </c>
      <c r="C258" t="s">
        <v>19</v>
      </c>
      <c r="D258" t="s">
        <v>20</v>
      </c>
      <c r="E258" t="s">
        <v>31</v>
      </c>
      <c r="F258" t="s">
        <v>28</v>
      </c>
      <c r="G258">
        <v>66.349999999999994</v>
      </c>
      <c r="H258">
        <v>1</v>
      </c>
      <c r="I258">
        <v>3.3174999999999999</v>
      </c>
      <c r="J258">
        <v>69.667500000000004</v>
      </c>
      <c r="K258" s="1">
        <v>43496</v>
      </c>
      <c r="L258" s="2">
        <v>0.44861111111111107</v>
      </c>
      <c r="M258" t="s">
        <v>33</v>
      </c>
      <c r="N258">
        <v>66.349999999999994</v>
      </c>
      <c r="O258" s="6">
        <v>4.7619047620000003</v>
      </c>
      <c r="P258">
        <v>3.3174999999999999</v>
      </c>
      <c r="Q258">
        <v>9.6999999999999993</v>
      </c>
    </row>
    <row r="259" spans="1:17" ht="14.4" customHeight="1" x14ac:dyDescent="0.3">
      <c r="A259" t="s">
        <v>293</v>
      </c>
      <c r="B259" t="s">
        <v>18</v>
      </c>
      <c r="C259" t="s">
        <v>19</v>
      </c>
      <c r="D259" t="s">
        <v>20</v>
      </c>
      <c r="E259" t="s">
        <v>31</v>
      </c>
      <c r="F259" t="s">
        <v>32</v>
      </c>
      <c r="G259">
        <v>25.91</v>
      </c>
      <c r="H259">
        <v>6</v>
      </c>
      <c r="I259">
        <v>7.7729999999999997</v>
      </c>
      <c r="J259">
        <v>163.233</v>
      </c>
      <c r="K259" s="1">
        <v>43587</v>
      </c>
      <c r="L259" s="2">
        <v>0.42777777777777781</v>
      </c>
      <c r="M259" t="s">
        <v>23</v>
      </c>
      <c r="N259">
        <v>155.46</v>
      </c>
      <c r="O259" s="6">
        <v>4.7619047620000003</v>
      </c>
      <c r="P259">
        <v>7.7729999999999997</v>
      </c>
      <c r="Q259">
        <v>8.6999999999999993</v>
      </c>
    </row>
    <row r="260" spans="1:17" ht="14.4" customHeight="1" x14ac:dyDescent="0.3">
      <c r="A260" t="s">
        <v>294</v>
      </c>
      <c r="B260" t="s">
        <v>18</v>
      </c>
      <c r="C260" t="s">
        <v>19</v>
      </c>
      <c r="D260" t="s">
        <v>20</v>
      </c>
      <c r="E260" t="s">
        <v>31</v>
      </c>
      <c r="F260" t="s">
        <v>28</v>
      </c>
      <c r="G260">
        <v>32.25</v>
      </c>
      <c r="H260">
        <v>4</v>
      </c>
      <c r="I260">
        <v>6.45</v>
      </c>
      <c r="J260">
        <v>135.44999999999999</v>
      </c>
      <c r="K260" s="1">
        <v>43509</v>
      </c>
      <c r="L260" s="2">
        <v>0.5263888888888888</v>
      </c>
      <c r="M260" t="s">
        <v>23</v>
      </c>
      <c r="N260">
        <v>129</v>
      </c>
      <c r="O260" s="6">
        <v>4.7619047620000003</v>
      </c>
      <c r="P260">
        <v>6.45</v>
      </c>
      <c r="Q260">
        <v>6.5</v>
      </c>
    </row>
    <row r="261" spans="1:17" ht="14.4" customHeight="1" x14ac:dyDescent="0.3">
      <c r="A261" t="s">
        <v>295</v>
      </c>
      <c r="B261" t="s">
        <v>25</v>
      </c>
      <c r="C261" t="s">
        <v>26</v>
      </c>
      <c r="D261" t="s">
        <v>20</v>
      </c>
      <c r="E261" t="s">
        <v>31</v>
      </c>
      <c r="F261" t="s">
        <v>28</v>
      </c>
      <c r="G261">
        <v>65.94</v>
      </c>
      <c r="H261">
        <v>4</v>
      </c>
      <c r="I261">
        <v>13.188000000000001</v>
      </c>
      <c r="J261">
        <v>276.94799999999998</v>
      </c>
      <c r="K261" s="1">
        <v>43648</v>
      </c>
      <c r="L261" s="2">
        <v>0.54513888888888884</v>
      </c>
      <c r="M261" t="s">
        <v>33</v>
      </c>
      <c r="N261">
        <v>263.76</v>
      </c>
      <c r="O261" s="6">
        <v>4.7619047620000003</v>
      </c>
      <c r="P261">
        <v>13.188000000000001</v>
      </c>
      <c r="Q261">
        <v>6.9</v>
      </c>
    </row>
    <row r="262" spans="1:17" ht="14.4" customHeight="1" x14ac:dyDescent="0.3">
      <c r="A262" t="s">
        <v>296</v>
      </c>
      <c r="B262" t="s">
        <v>18</v>
      </c>
      <c r="C262" t="s">
        <v>19</v>
      </c>
      <c r="D262" t="s">
        <v>27</v>
      </c>
      <c r="E262" t="s">
        <v>21</v>
      </c>
      <c r="F262" t="s">
        <v>28</v>
      </c>
      <c r="G262">
        <v>75.06</v>
      </c>
      <c r="H262">
        <v>9</v>
      </c>
      <c r="I262">
        <v>33.777000000000001</v>
      </c>
      <c r="J262">
        <v>709.31700000000001</v>
      </c>
      <c r="K262" s="1">
        <v>43543</v>
      </c>
      <c r="L262" s="2">
        <v>0.55902777777777768</v>
      </c>
      <c r="M262" t="s">
        <v>23</v>
      </c>
      <c r="N262">
        <v>675.54</v>
      </c>
      <c r="O262" s="6">
        <v>4.7619047620000003</v>
      </c>
      <c r="P262">
        <v>33.777000000000001</v>
      </c>
      <c r="Q262">
        <v>6.2</v>
      </c>
    </row>
    <row r="263" spans="1:17" ht="14.4" customHeight="1" x14ac:dyDescent="0.3">
      <c r="A263" t="s">
        <v>297</v>
      </c>
      <c r="B263" t="s">
        <v>25</v>
      </c>
      <c r="C263" t="s">
        <v>26</v>
      </c>
      <c r="D263" t="s">
        <v>27</v>
      </c>
      <c r="E263" t="s">
        <v>21</v>
      </c>
      <c r="F263" t="s">
        <v>46</v>
      </c>
      <c r="G263">
        <v>16.45</v>
      </c>
      <c r="H263">
        <v>4</v>
      </c>
      <c r="I263">
        <v>3.29</v>
      </c>
      <c r="J263">
        <v>69.09</v>
      </c>
      <c r="K263" s="1">
        <v>43649</v>
      </c>
      <c r="L263" s="2">
        <v>0.6201388888888888</v>
      </c>
      <c r="M263" t="s">
        <v>23</v>
      </c>
      <c r="N263">
        <v>65.8</v>
      </c>
      <c r="O263" s="6">
        <v>4.7619047620000003</v>
      </c>
      <c r="P263">
        <v>3.29</v>
      </c>
      <c r="Q263">
        <v>5.6</v>
      </c>
    </row>
    <row r="264" spans="1:17" ht="14.4" customHeight="1" x14ac:dyDescent="0.3">
      <c r="A264" t="s">
        <v>298</v>
      </c>
      <c r="B264" t="s">
        <v>42</v>
      </c>
      <c r="C264" t="s">
        <v>43</v>
      </c>
      <c r="D264" t="s">
        <v>20</v>
      </c>
      <c r="E264" t="s">
        <v>21</v>
      </c>
      <c r="F264" t="s">
        <v>46</v>
      </c>
      <c r="G264">
        <v>38.299999999999997</v>
      </c>
      <c r="H264">
        <v>4</v>
      </c>
      <c r="I264">
        <v>7.66</v>
      </c>
      <c r="J264">
        <v>160.86000000000001</v>
      </c>
      <c r="K264" s="1">
        <v>43537</v>
      </c>
      <c r="L264" s="2">
        <v>0.80694444444444446</v>
      </c>
      <c r="M264" t="s">
        <v>29</v>
      </c>
      <c r="N264">
        <v>153.19999999999999</v>
      </c>
      <c r="O264" s="6">
        <v>4.7619047620000003</v>
      </c>
      <c r="P264">
        <v>7.66</v>
      </c>
      <c r="Q264">
        <v>5.7</v>
      </c>
    </row>
    <row r="265" spans="1:17" ht="14.4" customHeight="1" x14ac:dyDescent="0.3">
      <c r="A265" t="s">
        <v>299</v>
      </c>
      <c r="B265" t="s">
        <v>18</v>
      </c>
      <c r="C265" t="s">
        <v>19</v>
      </c>
      <c r="D265" t="s">
        <v>20</v>
      </c>
      <c r="E265" t="s">
        <v>21</v>
      </c>
      <c r="F265" t="s">
        <v>36</v>
      </c>
      <c r="G265">
        <v>22.24</v>
      </c>
      <c r="H265">
        <v>10</v>
      </c>
      <c r="I265">
        <v>11.12</v>
      </c>
      <c r="J265">
        <v>233.52</v>
      </c>
      <c r="K265" s="1">
        <v>43710</v>
      </c>
      <c r="L265" s="2">
        <v>0.45833333333333326</v>
      </c>
      <c r="M265" t="s">
        <v>29</v>
      </c>
      <c r="N265">
        <v>222.4</v>
      </c>
      <c r="O265" s="6">
        <v>4.7619047620000003</v>
      </c>
      <c r="P265">
        <v>11.12</v>
      </c>
      <c r="Q265">
        <v>4.2</v>
      </c>
    </row>
    <row r="266" spans="1:17" ht="14.4" customHeight="1" x14ac:dyDescent="0.3">
      <c r="A266" t="s">
        <v>300</v>
      </c>
      <c r="B266" t="s">
        <v>42</v>
      </c>
      <c r="C266" t="s">
        <v>43</v>
      </c>
      <c r="D266" t="s">
        <v>27</v>
      </c>
      <c r="E266" t="s">
        <v>31</v>
      </c>
      <c r="F266" t="s">
        <v>36</v>
      </c>
      <c r="G266">
        <v>54.45</v>
      </c>
      <c r="H266">
        <v>1</v>
      </c>
      <c r="I266">
        <v>2.7225000000000001</v>
      </c>
      <c r="J266">
        <v>57.172499999999999</v>
      </c>
      <c r="K266" s="1">
        <v>43522</v>
      </c>
      <c r="L266" s="2">
        <v>0.80833333333333335</v>
      </c>
      <c r="M266" t="s">
        <v>23</v>
      </c>
      <c r="N266">
        <v>54.45</v>
      </c>
      <c r="O266" s="6">
        <v>4.7619047620000003</v>
      </c>
      <c r="P266">
        <v>2.7225000000000001</v>
      </c>
      <c r="Q266">
        <v>7.9</v>
      </c>
    </row>
    <row r="267" spans="1:17" ht="14.4" customHeight="1" x14ac:dyDescent="0.3">
      <c r="A267" t="s">
        <v>301</v>
      </c>
      <c r="B267" t="s">
        <v>18</v>
      </c>
      <c r="C267" t="s">
        <v>19</v>
      </c>
      <c r="D267" t="s">
        <v>20</v>
      </c>
      <c r="E267" t="s">
        <v>21</v>
      </c>
      <c r="F267" t="s">
        <v>36</v>
      </c>
      <c r="G267">
        <v>98.4</v>
      </c>
      <c r="H267">
        <v>7</v>
      </c>
      <c r="I267">
        <v>34.44</v>
      </c>
      <c r="J267">
        <v>723.24</v>
      </c>
      <c r="K267" s="1">
        <v>43802</v>
      </c>
      <c r="L267" s="2">
        <v>0.52986111111111112</v>
      </c>
      <c r="M267" t="s">
        <v>33</v>
      </c>
      <c r="N267">
        <v>688.8</v>
      </c>
      <c r="O267" s="6">
        <v>4.7619047620000003</v>
      </c>
      <c r="P267">
        <v>34.44</v>
      </c>
      <c r="Q267">
        <v>8.6999999999999993</v>
      </c>
    </row>
    <row r="268" spans="1:17" ht="14.4" customHeight="1" x14ac:dyDescent="0.3">
      <c r="A268" t="s">
        <v>302</v>
      </c>
      <c r="B268" t="s">
        <v>25</v>
      </c>
      <c r="C268" t="s">
        <v>26</v>
      </c>
      <c r="D268" t="s">
        <v>27</v>
      </c>
      <c r="E268" t="s">
        <v>31</v>
      </c>
      <c r="F268" t="s">
        <v>32</v>
      </c>
      <c r="G268">
        <v>35.47</v>
      </c>
      <c r="H268">
        <v>4</v>
      </c>
      <c r="I268">
        <v>7.0940000000000003</v>
      </c>
      <c r="J268">
        <v>148.97399999999999</v>
      </c>
      <c r="K268" s="1">
        <v>43538</v>
      </c>
      <c r="L268" s="2">
        <v>0.7236111111111112</v>
      </c>
      <c r="M268" t="s">
        <v>33</v>
      </c>
      <c r="N268">
        <v>141.88</v>
      </c>
      <c r="O268" s="6">
        <v>4.7619047620000003</v>
      </c>
      <c r="P268">
        <v>7.0940000000000003</v>
      </c>
      <c r="Q268">
        <v>6.9</v>
      </c>
    </row>
    <row r="269" spans="1:17" ht="14.4" customHeight="1" x14ac:dyDescent="0.3">
      <c r="A269" t="s">
        <v>303</v>
      </c>
      <c r="B269" t="s">
        <v>42</v>
      </c>
      <c r="C269" t="s">
        <v>43</v>
      </c>
      <c r="D269" t="s">
        <v>20</v>
      </c>
      <c r="E269" t="s">
        <v>21</v>
      </c>
      <c r="F269" t="s">
        <v>44</v>
      </c>
      <c r="G269">
        <v>74.599999999999994</v>
      </c>
      <c r="H269">
        <v>10</v>
      </c>
      <c r="I269">
        <v>37.299999999999997</v>
      </c>
      <c r="J269">
        <v>783.3</v>
      </c>
      <c r="K269" s="1">
        <v>43678</v>
      </c>
      <c r="L269" s="2">
        <v>0.87152777777777768</v>
      </c>
      <c r="M269" t="s">
        <v>29</v>
      </c>
      <c r="N269">
        <v>746</v>
      </c>
      <c r="O269" s="6">
        <v>4.7619047620000003</v>
      </c>
      <c r="P269">
        <v>37.299999999999997</v>
      </c>
      <c r="Q269">
        <v>9.5</v>
      </c>
    </row>
    <row r="270" spans="1:17" ht="14.4" customHeight="1" x14ac:dyDescent="0.3">
      <c r="A270" t="s">
        <v>304</v>
      </c>
      <c r="B270" t="s">
        <v>18</v>
      </c>
      <c r="C270" t="s">
        <v>19</v>
      </c>
      <c r="D270" t="s">
        <v>20</v>
      </c>
      <c r="E270" t="s">
        <v>31</v>
      </c>
      <c r="F270" t="s">
        <v>32</v>
      </c>
      <c r="G270">
        <v>70.739999999999995</v>
      </c>
      <c r="H270">
        <v>4</v>
      </c>
      <c r="I270">
        <v>14.148</v>
      </c>
      <c r="J270">
        <v>297.108</v>
      </c>
      <c r="K270" s="1">
        <v>43586</v>
      </c>
      <c r="L270" s="2">
        <v>0.67013888888888884</v>
      </c>
      <c r="M270" t="s">
        <v>33</v>
      </c>
      <c r="N270">
        <v>282.95999999999998</v>
      </c>
      <c r="O270" s="6">
        <v>4.7619047620000003</v>
      </c>
      <c r="P270">
        <v>14.148</v>
      </c>
      <c r="Q270">
        <v>4.4000000000000004</v>
      </c>
    </row>
    <row r="271" spans="1:17" ht="14.4" customHeight="1" x14ac:dyDescent="0.3">
      <c r="A271" t="s">
        <v>305</v>
      </c>
      <c r="B271" t="s">
        <v>18</v>
      </c>
      <c r="C271" t="s">
        <v>19</v>
      </c>
      <c r="D271" t="s">
        <v>20</v>
      </c>
      <c r="E271" t="s">
        <v>21</v>
      </c>
      <c r="F271" t="s">
        <v>32</v>
      </c>
      <c r="G271">
        <v>35.54</v>
      </c>
      <c r="H271">
        <v>10</v>
      </c>
      <c r="I271">
        <v>17.77</v>
      </c>
      <c r="J271">
        <v>373.17</v>
      </c>
      <c r="K271" s="1">
        <v>43556</v>
      </c>
      <c r="L271" s="2">
        <v>0.56527777777777777</v>
      </c>
      <c r="M271" t="s">
        <v>23</v>
      </c>
      <c r="N271">
        <v>355.4</v>
      </c>
      <c r="O271" s="6">
        <v>4.7619047620000003</v>
      </c>
      <c r="P271">
        <v>17.77</v>
      </c>
      <c r="Q271">
        <v>7</v>
      </c>
    </row>
    <row r="272" spans="1:17" ht="14.4" customHeight="1" x14ac:dyDescent="0.3">
      <c r="A272" t="s">
        <v>306</v>
      </c>
      <c r="B272" t="s">
        <v>42</v>
      </c>
      <c r="C272" t="s">
        <v>43</v>
      </c>
      <c r="D272" t="s">
        <v>27</v>
      </c>
      <c r="E272" t="s">
        <v>21</v>
      </c>
      <c r="F272" t="s">
        <v>36</v>
      </c>
      <c r="G272">
        <v>67.430000000000007</v>
      </c>
      <c r="H272">
        <v>5</v>
      </c>
      <c r="I272">
        <v>16.857500000000002</v>
      </c>
      <c r="J272">
        <v>354.00749999999999</v>
      </c>
      <c r="K272" s="1">
        <v>43619</v>
      </c>
      <c r="L272" s="2">
        <v>0.75902777777777786</v>
      </c>
      <c r="M272" t="s">
        <v>23</v>
      </c>
      <c r="N272">
        <v>337.15</v>
      </c>
      <c r="O272" s="6">
        <v>4.7619047620000003</v>
      </c>
      <c r="P272">
        <v>16.857500000000002</v>
      </c>
      <c r="Q272">
        <v>6.3</v>
      </c>
    </row>
    <row r="273" spans="1:17" ht="14.4" customHeight="1" x14ac:dyDescent="0.3">
      <c r="A273" t="s">
        <v>307</v>
      </c>
      <c r="B273" t="s">
        <v>25</v>
      </c>
      <c r="C273" t="s">
        <v>26</v>
      </c>
      <c r="D273" t="s">
        <v>20</v>
      </c>
      <c r="E273" t="s">
        <v>21</v>
      </c>
      <c r="F273" t="s">
        <v>22</v>
      </c>
      <c r="G273">
        <v>21.12</v>
      </c>
      <c r="H273">
        <v>2</v>
      </c>
      <c r="I273">
        <v>2.1120000000000001</v>
      </c>
      <c r="J273">
        <v>44.351999999999997</v>
      </c>
      <c r="K273" s="1">
        <v>43525</v>
      </c>
      <c r="L273" s="2">
        <v>0.80347222222222214</v>
      </c>
      <c r="M273" t="s">
        <v>29</v>
      </c>
      <c r="N273">
        <v>42.24</v>
      </c>
      <c r="O273" s="6">
        <v>4.7619047620000003</v>
      </c>
      <c r="P273">
        <v>2.1120000000000001</v>
      </c>
      <c r="Q273">
        <v>9.6999999999999993</v>
      </c>
    </row>
    <row r="274" spans="1:17" ht="14.4" customHeight="1" x14ac:dyDescent="0.3">
      <c r="A274" t="s">
        <v>308</v>
      </c>
      <c r="B274" t="s">
        <v>18</v>
      </c>
      <c r="C274" t="s">
        <v>19</v>
      </c>
      <c r="D274" t="s">
        <v>20</v>
      </c>
      <c r="E274" t="s">
        <v>21</v>
      </c>
      <c r="F274" t="s">
        <v>32</v>
      </c>
      <c r="G274">
        <v>21.54</v>
      </c>
      <c r="H274">
        <v>9</v>
      </c>
      <c r="I274">
        <v>9.6929999999999996</v>
      </c>
      <c r="J274">
        <v>203.553</v>
      </c>
      <c r="K274" s="1">
        <v>43647</v>
      </c>
      <c r="L274" s="2">
        <v>0.48888888888888893</v>
      </c>
      <c r="M274" t="s">
        <v>33</v>
      </c>
      <c r="N274">
        <v>193.86</v>
      </c>
      <c r="O274" s="6">
        <v>4.7619047620000003</v>
      </c>
      <c r="P274">
        <v>9.6929999999999996</v>
      </c>
      <c r="Q274">
        <v>8.8000000000000007</v>
      </c>
    </row>
    <row r="275" spans="1:17" ht="14.4" customHeight="1" x14ac:dyDescent="0.3">
      <c r="A275" t="s">
        <v>309</v>
      </c>
      <c r="B275" t="s">
        <v>18</v>
      </c>
      <c r="C275" t="s">
        <v>19</v>
      </c>
      <c r="D275" t="s">
        <v>27</v>
      </c>
      <c r="E275" t="s">
        <v>21</v>
      </c>
      <c r="F275" t="s">
        <v>32</v>
      </c>
      <c r="G275">
        <v>12.03</v>
      </c>
      <c r="H275">
        <v>2</v>
      </c>
      <c r="I275">
        <v>1.2030000000000001</v>
      </c>
      <c r="J275">
        <v>25.263000000000002</v>
      </c>
      <c r="K275" s="1">
        <v>43492</v>
      </c>
      <c r="L275" s="2">
        <v>0.66041666666666665</v>
      </c>
      <c r="M275" t="s">
        <v>29</v>
      </c>
      <c r="N275">
        <v>24.06</v>
      </c>
      <c r="O275" s="6">
        <v>4.7619047620000003</v>
      </c>
      <c r="P275">
        <v>1.2030000000000001</v>
      </c>
      <c r="Q275">
        <v>5.0999999999999996</v>
      </c>
    </row>
    <row r="276" spans="1:17" ht="14.4" customHeight="1" x14ac:dyDescent="0.3">
      <c r="A276" t="s">
        <v>310</v>
      </c>
      <c r="B276" t="s">
        <v>42</v>
      </c>
      <c r="C276" t="s">
        <v>43</v>
      </c>
      <c r="D276" t="s">
        <v>27</v>
      </c>
      <c r="E276" t="s">
        <v>21</v>
      </c>
      <c r="F276" t="s">
        <v>22</v>
      </c>
      <c r="G276">
        <v>99.71</v>
      </c>
      <c r="H276">
        <v>6</v>
      </c>
      <c r="I276">
        <v>29.913</v>
      </c>
      <c r="J276">
        <v>628.173</v>
      </c>
      <c r="K276" s="1">
        <v>43522</v>
      </c>
      <c r="L276" s="2">
        <v>0.70277777777777772</v>
      </c>
      <c r="M276" t="s">
        <v>23</v>
      </c>
      <c r="N276">
        <v>598.26</v>
      </c>
      <c r="O276" s="6">
        <v>4.7619047620000003</v>
      </c>
      <c r="P276">
        <v>29.913</v>
      </c>
      <c r="Q276">
        <v>7.9</v>
      </c>
    </row>
    <row r="277" spans="1:17" ht="14.4" customHeight="1" x14ac:dyDescent="0.3">
      <c r="A277" t="s">
        <v>311</v>
      </c>
      <c r="B277" t="s">
        <v>42</v>
      </c>
      <c r="C277" t="s">
        <v>43</v>
      </c>
      <c r="D277" t="s">
        <v>27</v>
      </c>
      <c r="E277" t="s">
        <v>31</v>
      </c>
      <c r="F277" t="s">
        <v>46</v>
      </c>
      <c r="G277">
        <v>47.97</v>
      </c>
      <c r="H277">
        <v>7</v>
      </c>
      <c r="I277">
        <v>16.7895</v>
      </c>
      <c r="J277">
        <v>352.5795</v>
      </c>
      <c r="K277" s="1">
        <v>43647</v>
      </c>
      <c r="L277" s="2">
        <v>0.86944444444444446</v>
      </c>
      <c r="M277" t="s">
        <v>29</v>
      </c>
      <c r="N277">
        <v>335.79</v>
      </c>
      <c r="O277" s="6">
        <v>4.7619047620000003</v>
      </c>
      <c r="P277">
        <v>16.7895</v>
      </c>
      <c r="Q277">
        <v>6.2</v>
      </c>
    </row>
    <row r="278" spans="1:17" ht="14.4" customHeight="1" x14ac:dyDescent="0.3">
      <c r="A278" t="s">
        <v>312</v>
      </c>
      <c r="B278" t="s">
        <v>25</v>
      </c>
      <c r="C278" t="s">
        <v>26</v>
      </c>
      <c r="D278" t="s">
        <v>20</v>
      </c>
      <c r="E278" t="s">
        <v>21</v>
      </c>
      <c r="F278" t="s">
        <v>32</v>
      </c>
      <c r="G278">
        <v>21.82</v>
      </c>
      <c r="H278">
        <v>10</v>
      </c>
      <c r="I278">
        <v>10.91</v>
      </c>
      <c r="J278">
        <v>229.11</v>
      </c>
      <c r="K278" s="1">
        <v>43647</v>
      </c>
      <c r="L278" s="2">
        <v>0.73333333333333339</v>
      </c>
      <c r="M278" t="s">
        <v>29</v>
      </c>
      <c r="N278">
        <v>218.2</v>
      </c>
      <c r="O278" s="6">
        <v>4.7619047620000003</v>
      </c>
      <c r="P278">
        <v>10.91</v>
      </c>
      <c r="Q278">
        <v>7.1</v>
      </c>
    </row>
    <row r="279" spans="1:17" ht="14.4" customHeight="1" x14ac:dyDescent="0.3">
      <c r="A279" t="s">
        <v>313</v>
      </c>
      <c r="B279" t="s">
        <v>25</v>
      </c>
      <c r="C279" t="s">
        <v>26</v>
      </c>
      <c r="D279" t="s">
        <v>27</v>
      </c>
      <c r="E279" t="s">
        <v>21</v>
      </c>
      <c r="F279" t="s">
        <v>46</v>
      </c>
      <c r="G279">
        <v>95.42</v>
      </c>
      <c r="H279">
        <v>4</v>
      </c>
      <c r="I279">
        <v>19.084</v>
      </c>
      <c r="J279">
        <v>400.76400000000001</v>
      </c>
      <c r="K279" s="1">
        <v>43498</v>
      </c>
      <c r="L279" s="2">
        <v>0.5576388888888888</v>
      </c>
      <c r="M279" t="s">
        <v>23</v>
      </c>
      <c r="N279">
        <v>381.68</v>
      </c>
      <c r="O279" s="6">
        <v>4.7619047620000003</v>
      </c>
      <c r="P279">
        <v>19.084</v>
      </c>
      <c r="Q279">
        <v>6.4</v>
      </c>
    </row>
    <row r="280" spans="1:17" ht="14.4" customHeight="1" x14ac:dyDescent="0.3">
      <c r="A280" t="s">
        <v>314</v>
      </c>
      <c r="B280" t="s">
        <v>25</v>
      </c>
      <c r="C280" t="s">
        <v>26</v>
      </c>
      <c r="D280" t="s">
        <v>20</v>
      </c>
      <c r="E280" t="s">
        <v>31</v>
      </c>
      <c r="F280" t="s">
        <v>46</v>
      </c>
      <c r="G280">
        <v>70.989999999999995</v>
      </c>
      <c r="H280">
        <v>10</v>
      </c>
      <c r="I280">
        <v>35.494999999999997</v>
      </c>
      <c r="J280">
        <v>745.39499999999998</v>
      </c>
      <c r="K280" s="1">
        <v>43544</v>
      </c>
      <c r="L280" s="2">
        <v>0.68611111111111112</v>
      </c>
      <c r="M280" t="s">
        <v>29</v>
      </c>
      <c r="N280">
        <v>709.9</v>
      </c>
      <c r="O280" s="6">
        <v>4.7619047620000003</v>
      </c>
      <c r="P280">
        <v>35.494999999999997</v>
      </c>
      <c r="Q280">
        <v>5.7</v>
      </c>
    </row>
    <row r="281" spans="1:17" ht="14.4" customHeight="1" x14ac:dyDescent="0.3">
      <c r="A281" t="s">
        <v>315</v>
      </c>
      <c r="B281" t="s">
        <v>18</v>
      </c>
      <c r="C281" t="s">
        <v>19</v>
      </c>
      <c r="D281" t="s">
        <v>20</v>
      </c>
      <c r="E281" t="s">
        <v>31</v>
      </c>
      <c r="F281" t="s">
        <v>36</v>
      </c>
      <c r="G281">
        <v>44.02</v>
      </c>
      <c r="H281">
        <v>10</v>
      </c>
      <c r="I281">
        <v>22.01</v>
      </c>
      <c r="J281">
        <v>462.21</v>
      </c>
      <c r="K281" s="1">
        <v>43544</v>
      </c>
      <c r="L281" s="2">
        <v>0.83125000000000004</v>
      </c>
      <c r="M281" t="s">
        <v>33</v>
      </c>
      <c r="N281">
        <v>440.2</v>
      </c>
      <c r="O281" s="6">
        <v>4.7619047620000003</v>
      </c>
      <c r="P281">
        <v>22.01</v>
      </c>
      <c r="Q281">
        <v>9.6</v>
      </c>
    </row>
    <row r="282" spans="1:17" ht="14.4" customHeight="1" x14ac:dyDescent="0.3">
      <c r="A282" t="s">
        <v>316</v>
      </c>
      <c r="B282" t="s">
        <v>18</v>
      </c>
      <c r="C282" t="s">
        <v>19</v>
      </c>
      <c r="D282" t="s">
        <v>27</v>
      </c>
      <c r="E282" t="s">
        <v>21</v>
      </c>
      <c r="F282" t="s">
        <v>32</v>
      </c>
      <c r="G282">
        <v>69.959999999999994</v>
      </c>
      <c r="H282">
        <v>8</v>
      </c>
      <c r="I282">
        <v>27.984000000000002</v>
      </c>
      <c r="J282">
        <v>587.66399999999999</v>
      </c>
      <c r="K282" s="1">
        <v>43511</v>
      </c>
      <c r="L282" s="2">
        <v>0.70902777777777781</v>
      </c>
      <c r="M282" t="s">
        <v>33</v>
      </c>
      <c r="N282">
        <v>559.67999999999995</v>
      </c>
      <c r="O282" s="6">
        <v>4.7619047620000003</v>
      </c>
      <c r="P282">
        <v>27.984000000000002</v>
      </c>
      <c r="Q282">
        <v>6.4</v>
      </c>
    </row>
    <row r="283" spans="1:17" ht="14.4" customHeight="1" x14ac:dyDescent="0.3">
      <c r="A283" t="s">
        <v>317</v>
      </c>
      <c r="B283" t="s">
        <v>25</v>
      </c>
      <c r="C283" t="s">
        <v>26</v>
      </c>
      <c r="D283" t="s">
        <v>27</v>
      </c>
      <c r="E283" t="s">
        <v>31</v>
      </c>
      <c r="F283" t="s">
        <v>32</v>
      </c>
      <c r="G283">
        <v>37</v>
      </c>
      <c r="H283">
        <v>1</v>
      </c>
      <c r="I283">
        <v>1.85</v>
      </c>
      <c r="J283">
        <v>38.85</v>
      </c>
      <c r="K283" s="1">
        <v>43619</v>
      </c>
      <c r="L283" s="2">
        <v>0.56180555555555545</v>
      </c>
      <c r="M283" t="s">
        <v>33</v>
      </c>
      <c r="N283">
        <v>37</v>
      </c>
      <c r="O283" s="6">
        <v>4.7619047620000003</v>
      </c>
      <c r="P283">
        <v>1.85</v>
      </c>
      <c r="Q283">
        <v>7.9</v>
      </c>
    </row>
    <row r="284" spans="1:17" ht="14.4" customHeight="1" x14ac:dyDescent="0.3">
      <c r="A284" t="s">
        <v>318</v>
      </c>
      <c r="B284" t="s">
        <v>18</v>
      </c>
      <c r="C284" t="s">
        <v>19</v>
      </c>
      <c r="D284" t="s">
        <v>27</v>
      </c>
      <c r="E284" t="s">
        <v>21</v>
      </c>
      <c r="F284" t="s">
        <v>36</v>
      </c>
      <c r="G284">
        <v>15.34</v>
      </c>
      <c r="H284">
        <v>1</v>
      </c>
      <c r="I284">
        <v>0.76700000000000002</v>
      </c>
      <c r="J284">
        <v>16.106999999999999</v>
      </c>
      <c r="K284" s="1">
        <v>43617</v>
      </c>
      <c r="L284" s="2">
        <v>0.46458333333333335</v>
      </c>
      <c r="M284" t="s">
        <v>29</v>
      </c>
      <c r="N284">
        <v>15.34</v>
      </c>
      <c r="O284" s="6">
        <v>4.7619047620000003</v>
      </c>
      <c r="P284">
        <v>0.76700000000000002</v>
      </c>
      <c r="Q284">
        <v>6.5</v>
      </c>
    </row>
    <row r="285" spans="1:17" ht="14.4" customHeight="1" x14ac:dyDescent="0.3">
      <c r="A285" t="s">
        <v>319</v>
      </c>
      <c r="B285" t="s">
        <v>18</v>
      </c>
      <c r="C285" t="s">
        <v>19</v>
      </c>
      <c r="D285" t="s">
        <v>20</v>
      </c>
      <c r="E285" t="s">
        <v>31</v>
      </c>
      <c r="F285" t="s">
        <v>22</v>
      </c>
      <c r="G285">
        <v>99.83</v>
      </c>
      <c r="H285">
        <v>6</v>
      </c>
      <c r="I285">
        <v>29.949000000000002</v>
      </c>
      <c r="J285">
        <v>628.92899999999997</v>
      </c>
      <c r="K285" s="1">
        <v>43558</v>
      </c>
      <c r="L285" s="2">
        <v>0.62638888888888888</v>
      </c>
      <c r="M285" t="s">
        <v>23</v>
      </c>
      <c r="N285">
        <v>598.98</v>
      </c>
      <c r="O285" s="6">
        <v>4.7619047620000003</v>
      </c>
      <c r="P285">
        <v>29.949000000000002</v>
      </c>
      <c r="Q285">
        <v>8.5</v>
      </c>
    </row>
    <row r="286" spans="1:17" ht="14.4" customHeight="1" x14ac:dyDescent="0.3">
      <c r="A286" t="s">
        <v>320</v>
      </c>
      <c r="B286" t="s">
        <v>18</v>
      </c>
      <c r="C286" t="s">
        <v>19</v>
      </c>
      <c r="D286" t="s">
        <v>20</v>
      </c>
      <c r="E286" t="s">
        <v>21</v>
      </c>
      <c r="F286" t="s">
        <v>22</v>
      </c>
      <c r="G286">
        <v>47.67</v>
      </c>
      <c r="H286">
        <v>4</v>
      </c>
      <c r="I286">
        <v>9.5340000000000007</v>
      </c>
      <c r="J286">
        <v>200.214</v>
      </c>
      <c r="K286" s="1">
        <v>43802</v>
      </c>
      <c r="L286" s="2">
        <v>0.59791666666666665</v>
      </c>
      <c r="M286" t="s">
        <v>29</v>
      </c>
      <c r="N286">
        <v>190.68</v>
      </c>
      <c r="O286" s="6">
        <v>4.7619047620000003</v>
      </c>
      <c r="P286">
        <v>9.5340000000000007</v>
      </c>
      <c r="Q286">
        <v>9.1</v>
      </c>
    </row>
    <row r="287" spans="1:17" ht="14.4" customHeight="1" x14ac:dyDescent="0.3">
      <c r="A287" t="s">
        <v>321</v>
      </c>
      <c r="B287" t="s">
        <v>42</v>
      </c>
      <c r="C287" t="s">
        <v>43</v>
      </c>
      <c r="D287" t="s">
        <v>27</v>
      </c>
      <c r="E287" t="s">
        <v>31</v>
      </c>
      <c r="F287" t="s">
        <v>22</v>
      </c>
      <c r="G287">
        <v>66.680000000000007</v>
      </c>
      <c r="H287">
        <v>5</v>
      </c>
      <c r="I287">
        <v>16.670000000000002</v>
      </c>
      <c r="J287">
        <v>350.07</v>
      </c>
      <c r="K287" s="1">
        <v>43516</v>
      </c>
      <c r="L287" s="2">
        <v>0.75069444444444455</v>
      </c>
      <c r="M287" t="s">
        <v>29</v>
      </c>
      <c r="N287">
        <v>333.4</v>
      </c>
      <c r="O287" s="6">
        <v>4.7619047620000003</v>
      </c>
      <c r="P287">
        <v>16.670000000000002</v>
      </c>
      <c r="Q287">
        <v>7.6</v>
      </c>
    </row>
    <row r="288" spans="1:17" ht="14.4" customHeight="1" x14ac:dyDescent="0.3">
      <c r="A288" t="s">
        <v>322</v>
      </c>
      <c r="B288" t="s">
        <v>25</v>
      </c>
      <c r="C288" t="s">
        <v>26</v>
      </c>
      <c r="D288" t="s">
        <v>20</v>
      </c>
      <c r="E288" t="s">
        <v>31</v>
      </c>
      <c r="F288" t="s">
        <v>32</v>
      </c>
      <c r="G288">
        <v>74.86</v>
      </c>
      <c r="H288">
        <v>1</v>
      </c>
      <c r="I288">
        <v>3.7429999999999999</v>
      </c>
      <c r="J288">
        <v>78.602999999999994</v>
      </c>
      <c r="K288" s="1">
        <v>43548</v>
      </c>
      <c r="L288" s="2">
        <v>0.61736111111111103</v>
      </c>
      <c r="M288" t="s">
        <v>29</v>
      </c>
      <c r="N288">
        <v>74.86</v>
      </c>
      <c r="O288" s="6">
        <v>4.7619047620000003</v>
      </c>
      <c r="P288">
        <v>3.7429999999999999</v>
      </c>
      <c r="Q288">
        <v>6.9</v>
      </c>
    </row>
    <row r="289" spans="1:17" ht="14.4" customHeight="1" x14ac:dyDescent="0.3">
      <c r="A289" t="s">
        <v>323</v>
      </c>
      <c r="B289" t="s">
        <v>25</v>
      </c>
      <c r="C289" t="s">
        <v>26</v>
      </c>
      <c r="D289" t="s">
        <v>27</v>
      </c>
      <c r="E289" t="s">
        <v>21</v>
      </c>
      <c r="F289" t="s">
        <v>36</v>
      </c>
      <c r="G289">
        <v>23.75</v>
      </c>
      <c r="H289">
        <v>9</v>
      </c>
      <c r="I289">
        <v>10.6875</v>
      </c>
      <c r="J289">
        <v>224.4375</v>
      </c>
      <c r="K289" s="1">
        <v>43496</v>
      </c>
      <c r="L289" s="2">
        <v>0.50138888888888888</v>
      </c>
      <c r="M289" t="s">
        <v>29</v>
      </c>
      <c r="N289">
        <v>213.75</v>
      </c>
      <c r="O289" s="6">
        <v>4.7619047620000003</v>
      </c>
      <c r="P289">
        <v>10.6875</v>
      </c>
      <c r="Q289">
        <v>9.5</v>
      </c>
    </row>
    <row r="290" spans="1:17" ht="14.4" customHeight="1" x14ac:dyDescent="0.3">
      <c r="A290" t="s">
        <v>324</v>
      </c>
      <c r="B290" t="s">
        <v>42</v>
      </c>
      <c r="C290" t="s">
        <v>43</v>
      </c>
      <c r="D290" t="s">
        <v>27</v>
      </c>
      <c r="E290" t="s">
        <v>21</v>
      </c>
      <c r="F290" t="s">
        <v>44</v>
      </c>
      <c r="G290">
        <v>48.51</v>
      </c>
      <c r="H290">
        <v>7</v>
      </c>
      <c r="I290">
        <v>16.9785</v>
      </c>
      <c r="J290">
        <v>356.54849999999999</v>
      </c>
      <c r="K290" s="1">
        <v>43490</v>
      </c>
      <c r="L290" s="2">
        <v>0.5625</v>
      </c>
      <c r="M290" t="s">
        <v>33</v>
      </c>
      <c r="N290">
        <v>339.57</v>
      </c>
      <c r="O290" s="6">
        <v>4.7619047620000003</v>
      </c>
      <c r="P290">
        <v>16.9785</v>
      </c>
      <c r="Q290">
        <v>5.2</v>
      </c>
    </row>
    <row r="291" spans="1:17" ht="14.4" customHeight="1" x14ac:dyDescent="0.3">
      <c r="A291" t="s">
        <v>325</v>
      </c>
      <c r="B291" t="s">
        <v>18</v>
      </c>
      <c r="C291" t="s">
        <v>19</v>
      </c>
      <c r="D291" t="s">
        <v>20</v>
      </c>
      <c r="E291" t="s">
        <v>21</v>
      </c>
      <c r="F291" t="s">
        <v>32</v>
      </c>
      <c r="G291">
        <v>94.88</v>
      </c>
      <c r="H291">
        <v>7</v>
      </c>
      <c r="I291">
        <v>33.207999999999998</v>
      </c>
      <c r="J291">
        <v>697.36800000000005</v>
      </c>
      <c r="K291" s="1">
        <v>43526</v>
      </c>
      <c r="L291" s="2">
        <v>0.60972222222222228</v>
      </c>
      <c r="M291" t="s">
        <v>29</v>
      </c>
      <c r="N291">
        <v>664.16</v>
      </c>
      <c r="O291" s="6">
        <v>4.7619047620000003</v>
      </c>
      <c r="P291">
        <v>33.207999999999998</v>
      </c>
      <c r="Q291">
        <v>4.2</v>
      </c>
    </row>
    <row r="292" spans="1:17" ht="14.4" customHeight="1" x14ac:dyDescent="0.3">
      <c r="A292" t="s">
        <v>326</v>
      </c>
      <c r="B292" t="s">
        <v>42</v>
      </c>
      <c r="C292" t="s">
        <v>43</v>
      </c>
      <c r="D292" t="s">
        <v>20</v>
      </c>
      <c r="E292" t="s">
        <v>31</v>
      </c>
      <c r="F292" t="s">
        <v>28</v>
      </c>
      <c r="G292">
        <v>40.299999999999997</v>
      </c>
      <c r="H292">
        <v>10</v>
      </c>
      <c r="I292">
        <v>20.149999999999999</v>
      </c>
      <c r="J292">
        <v>423.15</v>
      </c>
      <c r="K292" s="1">
        <v>43489</v>
      </c>
      <c r="L292" s="2">
        <v>0.73402777777777772</v>
      </c>
      <c r="M292" t="s">
        <v>33</v>
      </c>
      <c r="N292">
        <v>403</v>
      </c>
      <c r="O292" s="6">
        <v>4.7619047620000003</v>
      </c>
      <c r="P292">
        <v>20.149999999999999</v>
      </c>
      <c r="Q292">
        <v>7</v>
      </c>
    </row>
    <row r="293" spans="1:17" ht="14.4" customHeight="1" x14ac:dyDescent="0.3">
      <c r="A293" t="s">
        <v>327</v>
      </c>
      <c r="B293" t="s">
        <v>25</v>
      </c>
      <c r="C293" t="s">
        <v>26</v>
      </c>
      <c r="D293" t="s">
        <v>27</v>
      </c>
      <c r="E293" t="s">
        <v>31</v>
      </c>
      <c r="F293" t="s">
        <v>28</v>
      </c>
      <c r="G293">
        <v>27.85</v>
      </c>
      <c r="H293">
        <v>7</v>
      </c>
      <c r="I293">
        <v>9.7475000000000005</v>
      </c>
      <c r="J293">
        <v>204.69749999999999</v>
      </c>
      <c r="K293" s="1">
        <v>43538</v>
      </c>
      <c r="L293" s="2">
        <v>0.72222222222222232</v>
      </c>
      <c r="M293" t="s">
        <v>23</v>
      </c>
      <c r="N293">
        <v>194.95</v>
      </c>
      <c r="O293" s="6">
        <v>4.7619047620000003</v>
      </c>
      <c r="P293">
        <v>9.7475000000000005</v>
      </c>
      <c r="Q293">
        <v>6</v>
      </c>
    </row>
    <row r="294" spans="1:17" ht="14.4" customHeight="1" x14ac:dyDescent="0.3">
      <c r="A294" t="s">
        <v>328</v>
      </c>
      <c r="B294" t="s">
        <v>18</v>
      </c>
      <c r="C294" t="s">
        <v>19</v>
      </c>
      <c r="D294" t="s">
        <v>20</v>
      </c>
      <c r="E294" t="s">
        <v>21</v>
      </c>
      <c r="F294" t="s">
        <v>28</v>
      </c>
      <c r="G294">
        <v>62.48</v>
      </c>
      <c r="H294">
        <v>1</v>
      </c>
      <c r="I294">
        <v>3.1240000000000001</v>
      </c>
      <c r="J294">
        <v>65.603999999999999</v>
      </c>
      <c r="K294" s="1">
        <v>43514</v>
      </c>
      <c r="L294" s="2">
        <v>0.85347222222222219</v>
      </c>
      <c r="M294" t="s">
        <v>29</v>
      </c>
      <c r="N294">
        <v>62.48</v>
      </c>
      <c r="O294" s="6">
        <v>4.7619047620000003</v>
      </c>
      <c r="P294">
        <v>3.1240000000000001</v>
      </c>
      <c r="Q294">
        <v>4.7</v>
      </c>
    </row>
    <row r="295" spans="1:17" ht="14.4" customHeight="1" x14ac:dyDescent="0.3">
      <c r="A295" t="s">
        <v>329</v>
      </c>
      <c r="B295" t="s">
        <v>18</v>
      </c>
      <c r="C295" t="s">
        <v>19</v>
      </c>
      <c r="D295" t="s">
        <v>20</v>
      </c>
      <c r="E295" t="s">
        <v>21</v>
      </c>
      <c r="F295" t="s">
        <v>44</v>
      </c>
      <c r="G295">
        <v>36.36</v>
      </c>
      <c r="H295">
        <v>2</v>
      </c>
      <c r="I295">
        <v>3.6360000000000001</v>
      </c>
      <c r="J295">
        <v>76.355999999999995</v>
      </c>
      <c r="K295" s="1">
        <v>43486</v>
      </c>
      <c r="L295" s="2">
        <v>0.41666666666666674</v>
      </c>
      <c r="M295" t="s">
        <v>29</v>
      </c>
      <c r="N295">
        <v>72.72</v>
      </c>
      <c r="O295" s="6">
        <v>4.7619047620000003</v>
      </c>
      <c r="P295">
        <v>3.6360000000000001</v>
      </c>
      <c r="Q295">
        <v>7.1</v>
      </c>
    </row>
    <row r="296" spans="1:17" ht="14.4" customHeight="1" x14ac:dyDescent="0.3">
      <c r="A296" t="s">
        <v>330</v>
      </c>
      <c r="B296" t="s">
        <v>42</v>
      </c>
      <c r="C296" t="s">
        <v>43</v>
      </c>
      <c r="D296" t="s">
        <v>27</v>
      </c>
      <c r="E296" t="s">
        <v>31</v>
      </c>
      <c r="F296" t="s">
        <v>22</v>
      </c>
      <c r="G296">
        <v>18.11</v>
      </c>
      <c r="H296">
        <v>10</v>
      </c>
      <c r="I296">
        <v>9.0549999999999997</v>
      </c>
      <c r="J296">
        <v>190.155</v>
      </c>
      <c r="K296" s="1">
        <v>43537</v>
      </c>
      <c r="L296" s="2">
        <v>0.49027777777777781</v>
      </c>
      <c r="M296" t="s">
        <v>23</v>
      </c>
      <c r="N296">
        <v>181.1</v>
      </c>
      <c r="O296" s="6">
        <v>4.7619047620000003</v>
      </c>
      <c r="P296">
        <v>9.0549999999999997</v>
      </c>
      <c r="Q296">
        <v>5.9</v>
      </c>
    </row>
    <row r="297" spans="1:17" ht="14.4" customHeight="1" x14ac:dyDescent="0.3">
      <c r="A297" t="s">
        <v>331</v>
      </c>
      <c r="B297" t="s">
        <v>25</v>
      </c>
      <c r="C297" t="s">
        <v>26</v>
      </c>
      <c r="D297" t="s">
        <v>20</v>
      </c>
      <c r="E297" t="s">
        <v>21</v>
      </c>
      <c r="F297" t="s">
        <v>28</v>
      </c>
      <c r="G297">
        <v>51.92</v>
      </c>
      <c r="H297">
        <v>5</v>
      </c>
      <c r="I297">
        <v>12.98</v>
      </c>
      <c r="J297">
        <v>272.58</v>
      </c>
      <c r="K297" s="1">
        <v>43527</v>
      </c>
      <c r="L297" s="2">
        <v>0.5708333333333333</v>
      </c>
      <c r="M297" t="s">
        <v>29</v>
      </c>
      <c r="N297">
        <v>259.60000000000002</v>
      </c>
      <c r="O297" s="6">
        <v>4.7619047620000003</v>
      </c>
      <c r="P297">
        <v>12.98</v>
      </c>
      <c r="Q297">
        <v>7.5</v>
      </c>
    </row>
    <row r="298" spans="1:17" ht="14.4" customHeight="1" x14ac:dyDescent="0.3">
      <c r="A298" t="s">
        <v>332</v>
      </c>
      <c r="B298" t="s">
        <v>25</v>
      </c>
      <c r="C298" t="s">
        <v>26</v>
      </c>
      <c r="D298" t="s">
        <v>27</v>
      </c>
      <c r="E298" t="s">
        <v>31</v>
      </c>
      <c r="F298" t="s">
        <v>28</v>
      </c>
      <c r="G298">
        <v>28.84</v>
      </c>
      <c r="H298">
        <v>4</v>
      </c>
      <c r="I298">
        <v>5.7679999999999998</v>
      </c>
      <c r="J298">
        <v>121.128</v>
      </c>
      <c r="K298" s="1">
        <v>43553</v>
      </c>
      <c r="L298" s="2">
        <v>0.61388888888888893</v>
      </c>
      <c r="M298" t="s">
        <v>29</v>
      </c>
      <c r="N298">
        <v>115.36</v>
      </c>
      <c r="O298" s="6">
        <v>4.7619047620000003</v>
      </c>
      <c r="P298">
        <v>5.7679999999999998</v>
      </c>
      <c r="Q298">
        <v>6.4</v>
      </c>
    </row>
    <row r="299" spans="1:17" ht="14.4" customHeight="1" x14ac:dyDescent="0.3">
      <c r="A299" t="s">
        <v>333</v>
      </c>
      <c r="B299" t="s">
        <v>18</v>
      </c>
      <c r="C299" t="s">
        <v>19</v>
      </c>
      <c r="D299" t="s">
        <v>20</v>
      </c>
      <c r="E299" t="s">
        <v>31</v>
      </c>
      <c r="F299" t="s">
        <v>32</v>
      </c>
      <c r="G299">
        <v>78.38</v>
      </c>
      <c r="H299">
        <v>6</v>
      </c>
      <c r="I299">
        <v>23.513999999999999</v>
      </c>
      <c r="J299">
        <v>493.79399999999998</v>
      </c>
      <c r="K299" s="1">
        <v>43739</v>
      </c>
      <c r="L299" s="2">
        <v>0.59444444444444455</v>
      </c>
      <c r="M299" t="s">
        <v>23</v>
      </c>
      <c r="N299">
        <v>470.28</v>
      </c>
      <c r="O299" s="6">
        <v>4.7619047620000003</v>
      </c>
      <c r="P299">
        <v>23.513999999999999</v>
      </c>
      <c r="Q299">
        <v>5.8</v>
      </c>
    </row>
    <row r="300" spans="1:17" ht="14.4" customHeight="1" x14ac:dyDescent="0.3">
      <c r="A300" t="s">
        <v>334</v>
      </c>
      <c r="B300" t="s">
        <v>18</v>
      </c>
      <c r="C300" t="s">
        <v>19</v>
      </c>
      <c r="D300" t="s">
        <v>20</v>
      </c>
      <c r="E300" t="s">
        <v>31</v>
      </c>
      <c r="F300" t="s">
        <v>32</v>
      </c>
      <c r="G300">
        <v>60.01</v>
      </c>
      <c r="H300">
        <v>4</v>
      </c>
      <c r="I300">
        <v>12.002000000000001</v>
      </c>
      <c r="J300">
        <v>252.042</v>
      </c>
      <c r="K300" s="1">
        <v>43490</v>
      </c>
      <c r="L300" s="2">
        <v>0.66250000000000009</v>
      </c>
      <c r="M300" t="s">
        <v>29</v>
      </c>
      <c r="N300">
        <v>240.04</v>
      </c>
      <c r="O300" s="6">
        <v>4.7619047620000003</v>
      </c>
      <c r="P300">
        <v>12.002000000000001</v>
      </c>
      <c r="Q300">
        <v>4.5</v>
      </c>
    </row>
    <row r="301" spans="1:17" ht="14.4" customHeight="1" x14ac:dyDescent="0.3">
      <c r="A301" t="s">
        <v>335</v>
      </c>
      <c r="B301" t="s">
        <v>25</v>
      </c>
      <c r="C301" t="s">
        <v>26</v>
      </c>
      <c r="D301" t="s">
        <v>20</v>
      </c>
      <c r="E301" t="s">
        <v>21</v>
      </c>
      <c r="F301" t="s">
        <v>32</v>
      </c>
      <c r="G301">
        <v>88.61</v>
      </c>
      <c r="H301">
        <v>1</v>
      </c>
      <c r="I301">
        <v>4.4305000000000003</v>
      </c>
      <c r="J301">
        <v>93.040499999999994</v>
      </c>
      <c r="K301" s="1">
        <v>43484</v>
      </c>
      <c r="L301" s="2">
        <v>0.43124999999999991</v>
      </c>
      <c r="M301" t="s">
        <v>29</v>
      </c>
      <c r="N301">
        <v>88.61</v>
      </c>
      <c r="O301" s="6">
        <v>4.7619047620000003</v>
      </c>
      <c r="P301">
        <v>4.4305000000000003</v>
      </c>
      <c r="Q301">
        <v>7.7</v>
      </c>
    </row>
    <row r="302" spans="1:17" ht="14.4" customHeight="1" x14ac:dyDescent="0.3">
      <c r="A302" t="s">
        <v>336</v>
      </c>
      <c r="B302" t="s">
        <v>25</v>
      </c>
      <c r="C302" t="s">
        <v>26</v>
      </c>
      <c r="D302" t="s">
        <v>27</v>
      </c>
      <c r="E302" t="s">
        <v>31</v>
      </c>
      <c r="F302" t="s">
        <v>46</v>
      </c>
      <c r="G302">
        <v>99.82</v>
      </c>
      <c r="H302">
        <v>2</v>
      </c>
      <c r="I302">
        <v>9.9819999999999993</v>
      </c>
      <c r="J302">
        <v>209.62200000000001</v>
      </c>
      <c r="K302" s="1">
        <v>43497</v>
      </c>
      <c r="L302" s="2">
        <v>0.75625000000000009</v>
      </c>
      <c r="M302" t="s">
        <v>33</v>
      </c>
      <c r="N302">
        <v>199.64</v>
      </c>
      <c r="O302" s="6">
        <v>4.7619047620000003</v>
      </c>
      <c r="P302">
        <v>9.9819999999999993</v>
      </c>
      <c r="Q302">
        <v>6.7</v>
      </c>
    </row>
    <row r="303" spans="1:17" ht="14.4" customHeight="1" x14ac:dyDescent="0.3">
      <c r="A303" t="s">
        <v>337</v>
      </c>
      <c r="B303" t="s">
        <v>42</v>
      </c>
      <c r="C303" t="s">
        <v>43</v>
      </c>
      <c r="D303" t="s">
        <v>20</v>
      </c>
      <c r="E303" t="s">
        <v>31</v>
      </c>
      <c r="F303" t="s">
        <v>22</v>
      </c>
      <c r="G303">
        <v>39.01</v>
      </c>
      <c r="H303">
        <v>1</v>
      </c>
      <c r="I303">
        <v>1.9504999999999999</v>
      </c>
      <c r="J303">
        <v>40.960500000000003</v>
      </c>
      <c r="K303" s="1">
        <v>43802</v>
      </c>
      <c r="L303" s="2">
        <v>0.69861111111111107</v>
      </c>
      <c r="M303" t="s">
        <v>33</v>
      </c>
      <c r="N303">
        <v>39.01</v>
      </c>
      <c r="O303" s="6">
        <v>4.7619047620000003</v>
      </c>
      <c r="P303">
        <v>1.9504999999999999</v>
      </c>
      <c r="Q303">
        <v>4.7</v>
      </c>
    </row>
    <row r="304" spans="1:17" ht="14.4" customHeight="1" x14ac:dyDescent="0.3">
      <c r="A304" t="s">
        <v>338</v>
      </c>
      <c r="B304" t="s">
        <v>25</v>
      </c>
      <c r="C304" t="s">
        <v>26</v>
      </c>
      <c r="D304" t="s">
        <v>27</v>
      </c>
      <c r="E304" t="s">
        <v>31</v>
      </c>
      <c r="F304" t="s">
        <v>44</v>
      </c>
      <c r="G304">
        <v>48.61</v>
      </c>
      <c r="H304">
        <v>1</v>
      </c>
      <c r="I304">
        <v>2.4304999999999999</v>
      </c>
      <c r="J304">
        <v>51.040500000000002</v>
      </c>
      <c r="K304" s="1">
        <v>43521</v>
      </c>
      <c r="L304" s="2">
        <v>0.64652777777777781</v>
      </c>
      <c r="M304" t="s">
        <v>29</v>
      </c>
      <c r="N304">
        <v>48.61</v>
      </c>
      <c r="O304" s="6">
        <v>4.7619047620000003</v>
      </c>
      <c r="P304">
        <v>2.4304999999999999</v>
      </c>
      <c r="Q304">
        <v>4.4000000000000004</v>
      </c>
    </row>
    <row r="305" spans="1:17" ht="14.4" customHeight="1" x14ac:dyDescent="0.3">
      <c r="A305" t="s">
        <v>339</v>
      </c>
      <c r="B305" t="s">
        <v>18</v>
      </c>
      <c r="C305" t="s">
        <v>19</v>
      </c>
      <c r="D305" t="s">
        <v>27</v>
      </c>
      <c r="E305" t="s">
        <v>21</v>
      </c>
      <c r="F305" t="s">
        <v>28</v>
      </c>
      <c r="G305">
        <v>51.19</v>
      </c>
      <c r="H305">
        <v>4</v>
      </c>
      <c r="I305">
        <v>10.238</v>
      </c>
      <c r="J305">
        <v>214.99799999999999</v>
      </c>
      <c r="K305" s="1">
        <v>43542</v>
      </c>
      <c r="L305" s="2">
        <v>0.71875</v>
      </c>
      <c r="M305" t="s">
        <v>33</v>
      </c>
      <c r="N305">
        <v>204.76</v>
      </c>
      <c r="O305" s="6">
        <v>4.7619047620000003</v>
      </c>
      <c r="P305">
        <v>10.238</v>
      </c>
      <c r="Q305">
        <v>4.7</v>
      </c>
    </row>
    <row r="306" spans="1:17" ht="14.4" customHeight="1" x14ac:dyDescent="0.3">
      <c r="A306" t="s">
        <v>340</v>
      </c>
      <c r="B306" t="s">
        <v>42</v>
      </c>
      <c r="C306" t="s">
        <v>43</v>
      </c>
      <c r="D306" t="s">
        <v>27</v>
      </c>
      <c r="E306" t="s">
        <v>21</v>
      </c>
      <c r="F306" t="s">
        <v>28</v>
      </c>
      <c r="G306">
        <v>14.96</v>
      </c>
      <c r="H306">
        <v>8</v>
      </c>
      <c r="I306">
        <v>5.984</v>
      </c>
      <c r="J306">
        <v>125.664</v>
      </c>
      <c r="K306" s="1">
        <v>43519</v>
      </c>
      <c r="L306" s="2">
        <v>0.52013888888888893</v>
      </c>
      <c r="M306" t="s">
        <v>29</v>
      </c>
      <c r="N306">
        <v>119.68</v>
      </c>
      <c r="O306" s="6">
        <v>4.7619047620000003</v>
      </c>
      <c r="P306">
        <v>5.984</v>
      </c>
      <c r="Q306">
        <v>8.6</v>
      </c>
    </row>
    <row r="307" spans="1:17" ht="14.4" customHeight="1" x14ac:dyDescent="0.3">
      <c r="A307" t="s">
        <v>341</v>
      </c>
      <c r="B307" t="s">
        <v>18</v>
      </c>
      <c r="C307" t="s">
        <v>19</v>
      </c>
      <c r="D307" t="s">
        <v>20</v>
      </c>
      <c r="E307" t="s">
        <v>31</v>
      </c>
      <c r="F307" t="s">
        <v>28</v>
      </c>
      <c r="G307">
        <v>72.2</v>
      </c>
      <c r="H307">
        <v>7</v>
      </c>
      <c r="I307">
        <v>25.27</v>
      </c>
      <c r="J307">
        <v>530.66999999999996</v>
      </c>
      <c r="K307" s="1">
        <v>43550</v>
      </c>
      <c r="L307" s="2">
        <v>0.84305555555555545</v>
      </c>
      <c r="M307" t="s">
        <v>23</v>
      </c>
      <c r="N307">
        <v>505.4</v>
      </c>
      <c r="O307" s="6">
        <v>4.7619047620000003</v>
      </c>
      <c r="P307">
        <v>25.27</v>
      </c>
      <c r="Q307">
        <v>4.3</v>
      </c>
    </row>
    <row r="308" spans="1:17" ht="14.4" customHeight="1" x14ac:dyDescent="0.3">
      <c r="A308" t="s">
        <v>342</v>
      </c>
      <c r="B308" t="s">
        <v>18</v>
      </c>
      <c r="C308" t="s">
        <v>19</v>
      </c>
      <c r="D308" t="s">
        <v>27</v>
      </c>
      <c r="E308" t="s">
        <v>21</v>
      </c>
      <c r="F308" t="s">
        <v>36</v>
      </c>
      <c r="G308">
        <v>40.229999999999997</v>
      </c>
      <c r="H308">
        <v>7</v>
      </c>
      <c r="I308">
        <v>14.080500000000001</v>
      </c>
      <c r="J308">
        <v>295.69049999999999</v>
      </c>
      <c r="K308" s="1">
        <v>43554</v>
      </c>
      <c r="L308" s="2">
        <v>0.55694444444444446</v>
      </c>
      <c r="M308" t="s">
        <v>29</v>
      </c>
      <c r="N308">
        <v>281.61</v>
      </c>
      <c r="O308" s="6">
        <v>4.7619047620000003</v>
      </c>
      <c r="P308">
        <v>14.080500000000001</v>
      </c>
      <c r="Q308">
        <v>9.6</v>
      </c>
    </row>
    <row r="309" spans="1:17" ht="14.4" customHeight="1" x14ac:dyDescent="0.3">
      <c r="A309" t="s">
        <v>343</v>
      </c>
      <c r="B309" t="s">
        <v>18</v>
      </c>
      <c r="C309" t="s">
        <v>19</v>
      </c>
      <c r="D309" t="s">
        <v>20</v>
      </c>
      <c r="E309" t="s">
        <v>21</v>
      </c>
      <c r="F309" t="s">
        <v>32</v>
      </c>
      <c r="G309">
        <v>88.79</v>
      </c>
      <c r="H309">
        <v>8</v>
      </c>
      <c r="I309">
        <v>35.515999999999998</v>
      </c>
      <c r="J309">
        <v>745.83600000000001</v>
      </c>
      <c r="K309" s="1">
        <v>43513</v>
      </c>
      <c r="L309" s="2">
        <v>0.71458333333333335</v>
      </c>
      <c r="M309" t="s">
        <v>29</v>
      </c>
      <c r="N309">
        <v>710.32</v>
      </c>
      <c r="O309" s="6">
        <v>4.7619047620000003</v>
      </c>
      <c r="P309">
        <v>35.515999999999998</v>
      </c>
      <c r="Q309">
        <v>4.0999999999999996</v>
      </c>
    </row>
    <row r="310" spans="1:17" ht="14.4" customHeight="1" x14ac:dyDescent="0.3">
      <c r="A310" t="s">
        <v>344</v>
      </c>
      <c r="B310" t="s">
        <v>18</v>
      </c>
      <c r="C310" t="s">
        <v>19</v>
      </c>
      <c r="D310" t="s">
        <v>20</v>
      </c>
      <c r="E310" t="s">
        <v>21</v>
      </c>
      <c r="F310" t="s">
        <v>28</v>
      </c>
      <c r="G310">
        <v>26.48</v>
      </c>
      <c r="H310">
        <v>3</v>
      </c>
      <c r="I310">
        <v>3.972</v>
      </c>
      <c r="J310">
        <v>83.412000000000006</v>
      </c>
      <c r="K310" s="1">
        <v>43545</v>
      </c>
      <c r="L310" s="2">
        <v>0.44444444444444442</v>
      </c>
      <c r="M310" t="s">
        <v>23</v>
      </c>
      <c r="N310">
        <v>79.44</v>
      </c>
      <c r="O310" s="6">
        <v>4.7619047620000003</v>
      </c>
      <c r="P310">
        <v>3.972</v>
      </c>
      <c r="Q310">
        <v>4.7</v>
      </c>
    </row>
    <row r="311" spans="1:17" ht="14.4" customHeight="1" x14ac:dyDescent="0.3">
      <c r="A311" t="s">
        <v>345</v>
      </c>
      <c r="B311" t="s">
        <v>18</v>
      </c>
      <c r="C311" t="s">
        <v>19</v>
      </c>
      <c r="D311" t="s">
        <v>27</v>
      </c>
      <c r="E311" t="s">
        <v>21</v>
      </c>
      <c r="F311" t="s">
        <v>46</v>
      </c>
      <c r="G311">
        <v>81.91</v>
      </c>
      <c r="H311">
        <v>2</v>
      </c>
      <c r="I311">
        <v>8.1910000000000007</v>
      </c>
      <c r="J311">
        <v>172.011</v>
      </c>
      <c r="K311" s="1">
        <v>43588</v>
      </c>
      <c r="L311" s="2">
        <v>0.73819444444444438</v>
      </c>
      <c r="M311" t="s">
        <v>29</v>
      </c>
      <c r="N311">
        <v>163.82</v>
      </c>
      <c r="O311" s="6">
        <v>4.7619047620000003</v>
      </c>
      <c r="P311">
        <v>8.1910000000000007</v>
      </c>
      <c r="Q311">
        <v>7.8</v>
      </c>
    </row>
    <row r="312" spans="1:17" ht="14.4" customHeight="1" x14ac:dyDescent="0.3">
      <c r="A312" t="s">
        <v>346</v>
      </c>
      <c r="B312" t="s">
        <v>42</v>
      </c>
      <c r="C312" t="s">
        <v>43</v>
      </c>
      <c r="D312" t="s">
        <v>20</v>
      </c>
      <c r="E312" t="s">
        <v>31</v>
      </c>
      <c r="F312" t="s">
        <v>36</v>
      </c>
      <c r="G312">
        <v>79.930000000000007</v>
      </c>
      <c r="H312">
        <v>6</v>
      </c>
      <c r="I312">
        <v>23.978999999999999</v>
      </c>
      <c r="J312">
        <v>503.55900000000003</v>
      </c>
      <c r="K312" s="1">
        <v>43496</v>
      </c>
      <c r="L312" s="2">
        <v>0.58611111111111103</v>
      </c>
      <c r="M312" t="s">
        <v>29</v>
      </c>
      <c r="N312">
        <v>479.58</v>
      </c>
      <c r="O312" s="6">
        <v>4.7619047620000003</v>
      </c>
      <c r="P312">
        <v>23.978999999999999</v>
      </c>
      <c r="Q312">
        <v>5.5</v>
      </c>
    </row>
    <row r="313" spans="1:17" ht="14.4" customHeight="1" x14ac:dyDescent="0.3">
      <c r="A313" t="s">
        <v>347</v>
      </c>
      <c r="B313" t="s">
        <v>25</v>
      </c>
      <c r="C313" t="s">
        <v>26</v>
      </c>
      <c r="D313" t="s">
        <v>20</v>
      </c>
      <c r="E313" t="s">
        <v>31</v>
      </c>
      <c r="F313" t="s">
        <v>46</v>
      </c>
      <c r="G313">
        <v>69.33</v>
      </c>
      <c r="H313">
        <v>2</v>
      </c>
      <c r="I313">
        <v>6.9329999999999998</v>
      </c>
      <c r="J313">
        <v>145.59299999999999</v>
      </c>
      <c r="K313" s="1">
        <v>43587</v>
      </c>
      <c r="L313" s="2">
        <v>0.79513888888888884</v>
      </c>
      <c r="M313" t="s">
        <v>23</v>
      </c>
      <c r="N313">
        <v>138.66</v>
      </c>
      <c r="O313" s="6">
        <v>4.7619047620000003</v>
      </c>
      <c r="P313">
        <v>6.9329999999999998</v>
      </c>
      <c r="Q313">
        <v>9.6999999999999993</v>
      </c>
    </row>
    <row r="314" spans="1:17" ht="14.4" customHeight="1" x14ac:dyDescent="0.3">
      <c r="A314" t="s">
        <v>348</v>
      </c>
      <c r="B314" t="s">
        <v>18</v>
      </c>
      <c r="C314" t="s">
        <v>19</v>
      </c>
      <c r="D314" t="s">
        <v>20</v>
      </c>
      <c r="E314" t="s">
        <v>21</v>
      </c>
      <c r="F314" t="s">
        <v>44</v>
      </c>
      <c r="G314">
        <v>14.23</v>
      </c>
      <c r="H314">
        <v>5</v>
      </c>
      <c r="I314">
        <v>3.5575000000000001</v>
      </c>
      <c r="J314">
        <v>74.707499999999996</v>
      </c>
      <c r="K314" s="1">
        <v>43467</v>
      </c>
      <c r="L314" s="2">
        <v>0.42222222222222228</v>
      </c>
      <c r="M314" t="s">
        <v>33</v>
      </c>
      <c r="N314">
        <v>71.150000000000006</v>
      </c>
      <c r="O314" s="6">
        <v>4.7619047620000003</v>
      </c>
      <c r="P314">
        <v>3.5575000000000001</v>
      </c>
      <c r="Q314">
        <v>4.4000000000000004</v>
      </c>
    </row>
    <row r="315" spans="1:17" ht="14.4" customHeight="1" x14ac:dyDescent="0.3">
      <c r="A315" t="s">
        <v>349</v>
      </c>
      <c r="B315" t="s">
        <v>18</v>
      </c>
      <c r="C315" t="s">
        <v>19</v>
      </c>
      <c r="D315" t="s">
        <v>20</v>
      </c>
      <c r="E315" t="s">
        <v>21</v>
      </c>
      <c r="F315" t="s">
        <v>22</v>
      </c>
      <c r="G315">
        <v>15.55</v>
      </c>
      <c r="H315">
        <v>9</v>
      </c>
      <c r="I315">
        <v>6.9974999999999996</v>
      </c>
      <c r="J315">
        <v>146.94749999999999</v>
      </c>
      <c r="K315" s="1">
        <v>43649</v>
      </c>
      <c r="L315" s="2">
        <v>0.55000000000000004</v>
      </c>
      <c r="M315" t="s">
        <v>29</v>
      </c>
      <c r="N315">
        <v>139.94999999999999</v>
      </c>
      <c r="O315" s="6">
        <v>4.7619047620000003</v>
      </c>
      <c r="P315">
        <v>6.9974999999999996</v>
      </c>
      <c r="Q315">
        <v>5</v>
      </c>
    </row>
    <row r="316" spans="1:17" ht="14.4" customHeight="1" x14ac:dyDescent="0.3">
      <c r="A316" t="s">
        <v>350</v>
      </c>
      <c r="B316" t="s">
        <v>25</v>
      </c>
      <c r="C316" t="s">
        <v>26</v>
      </c>
      <c r="D316" t="s">
        <v>20</v>
      </c>
      <c r="E316" t="s">
        <v>21</v>
      </c>
      <c r="F316" t="s">
        <v>28</v>
      </c>
      <c r="G316">
        <v>78.13</v>
      </c>
      <c r="H316">
        <v>10</v>
      </c>
      <c r="I316">
        <v>39.064999999999998</v>
      </c>
      <c r="J316">
        <v>820.36500000000001</v>
      </c>
      <c r="K316" s="1">
        <v>43740</v>
      </c>
      <c r="L316" s="2">
        <v>0.86874999999999991</v>
      </c>
      <c r="M316" t="s">
        <v>29</v>
      </c>
      <c r="N316">
        <v>781.3</v>
      </c>
      <c r="O316" s="6">
        <v>4.7619047620000003</v>
      </c>
      <c r="P316">
        <v>39.064999999999998</v>
      </c>
      <c r="Q316">
        <v>4.4000000000000004</v>
      </c>
    </row>
    <row r="317" spans="1:17" ht="14.4" customHeight="1" x14ac:dyDescent="0.3">
      <c r="A317" t="s">
        <v>351</v>
      </c>
      <c r="B317" t="s">
        <v>25</v>
      </c>
      <c r="C317" t="s">
        <v>26</v>
      </c>
      <c r="D317" t="s">
        <v>20</v>
      </c>
      <c r="E317" t="s">
        <v>31</v>
      </c>
      <c r="F317" t="s">
        <v>44</v>
      </c>
      <c r="G317">
        <v>99.37</v>
      </c>
      <c r="H317">
        <v>2</v>
      </c>
      <c r="I317">
        <v>9.9369999999999994</v>
      </c>
      <c r="J317">
        <v>208.67699999999999</v>
      </c>
      <c r="K317" s="1">
        <v>43510</v>
      </c>
      <c r="L317" s="2">
        <v>0.72847222222222219</v>
      </c>
      <c r="M317" t="s">
        <v>29</v>
      </c>
      <c r="N317">
        <v>198.74</v>
      </c>
      <c r="O317" s="6">
        <v>4.7619047620000003</v>
      </c>
      <c r="P317">
        <v>9.9369999999999994</v>
      </c>
      <c r="Q317">
        <v>5.2</v>
      </c>
    </row>
    <row r="318" spans="1:17" ht="14.4" customHeight="1" x14ac:dyDescent="0.3">
      <c r="A318" t="s">
        <v>352</v>
      </c>
      <c r="B318" t="s">
        <v>25</v>
      </c>
      <c r="C318" t="s">
        <v>26</v>
      </c>
      <c r="D318" t="s">
        <v>20</v>
      </c>
      <c r="E318" t="s">
        <v>21</v>
      </c>
      <c r="F318" t="s">
        <v>44</v>
      </c>
      <c r="G318">
        <v>21.08</v>
      </c>
      <c r="H318">
        <v>3</v>
      </c>
      <c r="I318">
        <v>3.1619999999999999</v>
      </c>
      <c r="J318">
        <v>66.402000000000001</v>
      </c>
      <c r="K318" s="1">
        <v>43710</v>
      </c>
      <c r="L318" s="2">
        <v>0.43402777777777768</v>
      </c>
      <c r="M318" t="s">
        <v>29</v>
      </c>
      <c r="N318">
        <v>63.24</v>
      </c>
      <c r="O318" s="6">
        <v>4.7619047620000003</v>
      </c>
      <c r="P318">
        <v>3.1619999999999999</v>
      </c>
      <c r="Q318">
        <v>7.3</v>
      </c>
    </row>
    <row r="319" spans="1:17" ht="14.4" customHeight="1" x14ac:dyDescent="0.3">
      <c r="A319" t="s">
        <v>353</v>
      </c>
      <c r="B319" t="s">
        <v>25</v>
      </c>
      <c r="C319" t="s">
        <v>26</v>
      </c>
      <c r="D319" t="s">
        <v>20</v>
      </c>
      <c r="E319" t="s">
        <v>31</v>
      </c>
      <c r="F319" t="s">
        <v>28</v>
      </c>
      <c r="G319">
        <v>74.790000000000006</v>
      </c>
      <c r="H319">
        <v>5</v>
      </c>
      <c r="I319">
        <v>18.697500000000002</v>
      </c>
      <c r="J319">
        <v>392.64749999999998</v>
      </c>
      <c r="K319" s="1">
        <v>43739</v>
      </c>
      <c r="L319" s="2">
        <v>0.48194444444444451</v>
      </c>
      <c r="M319" t="s">
        <v>29</v>
      </c>
      <c r="N319">
        <v>373.95</v>
      </c>
      <c r="O319" s="6">
        <v>4.7619047620000003</v>
      </c>
      <c r="P319">
        <v>18.697500000000002</v>
      </c>
      <c r="Q319">
        <v>4.9000000000000004</v>
      </c>
    </row>
    <row r="320" spans="1:17" ht="14.4" customHeight="1" x14ac:dyDescent="0.3">
      <c r="A320" t="s">
        <v>354</v>
      </c>
      <c r="B320" t="s">
        <v>25</v>
      </c>
      <c r="C320" t="s">
        <v>26</v>
      </c>
      <c r="D320" t="s">
        <v>20</v>
      </c>
      <c r="E320" t="s">
        <v>21</v>
      </c>
      <c r="F320" t="s">
        <v>22</v>
      </c>
      <c r="G320">
        <v>29.67</v>
      </c>
      <c r="H320">
        <v>7</v>
      </c>
      <c r="I320">
        <v>10.384499999999999</v>
      </c>
      <c r="J320">
        <v>218.0745</v>
      </c>
      <c r="K320" s="1">
        <v>43772</v>
      </c>
      <c r="L320" s="2">
        <v>0.79027777777777786</v>
      </c>
      <c r="M320" t="s">
        <v>33</v>
      </c>
      <c r="N320">
        <v>207.69</v>
      </c>
      <c r="O320" s="6">
        <v>4.7619047620000003</v>
      </c>
      <c r="P320">
        <v>10.384499999999999</v>
      </c>
      <c r="Q320">
        <v>8.1</v>
      </c>
    </row>
    <row r="321" spans="1:17" ht="14.4" customHeight="1" x14ac:dyDescent="0.3">
      <c r="A321" t="s">
        <v>355</v>
      </c>
      <c r="B321" t="s">
        <v>25</v>
      </c>
      <c r="C321" t="s">
        <v>26</v>
      </c>
      <c r="D321" t="s">
        <v>20</v>
      </c>
      <c r="E321" t="s">
        <v>31</v>
      </c>
      <c r="F321" t="s">
        <v>22</v>
      </c>
      <c r="G321">
        <v>44.07</v>
      </c>
      <c r="H321">
        <v>4</v>
      </c>
      <c r="I321">
        <v>8.8140000000000001</v>
      </c>
      <c r="J321">
        <v>185.09399999999999</v>
      </c>
      <c r="K321" s="1">
        <v>43514</v>
      </c>
      <c r="L321" s="2">
        <v>0.68611111111111112</v>
      </c>
      <c r="M321" t="s">
        <v>23</v>
      </c>
      <c r="N321">
        <v>176.28</v>
      </c>
      <c r="O321" s="6">
        <v>4.7619047620000003</v>
      </c>
      <c r="P321">
        <v>8.8140000000000001</v>
      </c>
      <c r="Q321">
        <v>8.4</v>
      </c>
    </row>
    <row r="322" spans="1:17" ht="14.4" customHeight="1" x14ac:dyDescent="0.3">
      <c r="A322" t="s">
        <v>356</v>
      </c>
      <c r="B322" t="s">
        <v>25</v>
      </c>
      <c r="C322" t="s">
        <v>26</v>
      </c>
      <c r="D322" t="s">
        <v>27</v>
      </c>
      <c r="E322" t="s">
        <v>21</v>
      </c>
      <c r="F322" t="s">
        <v>44</v>
      </c>
      <c r="G322">
        <v>22.93</v>
      </c>
      <c r="H322">
        <v>9</v>
      </c>
      <c r="I322">
        <v>10.3185</v>
      </c>
      <c r="J322">
        <v>216.6885</v>
      </c>
      <c r="K322" s="1">
        <v>43522</v>
      </c>
      <c r="L322" s="2">
        <v>0.85138888888888897</v>
      </c>
      <c r="M322" t="s">
        <v>29</v>
      </c>
      <c r="N322">
        <v>206.37</v>
      </c>
      <c r="O322" s="6">
        <v>4.7619047620000003</v>
      </c>
      <c r="P322">
        <v>10.3185</v>
      </c>
      <c r="Q322">
        <v>5.5</v>
      </c>
    </row>
    <row r="323" spans="1:17" ht="14.4" customHeight="1" x14ac:dyDescent="0.3">
      <c r="A323" t="s">
        <v>357</v>
      </c>
      <c r="B323" t="s">
        <v>25</v>
      </c>
      <c r="C323" t="s">
        <v>26</v>
      </c>
      <c r="D323" t="s">
        <v>27</v>
      </c>
      <c r="E323" t="s">
        <v>21</v>
      </c>
      <c r="F323" t="s">
        <v>22</v>
      </c>
      <c r="G323">
        <v>39.42</v>
      </c>
      <c r="H323">
        <v>1</v>
      </c>
      <c r="I323">
        <v>1.9710000000000001</v>
      </c>
      <c r="J323">
        <v>41.390999999999998</v>
      </c>
      <c r="K323" s="1">
        <v>43483</v>
      </c>
      <c r="L323" s="2">
        <v>0.63055555555555554</v>
      </c>
      <c r="M323" t="s">
        <v>29</v>
      </c>
      <c r="N323">
        <v>39.42</v>
      </c>
      <c r="O323" s="6">
        <v>4.7619047620000003</v>
      </c>
      <c r="P323">
        <v>1.9710000000000001</v>
      </c>
      <c r="Q323">
        <v>8.4</v>
      </c>
    </row>
    <row r="324" spans="1:17" ht="14.4" customHeight="1" x14ac:dyDescent="0.3">
      <c r="A324" t="s">
        <v>358</v>
      </c>
      <c r="B324" t="s">
        <v>18</v>
      </c>
      <c r="C324" t="s">
        <v>19</v>
      </c>
      <c r="D324" t="s">
        <v>27</v>
      </c>
      <c r="E324" t="s">
        <v>31</v>
      </c>
      <c r="F324" t="s">
        <v>22</v>
      </c>
      <c r="G324">
        <v>15.26</v>
      </c>
      <c r="H324">
        <v>6</v>
      </c>
      <c r="I324">
        <v>4.5780000000000003</v>
      </c>
      <c r="J324">
        <v>96.138000000000005</v>
      </c>
      <c r="K324" s="1">
        <v>43511</v>
      </c>
      <c r="L324" s="2">
        <v>0.75208333333333344</v>
      </c>
      <c r="M324" t="s">
        <v>23</v>
      </c>
      <c r="N324">
        <v>91.56</v>
      </c>
      <c r="O324" s="6">
        <v>4.7619047620000003</v>
      </c>
      <c r="P324">
        <v>4.5780000000000003</v>
      </c>
      <c r="Q324">
        <v>9.8000000000000007</v>
      </c>
    </row>
    <row r="325" spans="1:17" ht="14.4" customHeight="1" x14ac:dyDescent="0.3">
      <c r="A325" t="s">
        <v>359</v>
      </c>
      <c r="B325" t="s">
        <v>18</v>
      </c>
      <c r="C325" t="s">
        <v>19</v>
      </c>
      <c r="D325" t="s">
        <v>27</v>
      </c>
      <c r="E325" t="s">
        <v>21</v>
      </c>
      <c r="F325" t="s">
        <v>46</v>
      </c>
      <c r="G325">
        <v>61.77</v>
      </c>
      <c r="H325">
        <v>5</v>
      </c>
      <c r="I325">
        <v>15.442500000000001</v>
      </c>
      <c r="J325">
        <v>324.29250000000002</v>
      </c>
      <c r="K325" s="1">
        <v>43680</v>
      </c>
      <c r="L325" s="2">
        <v>0.55624999999999991</v>
      </c>
      <c r="M325" t="s">
        <v>29</v>
      </c>
      <c r="N325">
        <v>308.85000000000002</v>
      </c>
      <c r="O325" s="6">
        <v>4.7619047620000003</v>
      </c>
      <c r="P325">
        <v>15.442500000000001</v>
      </c>
      <c r="Q325">
        <v>6.7</v>
      </c>
    </row>
    <row r="326" spans="1:17" ht="14.4" customHeight="1" x14ac:dyDescent="0.3">
      <c r="A326" t="s">
        <v>360</v>
      </c>
      <c r="B326" t="s">
        <v>18</v>
      </c>
      <c r="C326" t="s">
        <v>19</v>
      </c>
      <c r="D326" t="s">
        <v>27</v>
      </c>
      <c r="E326" t="s">
        <v>31</v>
      </c>
      <c r="F326" t="s">
        <v>32</v>
      </c>
      <c r="G326">
        <v>21.52</v>
      </c>
      <c r="H326">
        <v>6</v>
      </c>
      <c r="I326">
        <v>6.4560000000000004</v>
      </c>
      <c r="J326">
        <v>135.57599999999999</v>
      </c>
      <c r="K326" s="1">
        <v>43482</v>
      </c>
      <c r="L326" s="2">
        <v>0.53333333333333344</v>
      </c>
      <c r="M326" t="s">
        <v>33</v>
      </c>
      <c r="N326">
        <v>129.12</v>
      </c>
      <c r="O326" s="6">
        <v>4.7619047620000003</v>
      </c>
      <c r="P326">
        <v>6.4560000000000004</v>
      </c>
      <c r="Q326">
        <v>9.4</v>
      </c>
    </row>
    <row r="327" spans="1:17" ht="14.4" customHeight="1" x14ac:dyDescent="0.3">
      <c r="A327" t="s">
        <v>361</v>
      </c>
      <c r="B327" t="s">
        <v>42</v>
      </c>
      <c r="C327" t="s">
        <v>43</v>
      </c>
      <c r="D327" t="s">
        <v>27</v>
      </c>
      <c r="E327" t="s">
        <v>31</v>
      </c>
      <c r="F327" t="s">
        <v>36</v>
      </c>
      <c r="G327">
        <v>97.74</v>
      </c>
      <c r="H327">
        <v>4</v>
      </c>
      <c r="I327">
        <v>19.547999999999998</v>
      </c>
      <c r="J327">
        <v>410.50799999999998</v>
      </c>
      <c r="K327" s="1">
        <v>43802</v>
      </c>
      <c r="L327" s="2">
        <v>0.82847222222222228</v>
      </c>
      <c r="M327" t="s">
        <v>23</v>
      </c>
      <c r="N327">
        <v>390.96</v>
      </c>
      <c r="O327" s="6">
        <v>4.7619047620000003</v>
      </c>
      <c r="P327">
        <v>19.547999999999998</v>
      </c>
      <c r="Q327">
        <v>6.4</v>
      </c>
    </row>
    <row r="328" spans="1:17" ht="14.4" customHeight="1" x14ac:dyDescent="0.3">
      <c r="A328" t="s">
        <v>362</v>
      </c>
      <c r="B328" t="s">
        <v>18</v>
      </c>
      <c r="C328" t="s">
        <v>19</v>
      </c>
      <c r="D328" t="s">
        <v>20</v>
      </c>
      <c r="E328" t="s">
        <v>31</v>
      </c>
      <c r="F328" t="s">
        <v>44</v>
      </c>
      <c r="G328">
        <v>99.78</v>
      </c>
      <c r="H328">
        <v>5</v>
      </c>
      <c r="I328">
        <v>24.945</v>
      </c>
      <c r="J328">
        <v>523.84500000000003</v>
      </c>
      <c r="K328" s="1">
        <v>43711</v>
      </c>
      <c r="L328" s="2">
        <v>0.79791666666666661</v>
      </c>
      <c r="M328" t="s">
        <v>29</v>
      </c>
      <c r="N328">
        <v>498.9</v>
      </c>
      <c r="O328" s="6">
        <v>4.7619047620000003</v>
      </c>
      <c r="P328">
        <v>24.945</v>
      </c>
      <c r="Q328">
        <v>5.4</v>
      </c>
    </row>
    <row r="329" spans="1:17" ht="14.4" customHeight="1" x14ac:dyDescent="0.3">
      <c r="A329" t="s">
        <v>363</v>
      </c>
      <c r="B329" t="s">
        <v>25</v>
      </c>
      <c r="C329" t="s">
        <v>26</v>
      </c>
      <c r="D329" t="s">
        <v>20</v>
      </c>
      <c r="E329" t="s">
        <v>31</v>
      </c>
      <c r="F329" t="s">
        <v>44</v>
      </c>
      <c r="G329">
        <v>94.26</v>
      </c>
      <c r="H329">
        <v>4</v>
      </c>
      <c r="I329">
        <v>18.852</v>
      </c>
      <c r="J329">
        <v>395.892</v>
      </c>
      <c r="K329" s="1">
        <v>43802</v>
      </c>
      <c r="L329" s="2">
        <v>0.6875</v>
      </c>
      <c r="M329" t="s">
        <v>29</v>
      </c>
      <c r="N329">
        <v>377.04</v>
      </c>
      <c r="O329" s="6">
        <v>4.7619047620000003</v>
      </c>
      <c r="P329">
        <v>18.852</v>
      </c>
      <c r="Q329">
        <v>8.6</v>
      </c>
    </row>
    <row r="330" spans="1:17" ht="14.4" customHeight="1" x14ac:dyDescent="0.3">
      <c r="A330" t="s">
        <v>364</v>
      </c>
      <c r="B330" t="s">
        <v>42</v>
      </c>
      <c r="C330" t="s">
        <v>43</v>
      </c>
      <c r="D330" t="s">
        <v>20</v>
      </c>
      <c r="E330" t="s">
        <v>31</v>
      </c>
      <c r="F330" t="s">
        <v>22</v>
      </c>
      <c r="G330">
        <v>51.13</v>
      </c>
      <c r="H330">
        <v>4</v>
      </c>
      <c r="I330">
        <v>10.226000000000001</v>
      </c>
      <c r="J330">
        <v>214.74600000000001</v>
      </c>
      <c r="K330" s="1">
        <v>43490</v>
      </c>
      <c r="L330" s="2">
        <v>0.42430555555555549</v>
      </c>
      <c r="M330" t="s">
        <v>33</v>
      </c>
      <c r="N330">
        <v>204.52</v>
      </c>
      <c r="O330" s="6">
        <v>4.7619047620000003</v>
      </c>
      <c r="P330">
        <v>10.226000000000001</v>
      </c>
      <c r="Q330">
        <v>4</v>
      </c>
    </row>
    <row r="331" spans="1:17" ht="14.4" customHeight="1" x14ac:dyDescent="0.3">
      <c r="A331" t="s">
        <v>365</v>
      </c>
      <c r="B331" t="s">
        <v>18</v>
      </c>
      <c r="C331" t="s">
        <v>19</v>
      </c>
      <c r="D331" t="s">
        <v>20</v>
      </c>
      <c r="E331" t="s">
        <v>31</v>
      </c>
      <c r="F331" t="s">
        <v>28</v>
      </c>
      <c r="G331">
        <v>36.36</v>
      </c>
      <c r="H331">
        <v>4</v>
      </c>
      <c r="I331">
        <v>7.2720000000000002</v>
      </c>
      <c r="J331">
        <v>152.71199999999999</v>
      </c>
      <c r="K331" s="1">
        <v>43549</v>
      </c>
      <c r="L331" s="2">
        <v>0.54652777777777772</v>
      </c>
      <c r="M331" t="s">
        <v>29</v>
      </c>
      <c r="N331">
        <v>145.44</v>
      </c>
      <c r="O331" s="6">
        <v>4.7619047620000003</v>
      </c>
      <c r="P331">
        <v>7.2720000000000002</v>
      </c>
      <c r="Q331">
        <v>7.6</v>
      </c>
    </row>
    <row r="332" spans="1:17" ht="14.4" customHeight="1" x14ac:dyDescent="0.3">
      <c r="A332" t="s">
        <v>366</v>
      </c>
      <c r="B332" t="s">
        <v>42</v>
      </c>
      <c r="C332" t="s">
        <v>43</v>
      </c>
      <c r="D332" t="s">
        <v>27</v>
      </c>
      <c r="E332" t="s">
        <v>31</v>
      </c>
      <c r="F332" t="s">
        <v>32</v>
      </c>
      <c r="G332">
        <v>22.02</v>
      </c>
      <c r="H332">
        <v>9</v>
      </c>
      <c r="I332">
        <v>9.9090000000000007</v>
      </c>
      <c r="J332">
        <v>208.089</v>
      </c>
      <c r="K332" s="1">
        <v>43648</v>
      </c>
      <c r="L332" s="2">
        <v>0.78333333333333344</v>
      </c>
      <c r="M332" t="s">
        <v>29</v>
      </c>
      <c r="N332">
        <v>198.18</v>
      </c>
      <c r="O332" s="6">
        <v>4.7619047620000003</v>
      </c>
      <c r="P332">
        <v>9.9090000000000007</v>
      </c>
      <c r="Q332">
        <v>6.8</v>
      </c>
    </row>
    <row r="333" spans="1:17" ht="14.4" customHeight="1" x14ac:dyDescent="0.3">
      <c r="A333" t="s">
        <v>367</v>
      </c>
      <c r="B333" t="s">
        <v>18</v>
      </c>
      <c r="C333" t="s">
        <v>19</v>
      </c>
      <c r="D333" t="s">
        <v>27</v>
      </c>
      <c r="E333" t="s">
        <v>31</v>
      </c>
      <c r="F333" t="s">
        <v>44</v>
      </c>
      <c r="G333">
        <v>32.9</v>
      </c>
      <c r="H333">
        <v>3</v>
      </c>
      <c r="I333">
        <v>4.9349999999999996</v>
      </c>
      <c r="J333">
        <v>103.63500000000001</v>
      </c>
      <c r="K333" s="1">
        <v>43513</v>
      </c>
      <c r="L333" s="2">
        <v>0.7270833333333333</v>
      </c>
      <c r="M333" t="s">
        <v>33</v>
      </c>
      <c r="N333">
        <v>98.7</v>
      </c>
      <c r="O333" s="6">
        <v>4.7619047620000003</v>
      </c>
      <c r="P333">
        <v>4.9349999999999996</v>
      </c>
      <c r="Q333">
        <v>9.1</v>
      </c>
    </row>
    <row r="334" spans="1:17" ht="14.4" customHeight="1" x14ac:dyDescent="0.3">
      <c r="A334" t="s">
        <v>368</v>
      </c>
      <c r="B334" t="s">
        <v>18</v>
      </c>
      <c r="C334" t="s">
        <v>19</v>
      </c>
      <c r="D334" t="s">
        <v>27</v>
      </c>
      <c r="E334" t="s">
        <v>31</v>
      </c>
      <c r="F334" t="s">
        <v>46</v>
      </c>
      <c r="G334">
        <v>77.02</v>
      </c>
      <c r="H334">
        <v>5</v>
      </c>
      <c r="I334">
        <v>19.254999999999999</v>
      </c>
      <c r="J334">
        <v>404.35500000000002</v>
      </c>
      <c r="K334" s="1">
        <v>43526</v>
      </c>
      <c r="L334" s="2">
        <v>0.66597222222222219</v>
      </c>
      <c r="M334" t="s">
        <v>29</v>
      </c>
      <c r="N334">
        <v>385.1</v>
      </c>
      <c r="O334" s="6">
        <v>4.7619047620000003</v>
      </c>
      <c r="P334">
        <v>19.254999999999999</v>
      </c>
      <c r="Q334">
        <v>5.5</v>
      </c>
    </row>
    <row r="335" spans="1:17" ht="14.4" customHeight="1" x14ac:dyDescent="0.3">
      <c r="A335" t="s">
        <v>369</v>
      </c>
      <c r="B335" t="s">
        <v>18</v>
      </c>
      <c r="C335" t="s">
        <v>19</v>
      </c>
      <c r="D335" t="s">
        <v>20</v>
      </c>
      <c r="E335" t="s">
        <v>31</v>
      </c>
      <c r="F335" t="s">
        <v>44</v>
      </c>
      <c r="G335">
        <v>23.48</v>
      </c>
      <c r="H335">
        <v>2</v>
      </c>
      <c r="I335">
        <v>2.3479999999999999</v>
      </c>
      <c r="J335">
        <v>49.308</v>
      </c>
      <c r="K335" s="1">
        <v>43538</v>
      </c>
      <c r="L335" s="2">
        <v>0.47291666666666665</v>
      </c>
      <c r="M335" t="s">
        <v>33</v>
      </c>
      <c r="N335">
        <v>46.96</v>
      </c>
      <c r="O335" s="6">
        <v>4.7619047620000003</v>
      </c>
      <c r="P335">
        <v>2.3479999999999999</v>
      </c>
      <c r="Q335">
        <v>7.9</v>
      </c>
    </row>
    <row r="336" spans="1:17" ht="14.4" customHeight="1" x14ac:dyDescent="0.3">
      <c r="A336" t="s">
        <v>370</v>
      </c>
      <c r="B336" t="s">
        <v>25</v>
      </c>
      <c r="C336" t="s">
        <v>26</v>
      </c>
      <c r="D336" t="s">
        <v>20</v>
      </c>
      <c r="E336" t="s">
        <v>31</v>
      </c>
      <c r="F336" t="s">
        <v>36</v>
      </c>
      <c r="G336">
        <v>14.7</v>
      </c>
      <c r="H336">
        <v>5</v>
      </c>
      <c r="I336">
        <v>3.6749999999999998</v>
      </c>
      <c r="J336">
        <v>77.174999999999997</v>
      </c>
      <c r="K336" s="1">
        <v>43548</v>
      </c>
      <c r="L336" s="2">
        <v>0.57499999999999996</v>
      </c>
      <c r="M336" t="s">
        <v>23</v>
      </c>
      <c r="N336">
        <v>73.5</v>
      </c>
      <c r="O336" s="6">
        <v>4.7619047620000003</v>
      </c>
      <c r="P336">
        <v>3.6749999999999998</v>
      </c>
      <c r="Q336">
        <v>8.5</v>
      </c>
    </row>
    <row r="337" spans="1:17" ht="14.4" customHeight="1" x14ac:dyDescent="0.3">
      <c r="A337" t="s">
        <v>371</v>
      </c>
      <c r="B337" t="s">
        <v>18</v>
      </c>
      <c r="C337" t="s">
        <v>19</v>
      </c>
      <c r="D337" t="s">
        <v>20</v>
      </c>
      <c r="E337" t="s">
        <v>21</v>
      </c>
      <c r="F337" t="s">
        <v>28</v>
      </c>
      <c r="G337">
        <v>28.45</v>
      </c>
      <c r="H337">
        <v>5</v>
      </c>
      <c r="I337">
        <v>7.1124999999999998</v>
      </c>
      <c r="J337">
        <v>149.36250000000001</v>
      </c>
      <c r="K337" s="1">
        <v>43545</v>
      </c>
      <c r="L337" s="2">
        <v>0.42847222222222214</v>
      </c>
      <c r="M337" t="s">
        <v>33</v>
      </c>
      <c r="N337">
        <v>142.25</v>
      </c>
      <c r="O337" s="6">
        <v>4.7619047620000003</v>
      </c>
      <c r="P337">
        <v>7.1124999999999998</v>
      </c>
      <c r="Q337">
        <v>9.1</v>
      </c>
    </row>
    <row r="338" spans="1:17" ht="14.4" customHeight="1" x14ac:dyDescent="0.3">
      <c r="A338" t="s">
        <v>372</v>
      </c>
      <c r="B338" t="s">
        <v>18</v>
      </c>
      <c r="C338" t="s">
        <v>19</v>
      </c>
      <c r="D338" t="s">
        <v>27</v>
      </c>
      <c r="E338" t="s">
        <v>31</v>
      </c>
      <c r="F338" t="s">
        <v>46</v>
      </c>
      <c r="G338">
        <v>76.400000000000006</v>
      </c>
      <c r="H338">
        <v>9</v>
      </c>
      <c r="I338">
        <v>34.380000000000003</v>
      </c>
      <c r="J338">
        <v>721.98</v>
      </c>
      <c r="K338" s="1">
        <v>43543</v>
      </c>
      <c r="L338" s="2">
        <v>0.65902777777777777</v>
      </c>
      <c r="M338" t="s">
        <v>23</v>
      </c>
      <c r="N338">
        <v>687.6</v>
      </c>
      <c r="O338" s="6">
        <v>4.7619047620000003</v>
      </c>
      <c r="P338">
        <v>34.380000000000003</v>
      </c>
      <c r="Q338">
        <v>7.5</v>
      </c>
    </row>
    <row r="339" spans="1:17" ht="14.4" customHeight="1" x14ac:dyDescent="0.3">
      <c r="A339" t="s">
        <v>373</v>
      </c>
      <c r="B339" t="s">
        <v>42</v>
      </c>
      <c r="C339" t="s">
        <v>43</v>
      </c>
      <c r="D339" t="s">
        <v>27</v>
      </c>
      <c r="E339" t="s">
        <v>21</v>
      </c>
      <c r="F339" t="s">
        <v>36</v>
      </c>
      <c r="G339">
        <v>57.95</v>
      </c>
      <c r="H339">
        <v>6</v>
      </c>
      <c r="I339">
        <v>17.385000000000002</v>
      </c>
      <c r="J339">
        <v>365.08499999999998</v>
      </c>
      <c r="K339" s="1">
        <v>43520</v>
      </c>
      <c r="L339" s="2">
        <v>0.54305555555555562</v>
      </c>
      <c r="M339" t="s">
        <v>29</v>
      </c>
      <c r="N339">
        <v>347.7</v>
      </c>
      <c r="O339" s="6">
        <v>4.7619047620000003</v>
      </c>
      <c r="P339">
        <v>17.385000000000002</v>
      </c>
      <c r="Q339">
        <v>5.2</v>
      </c>
    </row>
    <row r="340" spans="1:17" ht="14.4" customHeight="1" x14ac:dyDescent="0.3">
      <c r="A340" t="s">
        <v>374</v>
      </c>
      <c r="B340" t="s">
        <v>25</v>
      </c>
      <c r="C340" t="s">
        <v>26</v>
      </c>
      <c r="D340" t="s">
        <v>27</v>
      </c>
      <c r="E340" t="s">
        <v>21</v>
      </c>
      <c r="F340" t="s">
        <v>28</v>
      </c>
      <c r="G340">
        <v>47.65</v>
      </c>
      <c r="H340">
        <v>3</v>
      </c>
      <c r="I340">
        <v>7.1475</v>
      </c>
      <c r="J340">
        <v>150.0975</v>
      </c>
      <c r="K340" s="1">
        <v>43552</v>
      </c>
      <c r="L340" s="2">
        <v>0.54027777777777786</v>
      </c>
      <c r="M340" t="s">
        <v>33</v>
      </c>
      <c r="N340">
        <v>142.94999999999999</v>
      </c>
      <c r="O340" s="6">
        <v>4.7619047620000003</v>
      </c>
      <c r="P340">
        <v>7.1475</v>
      </c>
      <c r="Q340">
        <v>9.5</v>
      </c>
    </row>
    <row r="341" spans="1:17" ht="14.4" customHeight="1" x14ac:dyDescent="0.3">
      <c r="A341" t="s">
        <v>375</v>
      </c>
      <c r="B341" t="s">
        <v>42</v>
      </c>
      <c r="C341" t="s">
        <v>43</v>
      </c>
      <c r="D341" t="s">
        <v>20</v>
      </c>
      <c r="E341" t="s">
        <v>21</v>
      </c>
      <c r="F341" t="s">
        <v>44</v>
      </c>
      <c r="G341">
        <v>42.82</v>
      </c>
      <c r="H341">
        <v>9</v>
      </c>
      <c r="I341">
        <v>19.268999999999998</v>
      </c>
      <c r="J341">
        <v>404.649</v>
      </c>
      <c r="K341" s="1">
        <v>43587</v>
      </c>
      <c r="L341" s="2">
        <v>0.64305555555555549</v>
      </c>
      <c r="M341" t="s">
        <v>33</v>
      </c>
      <c r="N341">
        <v>385.38</v>
      </c>
      <c r="O341" s="6">
        <v>4.7619047620000003</v>
      </c>
      <c r="P341">
        <v>19.268999999999998</v>
      </c>
      <c r="Q341">
        <v>8.9</v>
      </c>
    </row>
    <row r="342" spans="1:17" ht="14.4" customHeight="1" x14ac:dyDescent="0.3">
      <c r="A342" t="s">
        <v>376</v>
      </c>
      <c r="B342" t="s">
        <v>42</v>
      </c>
      <c r="C342" t="s">
        <v>43</v>
      </c>
      <c r="D342" t="s">
        <v>20</v>
      </c>
      <c r="E342" t="s">
        <v>31</v>
      </c>
      <c r="F342" t="s">
        <v>28</v>
      </c>
      <c r="G342">
        <v>48.09</v>
      </c>
      <c r="H342">
        <v>3</v>
      </c>
      <c r="I342">
        <v>7.2134999999999998</v>
      </c>
      <c r="J342">
        <v>151.48349999999999</v>
      </c>
      <c r="K342" s="1">
        <v>43740</v>
      </c>
      <c r="L342" s="2">
        <v>0.76597222222222228</v>
      </c>
      <c r="M342" t="s">
        <v>33</v>
      </c>
      <c r="N342">
        <v>144.27000000000001</v>
      </c>
      <c r="O342" s="6">
        <v>4.7619047620000003</v>
      </c>
      <c r="P342">
        <v>7.2134999999999998</v>
      </c>
      <c r="Q342">
        <v>7.8</v>
      </c>
    </row>
    <row r="343" spans="1:17" ht="14.4" customHeight="1" x14ac:dyDescent="0.3">
      <c r="A343" t="s">
        <v>377</v>
      </c>
      <c r="B343" t="s">
        <v>42</v>
      </c>
      <c r="C343" t="s">
        <v>43</v>
      </c>
      <c r="D343" t="s">
        <v>20</v>
      </c>
      <c r="E343" t="s">
        <v>21</v>
      </c>
      <c r="F343" t="s">
        <v>22</v>
      </c>
      <c r="G343">
        <v>55.97</v>
      </c>
      <c r="H343">
        <v>7</v>
      </c>
      <c r="I343">
        <v>19.589500000000001</v>
      </c>
      <c r="J343">
        <v>411.37950000000001</v>
      </c>
      <c r="K343" s="1">
        <v>43588</v>
      </c>
      <c r="L343" s="2">
        <v>0.79583333333333339</v>
      </c>
      <c r="M343" t="s">
        <v>23</v>
      </c>
      <c r="N343">
        <v>391.79</v>
      </c>
      <c r="O343" s="6">
        <v>4.7619047620000003</v>
      </c>
      <c r="P343">
        <v>19.589500000000001</v>
      </c>
      <c r="Q343">
        <v>8.9</v>
      </c>
    </row>
    <row r="344" spans="1:17" ht="14.4" customHeight="1" x14ac:dyDescent="0.3">
      <c r="A344" t="s">
        <v>378</v>
      </c>
      <c r="B344" t="s">
        <v>42</v>
      </c>
      <c r="C344" t="s">
        <v>43</v>
      </c>
      <c r="D344" t="s">
        <v>20</v>
      </c>
      <c r="E344" t="s">
        <v>21</v>
      </c>
      <c r="F344" t="s">
        <v>22</v>
      </c>
      <c r="G344">
        <v>76.900000000000006</v>
      </c>
      <c r="H344">
        <v>7</v>
      </c>
      <c r="I344">
        <v>26.914999999999999</v>
      </c>
      <c r="J344">
        <v>565.21500000000003</v>
      </c>
      <c r="K344" s="1">
        <v>43511</v>
      </c>
      <c r="L344" s="2">
        <v>0.84791666666666665</v>
      </c>
      <c r="M344" t="s">
        <v>29</v>
      </c>
      <c r="N344">
        <v>538.29999999999995</v>
      </c>
      <c r="O344" s="6">
        <v>4.7619047620000003</v>
      </c>
      <c r="P344">
        <v>26.914999999999999</v>
      </c>
      <c r="Q344">
        <v>7.7</v>
      </c>
    </row>
    <row r="345" spans="1:17" ht="14.4" customHeight="1" x14ac:dyDescent="0.3">
      <c r="A345" t="s">
        <v>379</v>
      </c>
      <c r="B345" t="s">
        <v>25</v>
      </c>
      <c r="C345" t="s">
        <v>26</v>
      </c>
      <c r="D345" t="s">
        <v>27</v>
      </c>
      <c r="E345" t="s">
        <v>21</v>
      </c>
      <c r="F345" t="s">
        <v>44</v>
      </c>
      <c r="G345">
        <v>97.03</v>
      </c>
      <c r="H345">
        <v>5</v>
      </c>
      <c r="I345">
        <v>24.2575</v>
      </c>
      <c r="J345">
        <v>509.40750000000003</v>
      </c>
      <c r="K345" s="1">
        <v>43495</v>
      </c>
      <c r="L345" s="2">
        <v>0.68333333333333335</v>
      </c>
      <c r="M345" t="s">
        <v>23</v>
      </c>
      <c r="N345">
        <v>485.15</v>
      </c>
      <c r="O345" s="6">
        <v>4.7619047620000003</v>
      </c>
      <c r="P345">
        <v>24.2575</v>
      </c>
      <c r="Q345">
        <v>9.3000000000000007</v>
      </c>
    </row>
    <row r="346" spans="1:17" ht="14.4" customHeight="1" x14ac:dyDescent="0.3">
      <c r="A346" t="s">
        <v>380</v>
      </c>
      <c r="B346" t="s">
        <v>18</v>
      </c>
      <c r="C346" t="s">
        <v>19</v>
      </c>
      <c r="D346" t="s">
        <v>27</v>
      </c>
      <c r="E346" t="s">
        <v>31</v>
      </c>
      <c r="F346" t="s">
        <v>36</v>
      </c>
      <c r="G346">
        <v>44.65</v>
      </c>
      <c r="H346">
        <v>3</v>
      </c>
      <c r="I346">
        <v>6.6974999999999998</v>
      </c>
      <c r="J346">
        <v>140.64750000000001</v>
      </c>
      <c r="K346" s="1">
        <v>43510</v>
      </c>
      <c r="L346" s="2">
        <v>0.62777777777777777</v>
      </c>
      <c r="M346" t="s">
        <v>29</v>
      </c>
      <c r="N346">
        <v>133.94999999999999</v>
      </c>
      <c r="O346" s="6">
        <v>4.7619047620000003</v>
      </c>
      <c r="P346">
        <v>6.6974999999999998</v>
      </c>
      <c r="Q346">
        <v>6.2</v>
      </c>
    </row>
    <row r="347" spans="1:17" ht="14.4" customHeight="1" x14ac:dyDescent="0.3">
      <c r="A347" t="s">
        <v>381</v>
      </c>
      <c r="B347" t="s">
        <v>18</v>
      </c>
      <c r="C347" t="s">
        <v>19</v>
      </c>
      <c r="D347" t="s">
        <v>27</v>
      </c>
      <c r="E347" t="s">
        <v>21</v>
      </c>
      <c r="F347" t="s">
        <v>46</v>
      </c>
      <c r="G347">
        <v>77.930000000000007</v>
      </c>
      <c r="H347">
        <v>9</v>
      </c>
      <c r="I347">
        <v>35.0685</v>
      </c>
      <c r="J347">
        <v>736.43849999999998</v>
      </c>
      <c r="K347" s="1">
        <v>43523</v>
      </c>
      <c r="L347" s="2">
        <v>0.67361111111111116</v>
      </c>
      <c r="M347" t="s">
        <v>23</v>
      </c>
      <c r="N347">
        <v>701.37</v>
      </c>
      <c r="O347" s="6">
        <v>4.7619047620000003</v>
      </c>
      <c r="P347">
        <v>35.0685</v>
      </c>
      <c r="Q347">
        <v>7.6</v>
      </c>
    </row>
    <row r="348" spans="1:17" ht="14.4" customHeight="1" x14ac:dyDescent="0.3">
      <c r="A348" t="s">
        <v>382</v>
      </c>
      <c r="B348" t="s">
        <v>18</v>
      </c>
      <c r="C348" t="s">
        <v>19</v>
      </c>
      <c r="D348" t="s">
        <v>20</v>
      </c>
      <c r="E348" t="s">
        <v>31</v>
      </c>
      <c r="F348" t="s">
        <v>28</v>
      </c>
      <c r="G348">
        <v>71.95</v>
      </c>
      <c r="H348">
        <v>1</v>
      </c>
      <c r="I348">
        <v>3.5975000000000001</v>
      </c>
      <c r="J348">
        <v>75.547499999999999</v>
      </c>
      <c r="K348" s="1">
        <v>43557</v>
      </c>
      <c r="L348" s="2">
        <v>0.50972222222222219</v>
      </c>
      <c r="M348" t="s">
        <v>29</v>
      </c>
      <c r="N348">
        <v>71.95</v>
      </c>
      <c r="O348" s="6">
        <v>4.7619047620000003</v>
      </c>
      <c r="P348">
        <v>3.5975000000000001</v>
      </c>
      <c r="Q348">
        <v>7.3</v>
      </c>
    </row>
    <row r="349" spans="1:17" ht="14.4" customHeight="1" x14ac:dyDescent="0.3">
      <c r="A349" t="s">
        <v>383</v>
      </c>
      <c r="B349" t="s">
        <v>25</v>
      </c>
      <c r="C349" t="s">
        <v>26</v>
      </c>
      <c r="D349" t="s">
        <v>20</v>
      </c>
      <c r="E349" t="s">
        <v>21</v>
      </c>
      <c r="F349" t="s">
        <v>32</v>
      </c>
      <c r="G349">
        <v>89.25</v>
      </c>
      <c r="H349">
        <v>8</v>
      </c>
      <c r="I349">
        <v>35.700000000000003</v>
      </c>
      <c r="J349">
        <v>749.7</v>
      </c>
      <c r="K349" s="1">
        <v>43485</v>
      </c>
      <c r="L349" s="2">
        <v>0.42569444444444438</v>
      </c>
      <c r="M349" t="s">
        <v>29</v>
      </c>
      <c r="N349">
        <v>714</v>
      </c>
      <c r="O349" s="6">
        <v>4.7619047620000003</v>
      </c>
      <c r="P349">
        <v>35.700000000000003</v>
      </c>
      <c r="Q349">
        <v>4.7</v>
      </c>
    </row>
    <row r="350" spans="1:17" ht="14.4" customHeight="1" x14ac:dyDescent="0.3">
      <c r="A350" t="s">
        <v>384</v>
      </c>
      <c r="B350" t="s">
        <v>18</v>
      </c>
      <c r="C350" t="s">
        <v>19</v>
      </c>
      <c r="D350" t="s">
        <v>27</v>
      </c>
      <c r="E350" t="s">
        <v>31</v>
      </c>
      <c r="F350" t="s">
        <v>28</v>
      </c>
      <c r="G350">
        <v>26.02</v>
      </c>
      <c r="H350">
        <v>7</v>
      </c>
      <c r="I350">
        <v>9.1069999999999993</v>
      </c>
      <c r="J350">
        <v>191.24700000000001</v>
      </c>
      <c r="K350" s="1">
        <v>43552</v>
      </c>
      <c r="L350" s="2">
        <v>0.73472222222222228</v>
      </c>
      <c r="M350" t="s">
        <v>29</v>
      </c>
      <c r="N350">
        <v>182.14</v>
      </c>
      <c r="O350" s="6">
        <v>4.7619047620000003</v>
      </c>
      <c r="P350">
        <v>9.1069999999999993</v>
      </c>
      <c r="Q350">
        <v>5.0999999999999996</v>
      </c>
    </row>
    <row r="351" spans="1:17" ht="14.4" customHeight="1" x14ac:dyDescent="0.3">
      <c r="A351" t="s">
        <v>385</v>
      </c>
      <c r="B351" t="s">
        <v>42</v>
      </c>
      <c r="C351" t="s">
        <v>43</v>
      </c>
      <c r="D351" t="s">
        <v>27</v>
      </c>
      <c r="E351" t="s">
        <v>21</v>
      </c>
      <c r="F351" t="s">
        <v>22</v>
      </c>
      <c r="G351">
        <v>13.5</v>
      </c>
      <c r="H351">
        <v>10</v>
      </c>
      <c r="I351">
        <v>6.75</v>
      </c>
      <c r="J351">
        <v>141.75</v>
      </c>
      <c r="K351" s="1">
        <v>43523</v>
      </c>
      <c r="L351" s="2">
        <v>0.46249999999999991</v>
      </c>
      <c r="M351" t="s">
        <v>33</v>
      </c>
      <c r="N351">
        <v>135</v>
      </c>
      <c r="O351" s="6">
        <v>4.7619047620000003</v>
      </c>
      <c r="P351">
        <v>6.75</v>
      </c>
      <c r="Q351">
        <v>4.8</v>
      </c>
    </row>
    <row r="352" spans="1:17" ht="14.4" customHeight="1" x14ac:dyDescent="0.3">
      <c r="A352" t="s">
        <v>386</v>
      </c>
      <c r="B352" t="s">
        <v>25</v>
      </c>
      <c r="C352" t="s">
        <v>26</v>
      </c>
      <c r="D352" t="s">
        <v>20</v>
      </c>
      <c r="E352" t="s">
        <v>21</v>
      </c>
      <c r="F352" t="s">
        <v>46</v>
      </c>
      <c r="G352">
        <v>99.3</v>
      </c>
      <c r="H352">
        <v>10</v>
      </c>
      <c r="I352">
        <v>49.65</v>
      </c>
      <c r="J352">
        <v>1042.6500000000001</v>
      </c>
      <c r="K352" s="1">
        <v>43511</v>
      </c>
      <c r="L352" s="2">
        <v>0.6201388888888888</v>
      </c>
      <c r="M352" t="s">
        <v>33</v>
      </c>
      <c r="N352">
        <v>993</v>
      </c>
      <c r="O352" s="6">
        <v>4.7619047620000003</v>
      </c>
      <c r="P352">
        <v>49.65</v>
      </c>
      <c r="Q352">
        <v>6.6</v>
      </c>
    </row>
    <row r="353" spans="1:17" ht="14.4" customHeight="1" x14ac:dyDescent="0.3">
      <c r="A353" t="s">
        <v>387</v>
      </c>
      <c r="B353" t="s">
        <v>18</v>
      </c>
      <c r="C353" t="s">
        <v>19</v>
      </c>
      <c r="D353" t="s">
        <v>27</v>
      </c>
      <c r="E353" t="s">
        <v>31</v>
      </c>
      <c r="F353" t="s">
        <v>28</v>
      </c>
      <c r="G353">
        <v>51.69</v>
      </c>
      <c r="H353">
        <v>7</v>
      </c>
      <c r="I353">
        <v>18.0915</v>
      </c>
      <c r="J353">
        <v>379.92149999999998</v>
      </c>
      <c r="K353" s="1">
        <v>43491</v>
      </c>
      <c r="L353" s="2">
        <v>0.76527777777777772</v>
      </c>
      <c r="M353" t="s">
        <v>29</v>
      </c>
      <c r="N353">
        <v>361.83</v>
      </c>
      <c r="O353" s="6">
        <v>4.7619047620000003</v>
      </c>
      <c r="P353">
        <v>18.0915</v>
      </c>
      <c r="Q353">
        <v>5.5</v>
      </c>
    </row>
    <row r="354" spans="1:17" ht="14.4" customHeight="1" x14ac:dyDescent="0.3">
      <c r="A354" t="s">
        <v>388</v>
      </c>
      <c r="B354" t="s">
        <v>42</v>
      </c>
      <c r="C354" t="s">
        <v>43</v>
      </c>
      <c r="D354" t="s">
        <v>20</v>
      </c>
      <c r="E354" t="s">
        <v>21</v>
      </c>
      <c r="F354" t="s">
        <v>46</v>
      </c>
      <c r="G354">
        <v>54.73</v>
      </c>
      <c r="H354">
        <v>7</v>
      </c>
      <c r="I354">
        <v>19.1555</v>
      </c>
      <c r="J354">
        <v>402.26549999999997</v>
      </c>
      <c r="K354" s="1">
        <v>43538</v>
      </c>
      <c r="L354" s="2">
        <v>0.79305555555555562</v>
      </c>
      <c r="M354" t="s">
        <v>33</v>
      </c>
      <c r="N354">
        <v>383.11</v>
      </c>
      <c r="O354" s="6">
        <v>4.7619047620000003</v>
      </c>
      <c r="P354">
        <v>19.1555</v>
      </c>
      <c r="Q354">
        <v>8.5</v>
      </c>
    </row>
    <row r="355" spans="1:17" ht="14.4" customHeight="1" x14ac:dyDescent="0.3">
      <c r="A355" t="s">
        <v>389</v>
      </c>
      <c r="B355" t="s">
        <v>42</v>
      </c>
      <c r="C355" t="s">
        <v>43</v>
      </c>
      <c r="D355" t="s">
        <v>20</v>
      </c>
      <c r="E355" t="s">
        <v>31</v>
      </c>
      <c r="F355" t="s">
        <v>32</v>
      </c>
      <c r="G355">
        <v>27</v>
      </c>
      <c r="H355">
        <v>9</v>
      </c>
      <c r="I355">
        <v>12.15</v>
      </c>
      <c r="J355">
        <v>255.15</v>
      </c>
      <c r="K355" s="1">
        <v>43499</v>
      </c>
      <c r="L355" s="2">
        <v>0.59444444444444455</v>
      </c>
      <c r="M355" t="s">
        <v>29</v>
      </c>
      <c r="N355">
        <v>243</v>
      </c>
      <c r="O355" s="6">
        <v>4.7619047620000003</v>
      </c>
      <c r="P355">
        <v>12.15</v>
      </c>
      <c r="Q355">
        <v>4.8</v>
      </c>
    </row>
    <row r="356" spans="1:17" ht="14.4" customHeight="1" x14ac:dyDescent="0.3">
      <c r="A356" t="s">
        <v>390</v>
      </c>
      <c r="B356" t="s">
        <v>25</v>
      </c>
      <c r="C356" t="s">
        <v>26</v>
      </c>
      <c r="D356" t="s">
        <v>27</v>
      </c>
      <c r="E356" t="s">
        <v>21</v>
      </c>
      <c r="F356" t="s">
        <v>28</v>
      </c>
      <c r="G356">
        <v>30.24</v>
      </c>
      <c r="H356">
        <v>1</v>
      </c>
      <c r="I356">
        <v>1.512</v>
      </c>
      <c r="J356">
        <v>31.751999999999999</v>
      </c>
      <c r="K356" s="1">
        <v>43558</v>
      </c>
      <c r="L356" s="2">
        <v>0.65555555555555545</v>
      </c>
      <c r="M356" t="s">
        <v>29</v>
      </c>
      <c r="N356">
        <v>30.24</v>
      </c>
      <c r="O356" s="6">
        <v>4.7619047620000003</v>
      </c>
      <c r="P356">
        <v>1.512</v>
      </c>
      <c r="Q356">
        <v>8.4</v>
      </c>
    </row>
    <row r="357" spans="1:17" ht="14.4" customHeight="1" x14ac:dyDescent="0.3">
      <c r="A357" t="s">
        <v>391</v>
      </c>
      <c r="B357" t="s">
        <v>42</v>
      </c>
      <c r="C357" t="s">
        <v>43</v>
      </c>
      <c r="D357" t="s">
        <v>20</v>
      </c>
      <c r="E357" t="s">
        <v>21</v>
      </c>
      <c r="F357" t="s">
        <v>44</v>
      </c>
      <c r="G357">
        <v>89.14</v>
      </c>
      <c r="H357">
        <v>4</v>
      </c>
      <c r="I357">
        <v>17.827999999999999</v>
      </c>
      <c r="J357">
        <v>374.38799999999998</v>
      </c>
      <c r="K357" s="1">
        <v>43647</v>
      </c>
      <c r="L357" s="2">
        <v>0.51388888888888884</v>
      </c>
      <c r="M357" t="s">
        <v>33</v>
      </c>
      <c r="N357">
        <v>356.56</v>
      </c>
      <c r="O357" s="6">
        <v>4.7619047620000003</v>
      </c>
      <c r="P357">
        <v>17.827999999999999</v>
      </c>
      <c r="Q357">
        <v>7.8</v>
      </c>
    </row>
    <row r="358" spans="1:17" ht="14.4" customHeight="1" x14ac:dyDescent="0.3">
      <c r="A358" t="s">
        <v>392</v>
      </c>
      <c r="B358" t="s">
        <v>25</v>
      </c>
      <c r="C358" t="s">
        <v>26</v>
      </c>
      <c r="D358" t="s">
        <v>27</v>
      </c>
      <c r="E358" t="s">
        <v>21</v>
      </c>
      <c r="F358" t="s">
        <v>46</v>
      </c>
      <c r="G358">
        <v>37.549999999999997</v>
      </c>
      <c r="H358">
        <v>10</v>
      </c>
      <c r="I358">
        <v>18.774999999999999</v>
      </c>
      <c r="J358">
        <v>394.27499999999998</v>
      </c>
      <c r="K358" s="1">
        <v>43680</v>
      </c>
      <c r="L358" s="2">
        <v>0.83402777777777781</v>
      </c>
      <c r="M358" t="s">
        <v>33</v>
      </c>
      <c r="N358">
        <v>375.5</v>
      </c>
      <c r="O358" s="6">
        <v>4.7619047620000003</v>
      </c>
      <c r="P358">
        <v>18.774999999999999</v>
      </c>
      <c r="Q358">
        <v>9.3000000000000007</v>
      </c>
    </row>
    <row r="359" spans="1:17" ht="14.4" customHeight="1" x14ac:dyDescent="0.3">
      <c r="A359" t="s">
        <v>393</v>
      </c>
      <c r="B359" t="s">
        <v>25</v>
      </c>
      <c r="C359" t="s">
        <v>26</v>
      </c>
      <c r="D359" t="s">
        <v>27</v>
      </c>
      <c r="E359" t="s">
        <v>21</v>
      </c>
      <c r="F359" t="s">
        <v>36</v>
      </c>
      <c r="G359">
        <v>95.44</v>
      </c>
      <c r="H359">
        <v>10</v>
      </c>
      <c r="I359">
        <v>47.72</v>
      </c>
      <c r="J359">
        <v>1002.12</v>
      </c>
      <c r="K359" s="1">
        <v>43709</v>
      </c>
      <c r="L359" s="2">
        <v>0.57291666666666674</v>
      </c>
      <c r="M359" t="s">
        <v>29</v>
      </c>
      <c r="N359">
        <v>954.4</v>
      </c>
      <c r="O359" s="6">
        <v>4.7619047620000003</v>
      </c>
      <c r="P359">
        <v>47.72</v>
      </c>
      <c r="Q359">
        <v>5.2</v>
      </c>
    </row>
    <row r="360" spans="1:17" ht="14.4" customHeight="1" x14ac:dyDescent="0.3">
      <c r="A360" t="s">
        <v>394</v>
      </c>
      <c r="B360" t="s">
        <v>42</v>
      </c>
      <c r="C360" t="s">
        <v>43</v>
      </c>
      <c r="D360" t="s">
        <v>27</v>
      </c>
      <c r="E360" t="s">
        <v>31</v>
      </c>
      <c r="F360" t="s">
        <v>28</v>
      </c>
      <c r="G360">
        <v>27.5</v>
      </c>
      <c r="H360">
        <v>3</v>
      </c>
      <c r="I360">
        <v>4.125</v>
      </c>
      <c r="J360">
        <v>86.625</v>
      </c>
      <c r="K360" s="1">
        <v>43468</v>
      </c>
      <c r="L360" s="2">
        <v>0.65277777777777768</v>
      </c>
      <c r="M360" t="s">
        <v>23</v>
      </c>
      <c r="N360">
        <v>82.5</v>
      </c>
      <c r="O360" s="6">
        <v>4.7619047620000003</v>
      </c>
      <c r="P360">
        <v>4.125</v>
      </c>
      <c r="Q360">
        <v>6.5</v>
      </c>
    </row>
    <row r="361" spans="1:17" ht="14.4" customHeight="1" x14ac:dyDescent="0.3">
      <c r="A361" t="s">
        <v>395</v>
      </c>
      <c r="B361" t="s">
        <v>42</v>
      </c>
      <c r="C361" t="s">
        <v>43</v>
      </c>
      <c r="D361" t="s">
        <v>27</v>
      </c>
      <c r="E361" t="s">
        <v>31</v>
      </c>
      <c r="F361" t="s">
        <v>36</v>
      </c>
      <c r="G361">
        <v>74.97</v>
      </c>
      <c r="H361">
        <v>1</v>
      </c>
      <c r="I361">
        <v>3.7484999999999999</v>
      </c>
      <c r="J361">
        <v>78.718500000000006</v>
      </c>
      <c r="K361" s="1">
        <v>43540</v>
      </c>
      <c r="L361" s="2">
        <v>0.70694444444444438</v>
      </c>
      <c r="M361" t="s">
        <v>29</v>
      </c>
      <c r="N361">
        <v>74.97</v>
      </c>
      <c r="O361" s="6">
        <v>4.7619047620000003</v>
      </c>
      <c r="P361">
        <v>3.7484999999999999</v>
      </c>
      <c r="Q361">
        <v>5.6</v>
      </c>
    </row>
    <row r="362" spans="1:17" ht="14.4" customHeight="1" x14ac:dyDescent="0.3">
      <c r="A362" t="s">
        <v>396</v>
      </c>
      <c r="B362" t="s">
        <v>18</v>
      </c>
      <c r="C362" t="s">
        <v>19</v>
      </c>
      <c r="D362" t="s">
        <v>20</v>
      </c>
      <c r="E362" t="s">
        <v>31</v>
      </c>
      <c r="F362" t="s">
        <v>44</v>
      </c>
      <c r="G362">
        <v>80.959999999999994</v>
      </c>
      <c r="H362">
        <v>8</v>
      </c>
      <c r="I362">
        <v>32.384</v>
      </c>
      <c r="J362">
        <v>680.06399999999996</v>
      </c>
      <c r="K362" s="1">
        <v>43513</v>
      </c>
      <c r="L362" s="2">
        <v>0.46666666666666656</v>
      </c>
      <c r="M362" t="s">
        <v>33</v>
      </c>
      <c r="N362">
        <v>647.67999999999995</v>
      </c>
      <c r="O362" s="6">
        <v>4.7619047620000003</v>
      </c>
      <c r="P362">
        <v>32.384</v>
      </c>
      <c r="Q362">
        <v>7.4</v>
      </c>
    </row>
    <row r="363" spans="1:17" ht="14.4" customHeight="1" x14ac:dyDescent="0.3">
      <c r="A363" t="s">
        <v>397</v>
      </c>
      <c r="B363" t="s">
        <v>25</v>
      </c>
      <c r="C363" t="s">
        <v>26</v>
      </c>
      <c r="D363" t="s">
        <v>27</v>
      </c>
      <c r="E363" t="s">
        <v>21</v>
      </c>
      <c r="F363" t="s">
        <v>44</v>
      </c>
      <c r="G363">
        <v>94.47</v>
      </c>
      <c r="H363">
        <v>8</v>
      </c>
      <c r="I363">
        <v>37.787999999999997</v>
      </c>
      <c r="J363">
        <v>793.548</v>
      </c>
      <c r="K363" s="1">
        <v>43523</v>
      </c>
      <c r="L363" s="2">
        <v>0.6333333333333333</v>
      </c>
      <c r="M363" t="s">
        <v>29</v>
      </c>
      <c r="N363">
        <v>755.76</v>
      </c>
      <c r="O363" s="6">
        <v>4.7619047620000003</v>
      </c>
      <c r="P363">
        <v>37.787999999999997</v>
      </c>
      <c r="Q363">
        <v>9.1</v>
      </c>
    </row>
    <row r="364" spans="1:17" ht="14.4" customHeight="1" x14ac:dyDescent="0.3">
      <c r="A364" t="s">
        <v>398</v>
      </c>
      <c r="B364" t="s">
        <v>25</v>
      </c>
      <c r="C364" t="s">
        <v>26</v>
      </c>
      <c r="D364" t="s">
        <v>27</v>
      </c>
      <c r="E364" t="s">
        <v>31</v>
      </c>
      <c r="F364" t="s">
        <v>44</v>
      </c>
      <c r="G364">
        <v>99.79</v>
      </c>
      <c r="H364">
        <v>2</v>
      </c>
      <c r="I364">
        <v>9.9789999999999992</v>
      </c>
      <c r="J364">
        <v>209.559</v>
      </c>
      <c r="K364" s="1">
        <v>43649</v>
      </c>
      <c r="L364" s="2">
        <v>0.85902777777777772</v>
      </c>
      <c r="M364" t="s">
        <v>23</v>
      </c>
      <c r="N364">
        <v>199.58</v>
      </c>
      <c r="O364" s="6">
        <v>4.7619047620000003</v>
      </c>
      <c r="P364">
        <v>9.9789999999999992</v>
      </c>
      <c r="Q364">
        <v>8</v>
      </c>
    </row>
    <row r="365" spans="1:17" ht="14.4" customHeight="1" x14ac:dyDescent="0.3">
      <c r="A365" t="s">
        <v>399</v>
      </c>
      <c r="B365" t="s">
        <v>18</v>
      </c>
      <c r="C365" t="s">
        <v>19</v>
      </c>
      <c r="D365" t="s">
        <v>27</v>
      </c>
      <c r="E365" t="s">
        <v>31</v>
      </c>
      <c r="F365" t="s">
        <v>32</v>
      </c>
      <c r="G365">
        <v>73.22</v>
      </c>
      <c r="H365">
        <v>6</v>
      </c>
      <c r="I365">
        <v>21.966000000000001</v>
      </c>
      <c r="J365">
        <v>461.286</v>
      </c>
      <c r="K365" s="1">
        <v>43486</v>
      </c>
      <c r="L365" s="2">
        <v>0.73888888888888893</v>
      </c>
      <c r="M365" t="s">
        <v>29</v>
      </c>
      <c r="N365">
        <v>439.32</v>
      </c>
      <c r="O365" s="6">
        <v>4.7619047620000003</v>
      </c>
      <c r="P365">
        <v>21.966000000000001</v>
      </c>
      <c r="Q365">
        <v>7.2</v>
      </c>
    </row>
    <row r="366" spans="1:17" ht="14.4" customHeight="1" x14ac:dyDescent="0.3">
      <c r="A366" t="s">
        <v>400</v>
      </c>
      <c r="B366" t="s">
        <v>25</v>
      </c>
      <c r="C366" t="s">
        <v>26</v>
      </c>
      <c r="D366" t="s">
        <v>27</v>
      </c>
      <c r="E366" t="s">
        <v>21</v>
      </c>
      <c r="F366" t="s">
        <v>44</v>
      </c>
      <c r="G366">
        <v>41.24</v>
      </c>
      <c r="H366">
        <v>4</v>
      </c>
      <c r="I366">
        <v>8.2479999999999993</v>
      </c>
      <c r="J366">
        <v>173.208</v>
      </c>
      <c r="K366" s="1">
        <v>43515</v>
      </c>
      <c r="L366" s="2">
        <v>0.6826388888888888</v>
      </c>
      <c r="M366" t="s">
        <v>29</v>
      </c>
      <c r="N366">
        <v>164.96</v>
      </c>
      <c r="O366" s="6">
        <v>4.7619047620000003</v>
      </c>
      <c r="P366">
        <v>8.2479999999999993</v>
      </c>
      <c r="Q366">
        <v>7.1</v>
      </c>
    </row>
    <row r="367" spans="1:17" ht="14.4" customHeight="1" x14ac:dyDescent="0.3">
      <c r="A367" t="s">
        <v>401</v>
      </c>
      <c r="B367" t="s">
        <v>25</v>
      </c>
      <c r="C367" t="s">
        <v>26</v>
      </c>
      <c r="D367" t="s">
        <v>27</v>
      </c>
      <c r="E367" t="s">
        <v>21</v>
      </c>
      <c r="F367" t="s">
        <v>46</v>
      </c>
      <c r="G367">
        <v>81.680000000000007</v>
      </c>
      <c r="H367">
        <v>4</v>
      </c>
      <c r="I367">
        <v>16.335999999999999</v>
      </c>
      <c r="J367">
        <v>343.05599999999998</v>
      </c>
      <c r="K367" s="1">
        <v>43617</v>
      </c>
      <c r="L367" s="2">
        <v>0.5083333333333333</v>
      </c>
      <c r="M367" t="s">
        <v>29</v>
      </c>
      <c r="N367">
        <v>326.72000000000003</v>
      </c>
      <c r="O367" s="6">
        <v>4.7619047620000003</v>
      </c>
      <c r="P367">
        <v>16.335999999999999</v>
      </c>
      <c r="Q367">
        <v>9.1</v>
      </c>
    </row>
    <row r="368" spans="1:17" ht="14.4" customHeight="1" x14ac:dyDescent="0.3">
      <c r="A368" t="s">
        <v>402</v>
      </c>
      <c r="B368" t="s">
        <v>25</v>
      </c>
      <c r="C368" t="s">
        <v>26</v>
      </c>
      <c r="D368" t="s">
        <v>27</v>
      </c>
      <c r="E368" t="s">
        <v>21</v>
      </c>
      <c r="F368" t="s">
        <v>28</v>
      </c>
      <c r="G368">
        <v>51.32</v>
      </c>
      <c r="H368">
        <v>9</v>
      </c>
      <c r="I368">
        <v>23.094000000000001</v>
      </c>
      <c r="J368">
        <v>484.97399999999999</v>
      </c>
      <c r="K368" s="1">
        <v>43538</v>
      </c>
      <c r="L368" s="2">
        <v>0.81458333333333344</v>
      </c>
      <c r="M368" t="s">
        <v>29</v>
      </c>
      <c r="N368">
        <v>461.88</v>
      </c>
      <c r="O368" s="6">
        <v>4.7619047620000003</v>
      </c>
      <c r="P368">
        <v>23.094000000000001</v>
      </c>
      <c r="Q368">
        <v>5.6</v>
      </c>
    </row>
    <row r="369" spans="1:17" ht="14.4" customHeight="1" x14ac:dyDescent="0.3">
      <c r="A369" t="s">
        <v>403</v>
      </c>
      <c r="B369" t="s">
        <v>18</v>
      </c>
      <c r="C369" t="s">
        <v>19</v>
      </c>
      <c r="D369" t="s">
        <v>20</v>
      </c>
      <c r="E369" t="s">
        <v>31</v>
      </c>
      <c r="F369" t="s">
        <v>32</v>
      </c>
      <c r="G369">
        <v>65.94</v>
      </c>
      <c r="H369">
        <v>4</v>
      </c>
      <c r="I369">
        <v>13.188000000000001</v>
      </c>
      <c r="J369">
        <v>276.94799999999998</v>
      </c>
      <c r="K369" s="1">
        <v>43548</v>
      </c>
      <c r="L369" s="2">
        <v>0.43680555555555545</v>
      </c>
      <c r="M369" t="s">
        <v>29</v>
      </c>
      <c r="N369">
        <v>263.76</v>
      </c>
      <c r="O369" s="6">
        <v>4.7619047620000003</v>
      </c>
      <c r="P369">
        <v>13.188000000000001</v>
      </c>
      <c r="Q369">
        <v>6</v>
      </c>
    </row>
    <row r="370" spans="1:17" ht="14.4" customHeight="1" x14ac:dyDescent="0.3">
      <c r="A370" t="s">
        <v>404</v>
      </c>
      <c r="B370" t="s">
        <v>25</v>
      </c>
      <c r="C370" t="s">
        <v>26</v>
      </c>
      <c r="D370" t="s">
        <v>27</v>
      </c>
      <c r="E370" t="s">
        <v>21</v>
      </c>
      <c r="F370" t="s">
        <v>36</v>
      </c>
      <c r="G370">
        <v>14.36</v>
      </c>
      <c r="H370">
        <v>10</v>
      </c>
      <c r="I370">
        <v>7.18</v>
      </c>
      <c r="J370">
        <v>150.78</v>
      </c>
      <c r="K370" s="1">
        <v>43492</v>
      </c>
      <c r="L370" s="2">
        <v>0.60277777777777786</v>
      </c>
      <c r="M370" t="s">
        <v>29</v>
      </c>
      <c r="N370">
        <v>143.6</v>
      </c>
      <c r="O370" s="6">
        <v>4.7619047620000003</v>
      </c>
      <c r="P370">
        <v>7.18</v>
      </c>
      <c r="Q370">
        <v>5.4</v>
      </c>
    </row>
    <row r="371" spans="1:17" ht="14.4" customHeight="1" x14ac:dyDescent="0.3">
      <c r="A371" t="s">
        <v>405</v>
      </c>
      <c r="B371" t="s">
        <v>18</v>
      </c>
      <c r="C371" t="s">
        <v>19</v>
      </c>
      <c r="D371" t="s">
        <v>20</v>
      </c>
      <c r="E371" t="s">
        <v>31</v>
      </c>
      <c r="F371" t="s">
        <v>28</v>
      </c>
      <c r="G371">
        <v>21.5</v>
      </c>
      <c r="H371">
        <v>9</v>
      </c>
      <c r="I371">
        <v>9.6750000000000007</v>
      </c>
      <c r="J371">
        <v>203.17500000000001</v>
      </c>
      <c r="K371" s="1">
        <v>43619</v>
      </c>
      <c r="L371" s="2">
        <v>0.53194444444444455</v>
      </c>
      <c r="M371" t="s">
        <v>33</v>
      </c>
      <c r="N371">
        <v>193.5</v>
      </c>
      <c r="O371" s="6">
        <v>4.7619047620000003</v>
      </c>
      <c r="P371">
        <v>9.6750000000000007</v>
      </c>
      <c r="Q371">
        <v>7.8</v>
      </c>
    </row>
    <row r="372" spans="1:17" ht="14.4" customHeight="1" x14ac:dyDescent="0.3">
      <c r="A372" t="s">
        <v>406</v>
      </c>
      <c r="B372" t="s">
        <v>42</v>
      </c>
      <c r="C372" t="s">
        <v>43</v>
      </c>
      <c r="D372" t="s">
        <v>20</v>
      </c>
      <c r="E372" t="s">
        <v>21</v>
      </c>
      <c r="F372" t="s">
        <v>28</v>
      </c>
      <c r="G372">
        <v>26.26</v>
      </c>
      <c r="H372">
        <v>7</v>
      </c>
      <c r="I372">
        <v>9.1910000000000007</v>
      </c>
      <c r="J372">
        <v>193.011</v>
      </c>
      <c r="K372" s="1">
        <v>43498</v>
      </c>
      <c r="L372" s="2">
        <v>0.81944444444444442</v>
      </c>
      <c r="M372" t="s">
        <v>29</v>
      </c>
      <c r="N372">
        <v>183.82</v>
      </c>
      <c r="O372" s="6">
        <v>4.7619047620000003</v>
      </c>
      <c r="P372">
        <v>9.1910000000000007</v>
      </c>
      <c r="Q372">
        <v>9.9</v>
      </c>
    </row>
    <row r="373" spans="1:17" ht="14.4" customHeight="1" x14ac:dyDescent="0.3">
      <c r="A373" t="s">
        <v>407</v>
      </c>
      <c r="B373" t="s">
        <v>42</v>
      </c>
      <c r="C373" t="s">
        <v>43</v>
      </c>
      <c r="D373" t="s">
        <v>27</v>
      </c>
      <c r="E373" t="s">
        <v>21</v>
      </c>
      <c r="F373" t="s">
        <v>46</v>
      </c>
      <c r="G373">
        <v>60.96</v>
      </c>
      <c r="H373">
        <v>2</v>
      </c>
      <c r="I373">
        <v>6.0960000000000001</v>
      </c>
      <c r="J373">
        <v>128.01599999999999</v>
      </c>
      <c r="K373" s="1">
        <v>43490</v>
      </c>
      <c r="L373" s="2">
        <v>0.81875000000000009</v>
      </c>
      <c r="M373" t="s">
        <v>33</v>
      </c>
      <c r="N373">
        <v>121.92</v>
      </c>
      <c r="O373" s="6">
        <v>4.7619047620000003</v>
      </c>
      <c r="P373">
        <v>6.0960000000000001</v>
      </c>
      <c r="Q373">
        <v>4.9000000000000004</v>
      </c>
    </row>
    <row r="374" spans="1:17" ht="14.4" customHeight="1" x14ac:dyDescent="0.3">
      <c r="A374" t="s">
        <v>408</v>
      </c>
      <c r="B374" t="s">
        <v>25</v>
      </c>
      <c r="C374" t="s">
        <v>26</v>
      </c>
      <c r="D374" t="s">
        <v>27</v>
      </c>
      <c r="E374" t="s">
        <v>21</v>
      </c>
      <c r="F374" t="s">
        <v>32</v>
      </c>
      <c r="G374">
        <v>70.11</v>
      </c>
      <c r="H374">
        <v>6</v>
      </c>
      <c r="I374">
        <v>21.033000000000001</v>
      </c>
      <c r="J374">
        <v>441.69299999999998</v>
      </c>
      <c r="K374" s="1">
        <v>43538</v>
      </c>
      <c r="L374" s="2">
        <v>0.74583333333333335</v>
      </c>
      <c r="M374" t="s">
        <v>23</v>
      </c>
      <c r="N374">
        <v>420.66</v>
      </c>
      <c r="O374" s="6">
        <v>4.7619047620000003</v>
      </c>
      <c r="P374">
        <v>21.033000000000001</v>
      </c>
      <c r="Q374">
        <v>5.2</v>
      </c>
    </row>
    <row r="375" spans="1:17" ht="14.4" customHeight="1" x14ac:dyDescent="0.3">
      <c r="A375" t="s">
        <v>409</v>
      </c>
      <c r="B375" t="s">
        <v>25</v>
      </c>
      <c r="C375" t="s">
        <v>26</v>
      </c>
      <c r="D375" t="s">
        <v>27</v>
      </c>
      <c r="E375" t="s">
        <v>31</v>
      </c>
      <c r="F375" t="s">
        <v>46</v>
      </c>
      <c r="G375">
        <v>42.08</v>
      </c>
      <c r="H375">
        <v>6</v>
      </c>
      <c r="I375">
        <v>12.624000000000001</v>
      </c>
      <c r="J375">
        <v>265.10399999999998</v>
      </c>
      <c r="K375" s="1">
        <v>43494</v>
      </c>
      <c r="L375" s="2">
        <v>0.51736111111111116</v>
      </c>
      <c r="M375" t="s">
        <v>29</v>
      </c>
      <c r="N375">
        <v>252.48</v>
      </c>
      <c r="O375" s="6">
        <v>4.7619047620000003</v>
      </c>
      <c r="P375">
        <v>12.624000000000001</v>
      </c>
      <c r="Q375">
        <v>8.9</v>
      </c>
    </row>
    <row r="376" spans="1:17" ht="14.4" customHeight="1" x14ac:dyDescent="0.3">
      <c r="A376" t="s">
        <v>410</v>
      </c>
      <c r="B376" t="s">
        <v>18</v>
      </c>
      <c r="C376" t="s">
        <v>19</v>
      </c>
      <c r="D376" t="s">
        <v>27</v>
      </c>
      <c r="E376" t="s">
        <v>21</v>
      </c>
      <c r="F376" t="s">
        <v>32</v>
      </c>
      <c r="G376">
        <v>67.09</v>
      </c>
      <c r="H376">
        <v>5</v>
      </c>
      <c r="I376">
        <v>16.772500000000001</v>
      </c>
      <c r="J376">
        <v>352.22250000000003</v>
      </c>
      <c r="K376" s="1">
        <v>43525</v>
      </c>
      <c r="L376" s="2">
        <v>0.69930555555555562</v>
      </c>
      <c r="M376" t="s">
        <v>33</v>
      </c>
      <c r="N376">
        <v>335.45</v>
      </c>
      <c r="O376" s="6">
        <v>4.7619047620000003</v>
      </c>
      <c r="P376">
        <v>16.772500000000001</v>
      </c>
      <c r="Q376">
        <v>9.1</v>
      </c>
    </row>
    <row r="377" spans="1:17" ht="14.4" customHeight="1" x14ac:dyDescent="0.3">
      <c r="A377" t="s">
        <v>411</v>
      </c>
      <c r="B377" t="s">
        <v>18</v>
      </c>
      <c r="C377" t="s">
        <v>19</v>
      </c>
      <c r="D377" t="s">
        <v>20</v>
      </c>
      <c r="E377" t="s">
        <v>21</v>
      </c>
      <c r="F377" t="s">
        <v>46</v>
      </c>
      <c r="G377">
        <v>96.7</v>
      </c>
      <c r="H377">
        <v>5</v>
      </c>
      <c r="I377">
        <v>24.175000000000001</v>
      </c>
      <c r="J377">
        <v>507.67500000000001</v>
      </c>
      <c r="K377" s="1">
        <v>43479</v>
      </c>
      <c r="L377" s="2">
        <v>0.5361111111111112</v>
      </c>
      <c r="M377" t="s">
        <v>23</v>
      </c>
      <c r="N377">
        <v>483.5</v>
      </c>
      <c r="O377" s="6">
        <v>4.7619047620000003</v>
      </c>
      <c r="P377">
        <v>24.175000000000001</v>
      </c>
      <c r="Q377">
        <v>7</v>
      </c>
    </row>
    <row r="378" spans="1:17" ht="14.4" customHeight="1" x14ac:dyDescent="0.3">
      <c r="A378" t="s">
        <v>412</v>
      </c>
      <c r="B378" t="s">
        <v>42</v>
      </c>
      <c r="C378" t="s">
        <v>43</v>
      </c>
      <c r="D378" t="s">
        <v>20</v>
      </c>
      <c r="E378" t="s">
        <v>21</v>
      </c>
      <c r="F378" t="s">
        <v>32</v>
      </c>
      <c r="G378">
        <v>35.380000000000003</v>
      </c>
      <c r="H378">
        <v>9</v>
      </c>
      <c r="I378">
        <v>15.920999999999999</v>
      </c>
      <c r="J378">
        <v>334.34100000000001</v>
      </c>
      <c r="K378" s="1">
        <v>43586</v>
      </c>
      <c r="L378" s="2">
        <v>0.82638888888888884</v>
      </c>
      <c r="M378" t="s">
        <v>33</v>
      </c>
      <c r="N378">
        <v>318.42</v>
      </c>
      <c r="O378" s="6">
        <v>4.7619047620000003</v>
      </c>
      <c r="P378">
        <v>15.920999999999999</v>
      </c>
      <c r="Q378">
        <v>9.6</v>
      </c>
    </row>
    <row r="379" spans="1:17" ht="14.4" customHeight="1" x14ac:dyDescent="0.3">
      <c r="A379" t="s">
        <v>413</v>
      </c>
      <c r="B379" t="s">
        <v>25</v>
      </c>
      <c r="C379" t="s">
        <v>26</v>
      </c>
      <c r="D379" t="s">
        <v>27</v>
      </c>
      <c r="E379" t="s">
        <v>31</v>
      </c>
      <c r="F379" t="s">
        <v>36</v>
      </c>
      <c r="G379">
        <v>95.49</v>
      </c>
      <c r="H379">
        <v>7</v>
      </c>
      <c r="I379">
        <v>33.421500000000002</v>
      </c>
      <c r="J379">
        <v>701.85149999999999</v>
      </c>
      <c r="K379" s="1">
        <v>43518</v>
      </c>
      <c r="L379" s="2">
        <v>0.76180555555555562</v>
      </c>
      <c r="M379" t="s">
        <v>23</v>
      </c>
      <c r="N379">
        <v>668.43</v>
      </c>
      <c r="O379" s="6">
        <v>4.7619047620000003</v>
      </c>
      <c r="P379">
        <v>33.421500000000002</v>
      </c>
      <c r="Q379">
        <v>8.6999999999999993</v>
      </c>
    </row>
    <row r="380" spans="1:17" ht="14.4" customHeight="1" x14ac:dyDescent="0.3">
      <c r="A380" t="s">
        <v>414</v>
      </c>
      <c r="B380" t="s">
        <v>25</v>
      </c>
      <c r="C380" t="s">
        <v>26</v>
      </c>
      <c r="D380" t="s">
        <v>20</v>
      </c>
      <c r="E380" t="s">
        <v>31</v>
      </c>
      <c r="F380" t="s">
        <v>46</v>
      </c>
      <c r="G380">
        <v>96.98</v>
      </c>
      <c r="H380">
        <v>4</v>
      </c>
      <c r="I380">
        <v>19.396000000000001</v>
      </c>
      <c r="J380">
        <v>407.31599999999997</v>
      </c>
      <c r="K380" s="1">
        <v>43618</v>
      </c>
      <c r="L380" s="2">
        <v>0.72222222222222232</v>
      </c>
      <c r="M380" t="s">
        <v>23</v>
      </c>
      <c r="N380">
        <v>387.92</v>
      </c>
      <c r="O380" s="6">
        <v>4.7619047620000003</v>
      </c>
      <c r="P380">
        <v>19.396000000000001</v>
      </c>
      <c r="Q380">
        <v>9.4</v>
      </c>
    </row>
    <row r="381" spans="1:17" ht="14.4" customHeight="1" x14ac:dyDescent="0.3">
      <c r="A381" t="s">
        <v>415</v>
      </c>
      <c r="B381" t="s">
        <v>42</v>
      </c>
      <c r="C381" t="s">
        <v>43</v>
      </c>
      <c r="D381" t="s">
        <v>27</v>
      </c>
      <c r="E381" t="s">
        <v>21</v>
      </c>
      <c r="F381" t="s">
        <v>28</v>
      </c>
      <c r="G381">
        <v>23.65</v>
      </c>
      <c r="H381">
        <v>4</v>
      </c>
      <c r="I381">
        <v>4.7300000000000004</v>
      </c>
      <c r="J381">
        <v>99.33</v>
      </c>
      <c r="K381" s="1">
        <v>43495</v>
      </c>
      <c r="L381" s="2">
        <v>0.56388888888888888</v>
      </c>
      <c r="M381" t="s">
        <v>33</v>
      </c>
      <c r="N381">
        <v>94.6</v>
      </c>
      <c r="O381" s="6">
        <v>4.7619047620000003</v>
      </c>
      <c r="P381">
        <v>4.7300000000000004</v>
      </c>
      <c r="Q381">
        <v>4</v>
      </c>
    </row>
    <row r="382" spans="1:17" ht="14.4" customHeight="1" x14ac:dyDescent="0.3">
      <c r="A382" t="s">
        <v>416</v>
      </c>
      <c r="B382" t="s">
        <v>18</v>
      </c>
      <c r="C382" t="s">
        <v>19</v>
      </c>
      <c r="D382" t="s">
        <v>20</v>
      </c>
      <c r="E382" t="s">
        <v>31</v>
      </c>
      <c r="F382" t="s">
        <v>36</v>
      </c>
      <c r="G382">
        <v>82.33</v>
      </c>
      <c r="H382">
        <v>4</v>
      </c>
      <c r="I382">
        <v>16.466000000000001</v>
      </c>
      <c r="J382">
        <v>345.786</v>
      </c>
      <c r="K382" s="1">
        <v>43770</v>
      </c>
      <c r="L382" s="2">
        <v>0.4423611111111112</v>
      </c>
      <c r="M382" t="s">
        <v>33</v>
      </c>
      <c r="N382">
        <v>329.32</v>
      </c>
      <c r="O382" s="6">
        <v>4.7619047620000003</v>
      </c>
      <c r="P382">
        <v>16.466000000000001</v>
      </c>
      <c r="Q382">
        <v>7.5</v>
      </c>
    </row>
    <row r="383" spans="1:17" ht="14.4" customHeight="1" x14ac:dyDescent="0.3">
      <c r="A383" t="s">
        <v>417</v>
      </c>
      <c r="B383" t="s">
        <v>25</v>
      </c>
      <c r="C383" t="s">
        <v>26</v>
      </c>
      <c r="D383" t="s">
        <v>27</v>
      </c>
      <c r="E383" t="s">
        <v>21</v>
      </c>
      <c r="F383" t="s">
        <v>28</v>
      </c>
      <c r="G383">
        <v>26.61</v>
      </c>
      <c r="H383">
        <v>2</v>
      </c>
      <c r="I383">
        <v>2.661</v>
      </c>
      <c r="J383">
        <v>55.881</v>
      </c>
      <c r="K383" s="1">
        <v>43543</v>
      </c>
      <c r="L383" s="2">
        <v>0.60763888888888884</v>
      </c>
      <c r="M383" t="s">
        <v>29</v>
      </c>
      <c r="N383">
        <v>53.22</v>
      </c>
      <c r="O383" s="6">
        <v>4.7619047620000003</v>
      </c>
      <c r="P383">
        <v>2.661</v>
      </c>
      <c r="Q383">
        <v>4.2</v>
      </c>
    </row>
    <row r="384" spans="1:17" ht="14.4" customHeight="1" x14ac:dyDescent="0.3">
      <c r="A384" t="s">
        <v>418</v>
      </c>
      <c r="B384" t="s">
        <v>42</v>
      </c>
      <c r="C384" t="s">
        <v>43</v>
      </c>
      <c r="D384" t="s">
        <v>27</v>
      </c>
      <c r="E384" t="s">
        <v>21</v>
      </c>
      <c r="F384" t="s">
        <v>44</v>
      </c>
      <c r="G384">
        <v>99.69</v>
      </c>
      <c r="H384">
        <v>5</v>
      </c>
      <c r="I384">
        <v>24.922499999999999</v>
      </c>
      <c r="J384">
        <v>523.37249999999995</v>
      </c>
      <c r="K384" s="1">
        <v>43479</v>
      </c>
      <c r="L384" s="2">
        <v>0.50625000000000009</v>
      </c>
      <c r="M384" t="s">
        <v>29</v>
      </c>
      <c r="N384">
        <v>498.45</v>
      </c>
      <c r="O384" s="6">
        <v>4.7619047620000003</v>
      </c>
      <c r="P384">
        <v>24.922499999999999</v>
      </c>
      <c r="Q384">
        <v>9.9</v>
      </c>
    </row>
    <row r="385" spans="1:17" ht="14.4" customHeight="1" x14ac:dyDescent="0.3">
      <c r="A385" t="s">
        <v>419</v>
      </c>
      <c r="B385" t="s">
        <v>25</v>
      </c>
      <c r="C385" t="s">
        <v>26</v>
      </c>
      <c r="D385" t="s">
        <v>20</v>
      </c>
      <c r="E385" t="s">
        <v>21</v>
      </c>
      <c r="F385" t="s">
        <v>44</v>
      </c>
      <c r="G385">
        <v>74.89</v>
      </c>
      <c r="H385">
        <v>4</v>
      </c>
      <c r="I385">
        <v>14.978</v>
      </c>
      <c r="J385">
        <v>314.53800000000001</v>
      </c>
      <c r="K385" s="1">
        <v>43468</v>
      </c>
      <c r="L385" s="2">
        <v>0.64722222222222214</v>
      </c>
      <c r="M385" t="s">
        <v>23</v>
      </c>
      <c r="N385">
        <v>299.56</v>
      </c>
      <c r="O385" s="6">
        <v>4.7619047620000003</v>
      </c>
      <c r="P385">
        <v>14.978</v>
      </c>
      <c r="Q385">
        <v>4.2</v>
      </c>
    </row>
    <row r="386" spans="1:17" ht="14.4" customHeight="1" x14ac:dyDescent="0.3">
      <c r="A386" t="s">
        <v>420</v>
      </c>
      <c r="B386" t="s">
        <v>18</v>
      </c>
      <c r="C386" t="s">
        <v>19</v>
      </c>
      <c r="D386" t="s">
        <v>27</v>
      </c>
      <c r="E386" t="s">
        <v>21</v>
      </c>
      <c r="F386" t="s">
        <v>44</v>
      </c>
      <c r="G386">
        <v>40.94</v>
      </c>
      <c r="H386">
        <v>5</v>
      </c>
      <c r="I386">
        <v>10.234999999999999</v>
      </c>
      <c r="J386">
        <v>214.935</v>
      </c>
      <c r="K386" s="1">
        <v>43617</v>
      </c>
      <c r="L386" s="2">
        <v>0.58194444444444438</v>
      </c>
      <c r="M386" t="s">
        <v>23</v>
      </c>
      <c r="N386">
        <v>204.7</v>
      </c>
      <c r="O386" s="6">
        <v>4.7619047620000003</v>
      </c>
      <c r="P386">
        <v>10.234999999999999</v>
      </c>
      <c r="Q386">
        <v>9.9</v>
      </c>
    </row>
    <row r="387" spans="1:17" ht="14.4" customHeight="1" x14ac:dyDescent="0.3">
      <c r="A387" t="s">
        <v>421</v>
      </c>
      <c r="B387" t="s">
        <v>42</v>
      </c>
      <c r="C387" t="s">
        <v>43</v>
      </c>
      <c r="D387" t="s">
        <v>20</v>
      </c>
      <c r="E387" t="s">
        <v>31</v>
      </c>
      <c r="F387" t="s">
        <v>36</v>
      </c>
      <c r="G387">
        <v>75.819999999999993</v>
      </c>
      <c r="H387">
        <v>1</v>
      </c>
      <c r="I387">
        <v>3.7909999999999999</v>
      </c>
      <c r="J387">
        <v>79.611000000000004</v>
      </c>
      <c r="K387" s="1">
        <v>43496</v>
      </c>
      <c r="L387" s="2">
        <v>0.55486111111111103</v>
      </c>
      <c r="M387" t="s">
        <v>29</v>
      </c>
      <c r="N387">
        <v>75.819999999999993</v>
      </c>
      <c r="O387" s="6">
        <v>4.7619047620000003</v>
      </c>
      <c r="P387">
        <v>3.7909999999999999</v>
      </c>
      <c r="Q387">
        <v>5.8</v>
      </c>
    </row>
    <row r="388" spans="1:17" ht="14.4" customHeight="1" x14ac:dyDescent="0.3">
      <c r="A388" t="s">
        <v>422</v>
      </c>
      <c r="B388" t="s">
        <v>25</v>
      </c>
      <c r="C388" t="s">
        <v>26</v>
      </c>
      <c r="D388" t="s">
        <v>27</v>
      </c>
      <c r="E388" t="s">
        <v>31</v>
      </c>
      <c r="F388" t="s">
        <v>44</v>
      </c>
      <c r="G388">
        <v>46.77</v>
      </c>
      <c r="H388">
        <v>6</v>
      </c>
      <c r="I388">
        <v>14.031000000000001</v>
      </c>
      <c r="J388">
        <v>294.65100000000001</v>
      </c>
      <c r="K388" s="1">
        <v>43772</v>
      </c>
      <c r="L388" s="2">
        <v>0.5673611111111112</v>
      </c>
      <c r="M388" t="s">
        <v>29</v>
      </c>
      <c r="N388">
        <v>280.62</v>
      </c>
      <c r="O388" s="6">
        <v>4.7619047620000003</v>
      </c>
      <c r="P388">
        <v>14.031000000000001</v>
      </c>
      <c r="Q388">
        <v>6</v>
      </c>
    </row>
    <row r="389" spans="1:17" ht="14.4" customHeight="1" x14ac:dyDescent="0.3">
      <c r="A389" t="s">
        <v>423</v>
      </c>
      <c r="B389" t="s">
        <v>18</v>
      </c>
      <c r="C389" t="s">
        <v>19</v>
      </c>
      <c r="D389" t="s">
        <v>27</v>
      </c>
      <c r="E389" t="s">
        <v>21</v>
      </c>
      <c r="F389" t="s">
        <v>22</v>
      </c>
      <c r="G389">
        <v>32.32</v>
      </c>
      <c r="H389">
        <v>10</v>
      </c>
      <c r="I389">
        <v>16.16</v>
      </c>
      <c r="J389">
        <v>339.36</v>
      </c>
      <c r="K389" s="1">
        <v>43516</v>
      </c>
      <c r="L389" s="2">
        <v>0.70069444444444451</v>
      </c>
      <c r="M389" t="s">
        <v>33</v>
      </c>
      <c r="N389">
        <v>323.2</v>
      </c>
      <c r="O389" s="6">
        <v>4.7619047620000003</v>
      </c>
      <c r="P389">
        <v>16.16</v>
      </c>
      <c r="Q389">
        <v>10</v>
      </c>
    </row>
    <row r="390" spans="1:17" ht="14.4" customHeight="1" x14ac:dyDescent="0.3">
      <c r="A390" t="s">
        <v>424</v>
      </c>
      <c r="B390" t="s">
        <v>25</v>
      </c>
      <c r="C390" t="s">
        <v>26</v>
      </c>
      <c r="D390" t="s">
        <v>20</v>
      </c>
      <c r="E390" t="s">
        <v>21</v>
      </c>
      <c r="F390" t="s">
        <v>46</v>
      </c>
      <c r="G390">
        <v>54.07</v>
      </c>
      <c r="H390">
        <v>9</v>
      </c>
      <c r="I390">
        <v>24.331499999999998</v>
      </c>
      <c r="J390">
        <v>510.9615</v>
      </c>
      <c r="K390" s="1">
        <v>43492</v>
      </c>
      <c r="L390" s="2">
        <v>0.62152777777777768</v>
      </c>
      <c r="M390" t="s">
        <v>23</v>
      </c>
      <c r="N390">
        <v>486.63</v>
      </c>
      <c r="O390" s="6">
        <v>4.7619047620000003</v>
      </c>
      <c r="P390">
        <v>24.331499999999998</v>
      </c>
      <c r="Q390">
        <v>9.5</v>
      </c>
    </row>
    <row r="391" spans="1:17" ht="14.4" customHeight="1" x14ac:dyDescent="0.3">
      <c r="A391" t="s">
        <v>425</v>
      </c>
      <c r="B391" t="s">
        <v>42</v>
      </c>
      <c r="C391" t="s">
        <v>43</v>
      </c>
      <c r="D391" t="s">
        <v>27</v>
      </c>
      <c r="E391" t="s">
        <v>31</v>
      </c>
      <c r="F391" t="s">
        <v>44</v>
      </c>
      <c r="G391">
        <v>18.22</v>
      </c>
      <c r="H391">
        <v>7</v>
      </c>
      <c r="I391">
        <v>6.3769999999999998</v>
      </c>
      <c r="J391">
        <v>133.917</v>
      </c>
      <c r="K391" s="1">
        <v>43741</v>
      </c>
      <c r="L391" s="2">
        <v>0.58611111111111103</v>
      </c>
      <c r="M391" t="s">
        <v>33</v>
      </c>
      <c r="N391">
        <v>127.54</v>
      </c>
      <c r="O391" s="6">
        <v>4.7619047620000003</v>
      </c>
      <c r="P391">
        <v>6.3769999999999998</v>
      </c>
      <c r="Q391">
        <v>6.6</v>
      </c>
    </row>
    <row r="392" spans="1:17" ht="14.4" customHeight="1" x14ac:dyDescent="0.3">
      <c r="A392" t="s">
        <v>426</v>
      </c>
      <c r="B392" t="s">
        <v>25</v>
      </c>
      <c r="C392" t="s">
        <v>26</v>
      </c>
      <c r="D392" t="s">
        <v>20</v>
      </c>
      <c r="E392" t="s">
        <v>21</v>
      </c>
      <c r="F392" t="s">
        <v>46</v>
      </c>
      <c r="G392">
        <v>80.48</v>
      </c>
      <c r="H392">
        <v>3</v>
      </c>
      <c r="I392">
        <v>12.071999999999999</v>
      </c>
      <c r="J392">
        <v>253.512</v>
      </c>
      <c r="K392" s="1">
        <v>43511</v>
      </c>
      <c r="L392" s="2">
        <v>0.52152777777777781</v>
      </c>
      <c r="M392" t="s">
        <v>29</v>
      </c>
      <c r="N392">
        <v>241.44</v>
      </c>
      <c r="O392" s="6">
        <v>4.7619047620000003</v>
      </c>
      <c r="P392">
        <v>12.071999999999999</v>
      </c>
      <c r="Q392">
        <v>8.1</v>
      </c>
    </row>
    <row r="393" spans="1:17" ht="14.4" customHeight="1" x14ac:dyDescent="0.3">
      <c r="A393" t="s">
        <v>427</v>
      </c>
      <c r="B393" t="s">
        <v>42</v>
      </c>
      <c r="C393" t="s">
        <v>43</v>
      </c>
      <c r="D393" t="s">
        <v>27</v>
      </c>
      <c r="E393" t="s">
        <v>21</v>
      </c>
      <c r="F393" t="s">
        <v>46</v>
      </c>
      <c r="G393">
        <v>37.950000000000003</v>
      </c>
      <c r="H393">
        <v>10</v>
      </c>
      <c r="I393">
        <v>18.975000000000001</v>
      </c>
      <c r="J393">
        <v>398.47500000000002</v>
      </c>
      <c r="K393" s="1">
        <v>43491</v>
      </c>
      <c r="L393" s="2">
        <v>0.61874999999999991</v>
      </c>
      <c r="M393" t="s">
        <v>29</v>
      </c>
      <c r="N393">
        <v>379.5</v>
      </c>
      <c r="O393" s="6">
        <v>4.7619047620000003</v>
      </c>
      <c r="P393">
        <v>18.975000000000001</v>
      </c>
      <c r="Q393">
        <v>9.6999999999999993</v>
      </c>
    </row>
    <row r="394" spans="1:17" ht="14.4" customHeight="1" x14ac:dyDescent="0.3">
      <c r="A394" t="s">
        <v>428</v>
      </c>
      <c r="B394" t="s">
        <v>18</v>
      </c>
      <c r="C394" t="s">
        <v>19</v>
      </c>
      <c r="D394" t="s">
        <v>20</v>
      </c>
      <c r="E394" t="s">
        <v>31</v>
      </c>
      <c r="F394" t="s">
        <v>28</v>
      </c>
      <c r="G394">
        <v>76.819999999999993</v>
      </c>
      <c r="H394">
        <v>1</v>
      </c>
      <c r="I394">
        <v>3.8410000000000002</v>
      </c>
      <c r="J394">
        <v>80.661000000000001</v>
      </c>
      <c r="K394" s="1">
        <v>43509</v>
      </c>
      <c r="L394" s="2">
        <v>0.76875000000000004</v>
      </c>
      <c r="M394" t="s">
        <v>23</v>
      </c>
      <c r="N394">
        <v>76.819999999999993</v>
      </c>
      <c r="O394" s="6">
        <v>4.7619047620000003</v>
      </c>
      <c r="P394">
        <v>3.8410000000000002</v>
      </c>
      <c r="Q394">
        <v>7.2</v>
      </c>
    </row>
    <row r="395" spans="1:17" ht="14.4" customHeight="1" x14ac:dyDescent="0.3">
      <c r="A395" t="s">
        <v>429</v>
      </c>
      <c r="B395" t="s">
        <v>18</v>
      </c>
      <c r="C395" t="s">
        <v>19</v>
      </c>
      <c r="D395" t="s">
        <v>20</v>
      </c>
      <c r="E395" t="s">
        <v>21</v>
      </c>
      <c r="F395" t="s">
        <v>36</v>
      </c>
      <c r="G395">
        <v>52.26</v>
      </c>
      <c r="H395">
        <v>10</v>
      </c>
      <c r="I395">
        <v>26.13</v>
      </c>
      <c r="J395">
        <v>548.73</v>
      </c>
      <c r="K395" s="1">
        <v>43711</v>
      </c>
      <c r="L395" s="2">
        <v>0.53125</v>
      </c>
      <c r="M395" t="s">
        <v>33</v>
      </c>
      <c r="N395">
        <v>522.6</v>
      </c>
      <c r="O395" s="6">
        <v>4.7619047620000003</v>
      </c>
      <c r="P395">
        <v>26.13</v>
      </c>
      <c r="Q395">
        <v>6.2</v>
      </c>
    </row>
    <row r="396" spans="1:17" ht="14.4" customHeight="1" x14ac:dyDescent="0.3">
      <c r="A396" t="s">
        <v>430</v>
      </c>
      <c r="B396" t="s">
        <v>18</v>
      </c>
      <c r="C396" t="s">
        <v>19</v>
      </c>
      <c r="D396" t="s">
        <v>27</v>
      </c>
      <c r="E396" t="s">
        <v>21</v>
      </c>
      <c r="F396" t="s">
        <v>22</v>
      </c>
      <c r="G396">
        <v>79.739999999999995</v>
      </c>
      <c r="H396">
        <v>1</v>
      </c>
      <c r="I396">
        <v>3.9870000000000001</v>
      </c>
      <c r="J396">
        <v>83.727000000000004</v>
      </c>
      <c r="K396" s="1">
        <v>43619</v>
      </c>
      <c r="L396" s="2">
        <v>0.44166666666666665</v>
      </c>
      <c r="M396" t="s">
        <v>23</v>
      </c>
      <c r="N396">
        <v>79.739999999999995</v>
      </c>
      <c r="O396" s="6">
        <v>4.7619047620000003</v>
      </c>
      <c r="P396">
        <v>3.9870000000000001</v>
      </c>
      <c r="Q396">
        <v>7.3</v>
      </c>
    </row>
    <row r="397" spans="1:17" ht="14.4" customHeight="1" x14ac:dyDescent="0.3">
      <c r="A397" t="s">
        <v>431</v>
      </c>
      <c r="B397" t="s">
        <v>18</v>
      </c>
      <c r="C397" t="s">
        <v>19</v>
      </c>
      <c r="D397" t="s">
        <v>27</v>
      </c>
      <c r="E397" t="s">
        <v>21</v>
      </c>
      <c r="F397" t="s">
        <v>22</v>
      </c>
      <c r="G397">
        <v>77.5</v>
      </c>
      <c r="H397">
        <v>5</v>
      </c>
      <c r="I397">
        <v>19.375</v>
      </c>
      <c r="J397">
        <v>406.875</v>
      </c>
      <c r="K397" s="1">
        <v>43489</v>
      </c>
      <c r="L397" s="2">
        <v>0.85833333333333339</v>
      </c>
      <c r="M397" t="s">
        <v>23</v>
      </c>
      <c r="N397">
        <v>387.5</v>
      </c>
      <c r="O397" s="6">
        <v>4.7619047620000003</v>
      </c>
      <c r="P397">
        <v>19.375</v>
      </c>
      <c r="Q397">
        <v>4.3</v>
      </c>
    </row>
    <row r="398" spans="1:17" ht="14.4" customHeight="1" x14ac:dyDescent="0.3">
      <c r="A398" t="s">
        <v>432</v>
      </c>
      <c r="B398" t="s">
        <v>18</v>
      </c>
      <c r="C398" t="s">
        <v>19</v>
      </c>
      <c r="D398" t="s">
        <v>27</v>
      </c>
      <c r="E398" t="s">
        <v>21</v>
      </c>
      <c r="F398" t="s">
        <v>44</v>
      </c>
      <c r="G398">
        <v>54.27</v>
      </c>
      <c r="H398">
        <v>5</v>
      </c>
      <c r="I398">
        <v>13.567500000000001</v>
      </c>
      <c r="J398">
        <v>284.91750000000002</v>
      </c>
      <c r="K398" s="1">
        <v>43537</v>
      </c>
      <c r="L398" s="2">
        <v>0.59444444444444455</v>
      </c>
      <c r="M398" t="s">
        <v>23</v>
      </c>
      <c r="N398">
        <v>271.35000000000002</v>
      </c>
      <c r="O398" s="6">
        <v>4.7619047620000003</v>
      </c>
      <c r="P398">
        <v>13.567500000000001</v>
      </c>
      <c r="Q398">
        <v>4.5999999999999996</v>
      </c>
    </row>
    <row r="399" spans="1:17" ht="14.4" customHeight="1" x14ac:dyDescent="0.3">
      <c r="A399" t="s">
        <v>433</v>
      </c>
      <c r="B399" t="s">
        <v>42</v>
      </c>
      <c r="C399" t="s">
        <v>43</v>
      </c>
      <c r="D399" t="s">
        <v>27</v>
      </c>
      <c r="E399" t="s">
        <v>31</v>
      </c>
      <c r="F399" t="s">
        <v>32</v>
      </c>
      <c r="G399">
        <v>13.59</v>
      </c>
      <c r="H399">
        <v>9</v>
      </c>
      <c r="I399">
        <v>6.1154999999999999</v>
      </c>
      <c r="J399">
        <v>128.4255</v>
      </c>
      <c r="K399" s="1">
        <v>43539</v>
      </c>
      <c r="L399" s="2">
        <v>0.43472222222222223</v>
      </c>
      <c r="M399" t="s">
        <v>29</v>
      </c>
      <c r="N399">
        <v>122.31</v>
      </c>
      <c r="O399" s="6">
        <v>4.7619047620000003</v>
      </c>
      <c r="P399">
        <v>6.1154999999999999</v>
      </c>
      <c r="Q399">
        <v>5.8</v>
      </c>
    </row>
    <row r="400" spans="1:17" ht="14.4" customHeight="1" x14ac:dyDescent="0.3">
      <c r="A400" t="s">
        <v>434</v>
      </c>
      <c r="B400" t="s">
        <v>42</v>
      </c>
      <c r="C400" t="s">
        <v>43</v>
      </c>
      <c r="D400" t="s">
        <v>20</v>
      </c>
      <c r="E400" t="s">
        <v>21</v>
      </c>
      <c r="F400" t="s">
        <v>22</v>
      </c>
      <c r="G400">
        <v>41.06</v>
      </c>
      <c r="H400">
        <v>6</v>
      </c>
      <c r="I400">
        <v>12.318</v>
      </c>
      <c r="J400">
        <v>258.678</v>
      </c>
      <c r="K400" s="1">
        <v>43588</v>
      </c>
      <c r="L400" s="2">
        <v>0.5625</v>
      </c>
      <c r="M400" t="s">
        <v>33</v>
      </c>
      <c r="N400">
        <v>246.36</v>
      </c>
      <c r="O400" s="6">
        <v>4.7619047620000003</v>
      </c>
      <c r="P400">
        <v>12.318</v>
      </c>
      <c r="Q400">
        <v>8.3000000000000007</v>
      </c>
    </row>
    <row r="401" spans="1:17" ht="14.4" customHeight="1" x14ac:dyDescent="0.3">
      <c r="A401" t="s">
        <v>435</v>
      </c>
      <c r="B401" t="s">
        <v>42</v>
      </c>
      <c r="C401" t="s">
        <v>43</v>
      </c>
      <c r="D401" t="s">
        <v>20</v>
      </c>
      <c r="E401" t="s">
        <v>31</v>
      </c>
      <c r="F401" t="s">
        <v>28</v>
      </c>
      <c r="G401">
        <v>19.239999999999998</v>
      </c>
      <c r="H401">
        <v>9</v>
      </c>
      <c r="I401">
        <v>8.6579999999999995</v>
      </c>
      <c r="J401">
        <v>181.81800000000001</v>
      </c>
      <c r="K401" s="1">
        <v>43558</v>
      </c>
      <c r="L401" s="2">
        <v>0.68611111111111112</v>
      </c>
      <c r="M401" t="s">
        <v>29</v>
      </c>
      <c r="N401">
        <v>173.16</v>
      </c>
      <c r="O401" s="6">
        <v>4.7619047620000003</v>
      </c>
      <c r="P401">
        <v>8.6579999999999995</v>
      </c>
      <c r="Q401">
        <v>8</v>
      </c>
    </row>
    <row r="402" spans="1:17" ht="14.4" customHeight="1" x14ac:dyDescent="0.3">
      <c r="A402" t="s">
        <v>436</v>
      </c>
      <c r="B402" t="s">
        <v>25</v>
      </c>
      <c r="C402" t="s">
        <v>26</v>
      </c>
      <c r="D402" t="s">
        <v>27</v>
      </c>
      <c r="E402" t="s">
        <v>21</v>
      </c>
      <c r="F402" t="s">
        <v>44</v>
      </c>
      <c r="G402">
        <v>39.43</v>
      </c>
      <c r="H402">
        <v>6</v>
      </c>
      <c r="I402">
        <v>11.829000000000001</v>
      </c>
      <c r="J402">
        <v>248.40899999999999</v>
      </c>
      <c r="K402" s="1">
        <v>43549</v>
      </c>
      <c r="L402" s="2">
        <v>0.84583333333333344</v>
      </c>
      <c r="M402" t="s">
        <v>33</v>
      </c>
      <c r="N402">
        <v>236.58</v>
      </c>
      <c r="O402" s="6">
        <v>4.7619047620000003</v>
      </c>
      <c r="P402">
        <v>11.829000000000001</v>
      </c>
      <c r="Q402">
        <v>9.4</v>
      </c>
    </row>
    <row r="403" spans="1:17" ht="14.4" customHeight="1" x14ac:dyDescent="0.3">
      <c r="A403" t="s">
        <v>437</v>
      </c>
      <c r="B403" t="s">
        <v>25</v>
      </c>
      <c r="C403" t="s">
        <v>26</v>
      </c>
      <c r="D403" t="s">
        <v>27</v>
      </c>
      <c r="E403" t="s">
        <v>31</v>
      </c>
      <c r="F403" t="s">
        <v>32</v>
      </c>
      <c r="G403">
        <v>46.22</v>
      </c>
      <c r="H403">
        <v>4</v>
      </c>
      <c r="I403">
        <v>9.2439999999999998</v>
      </c>
      <c r="J403">
        <v>194.124</v>
      </c>
      <c r="K403" s="1">
        <v>43802</v>
      </c>
      <c r="L403" s="2">
        <v>0.83611111111111103</v>
      </c>
      <c r="M403" t="s">
        <v>33</v>
      </c>
      <c r="N403">
        <v>184.88</v>
      </c>
      <c r="O403" s="6">
        <v>4.7619047620000003</v>
      </c>
      <c r="P403">
        <v>9.2439999999999998</v>
      </c>
      <c r="Q403">
        <v>6.2</v>
      </c>
    </row>
    <row r="404" spans="1:17" ht="14.4" customHeight="1" x14ac:dyDescent="0.3">
      <c r="A404" t="s">
        <v>438</v>
      </c>
      <c r="B404" t="s">
        <v>25</v>
      </c>
      <c r="C404" t="s">
        <v>26</v>
      </c>
      <c r="D404" t="s">
        <v>20</v>
      </c>
      <c r="E404" t="s">
        <v>31</v>
      </c>
      <c r="F404" t="s">
        <v>32</v>
      </c>
      <c r="G404">
        <v>13.98</v>
      </c>
      <c r="H404">
        <v>1</v>
      </c>
      <c r="I404">
        <v>0.69899999999999995</v>
      </c>
      <c r="J404">
        <v>14.679</v>
      </c>
      <c r="K404" s="1">
        <v>43557</v>
      </c>
      <c r="L404" s="2">
        <v>0.56805555555555554</v>
      </c>
      <c r="M404" t="s">
        <v>23</v>
      </c>
      <c r="N404">
        <v>13.98</v>
      </c>
      <c r="O404" s="6">
        <v>4.7619047620000003</v>
      </c>
      <c r="P404">
        <v>0.69899999999999995</v>
      </c>
      <c r="Q404">
        <v>9.8000000000000007</v>
      </c>
    </row>
    <row r="405" spans="1:17" ht="14.4" customHeight="1" x14ac:dyDescent="0.3">
      <c r="A405" t="s">
        <v>439</v>
      </c>
      <c r="B405" t="s">
        <v>42</v>
      </c>
      <c r="C405" t="s">
        <v>43</v>
      </c>
      <c r="D405" t="s">
        <v>27</v>
      </c>
      <c r="E405" t="s">
        <v>21</v>
      </c>
      <c r="F405" t="s">
        <v>46</v>
      </c>
      <c r="G405">
        <v>39.75</v>
      </c>
      <c r="H405">
        <v>5</v>
      </c>
      <c r="I405">
        <v>9.9375</v>
      </c>
      <c r="J405">
        <v>208.6875</v>
      </c>
      <c r="K405" s="1">
        <v>43518</v>
      </c>
      <c r="L405" s="2">
        <v>0.44652777777777786</v>
      </c>
      <c r="M405" t="s">
        <v>23</v>
      </c>
      <c r="N405">
        <v>198.75</v>
      </c>
      <c r="O405" s="6">
        <v>4.7619047620000003</v>
      </c>
      <c r="P405">
        <v>9.9375</v>
      </c>
      <c r="Q405">
        <v>9.6</v>
      </c>
    </row>
    <row r="406" spans="1:17" ht="14.4" customHeight="1" x14ac:dyDescent="0.3">
      <c r="A406" t="s">
        <v>440</v>
      </c>
      <c r="B406" t="s">
        <v>25</v>
      </c>
      <c r="C406" t="s">
        <v>26</v>
      </c>
      <c r="D406" t="s">
        <v>20</v>
      </c>
      <c r="E406" t="s">
        <v>21</v>
      </c>
      <c r="F406" t="s">
        <v>46</v>
      </c>
      <c r="G406">
        <v>97.79</v>
      </c>
      <c r="H406">
        <v>7</v>
      </c>
      <c r="I406">
        <v>34.226500000000001</v>
      </c>
      <c r="J406">
        <v>718.75649999999996</v>
      </c>
      <c r="K406" s="1">
        <v>43512</v>
      </c>
      <c r="L406" s="2">
        <v>0.72916666666666674</v>
      </c>
      <c r="M406" t="s">
        <v>23</v>
      </c>
      <c r="N406">
        <v>684.53</v>
      </c>
      <c r="O406" s="6">
        <v>4.7619047620000003</v>
      </c>
      <c r="P406">
        <v>34.226500000000001</v>
      </c>
      <c r="Q406">
        <v>4.9000000000000004</v>
      </c>
    </row>
    <row r="407" spans="1:17" ht="14.4" customHeight="1" x14ac:dyDescent="0.3">
      <c r="A407" t="s">
        <v>441</v>
      </c>
      <c r="B407" t="s">
        <v>18</v>
      </c>
      <c r="C407" t="s">
        <v>19</v>
      </c>
      <c r="D407" t="s">
        <v>20</v>
      </c>
      <c r="E407" t="s">
        <v>31</v>
      </c>
      <c r="F407" t="s">
        <v>36</v>
      </c>
      <c r="G407">
        <v>67.260000000000005</v>
      </c>
      <c r="H407">
        <v>4</v>
      </c>
      <c r="I407">
        <v>13.452</v>
      </c>
      <c r="J407">
        <v>282.49200000000002</v>
      </c>
      <c r="K407" s="1">
        <v>43484</v>
      </c>
      <c r="L407" s="2">
        <v>0.64444444444444438</v>
      </c>
      <c r="M407" t="s">
        <v>33</v>
      </c>
      <c r="N407">
        <v>269.04000000000002</v>
      </c>
      <c r="O407" s="6">
        <v>4.7619047620000003</v>
      </c>
      <c r="P407">
        <v>13.452</v>
      </c>
      <c r="Q407">
        <v>8</v>
      </c>
    </row>
    <row r="408" spans="1:17" ht="14.4" customHeight="1" x14ac:dyDescent="0.3">
      <c r="A408" t="s">
        <v>442</v>
      </c>
      <c r="B408" t="s">
        <v>18</v>
      </c>
      <c r="C408" t="s">
        <v>19</v>
      </c>
      <c r="D408" t="s">
        <v>27</v>
      </c>
      <c r="E408" t="s">
        <v>31</v>
      </c>
      <c r="F408" t="s">
        <v>44</v>
      </c>
      <c r="G408">
        <v>13.79</v>
      </c>
      <c r="H408">
        <v>5</v>
      </c>
      <c r="I408">
        <v>3.4474999999999998</v>
      </c>
      <c r="J408">
        <v>72.397499999999994</v>
      </c>
      <c r="K408" s="1">
        <v>43770</v>
      </c>
      <c r="L408" s="2">
        <v>0.79652777777777772</v>
      </c>
      <c r="M408" t="s">
        <v>33</v>
      </c>
      <c r="N408">
        <v>68.95</v>
      </c>
      <c r="O408" s="6">
        <v>4.7619047620000003</v>
      </c>
      <c r="P408">
        <v>3.4474999999999998</v>
      </c>
      <c r="Q408">
        <v>7.8</v>
      </c>
    </row>
    <row r="409" spans="1:17" ht="14.4" customHeight="1" x14ac:dyDescent="0.3">
      <c r="A409" t="s">
        <v>443</v>
      </c>
      <c r="B409" t="s">
        <v>42</v>
      </c>
      <c r="C409" t="s">
        <v>43</v>
      </c>
      <c r="D409" t="s">
        <v>20</v>
      </c>
      <c r="E409" t="s">
        <v>21</v>
      </c>
      <c r="F409" t="s">
        <v>46</v>
      </c>
      <c r="G409">
        <v>68.709999999999994</v>
      </c>
      <c r="H409">
        <v>4</v>
      </c>
      <c r="I409">
        <v>13.742000000000001</v>
      </c>
      <c r="J409">
        <v>288.58199999999999</v>
      </c>
      <c r="K409" s="1">
        <v>43556</v>
      </c>
      <c r="L409" s="2">
        <v>0.79236111111111107</v>
      </c>
      <c r="M409" t="s">
        <v>29</v>
      </c>
      <c r="N409">
        <v>274.83999999999997</v>
      </c>
      <c r="O409" s="6">
        <v>4.7619047620000003</v>
      </c>
      <c r="P409">
        <v>13.742000000000001</v>
      </c>
      <c r="Q409">
        <v>4.0999999999999996</v>
      </c>
    </row>
    <row r="410" spans="1:17" ht="14.4" customHeight="1" x14ac:dyDescent="0.3">
      <c r="A410" t="s">
        <v>444</v>
      </c>
      <c r="B410" t="s">
        <v>18</v>
      </c>
      <c r="C410" t="s">
        <v>19</v>
      </c>
      <c r="D410" t="s">
        <v>27</v>
      </c>
      <c r="E410" t="s">
        <v>21</v>
      </c>
      <c r="F410" t="s">
        <v>32</v>
      </c>
      <c r="G410">
        <v>56.53</v>
      </c>
      <c r="H410">
        <v>4</v>
      </c>
      <c r="I410">
        <v>11.305999999999999</v>
      </c>
      <c r="J410">
        <v>237.42599999999999</v>
      </c>
      <c r="K410" s="1">
        <v>43558</v>
      </c>
      <c r="L410" s="2">
        <v>0.82499999999999996</v>
      </c>
      <c r="M410" t="s">
        <v>23</v>
      </c>
      <c r="N410">
        <v>226.12</v>
      </c>
      <c r="O410" s="6">
        <v>4.7619047620000003</v>
      </c>
      <c r="P410">
        <v>11.305999999999999</v>
      </c>
      <c r="Q410">
        <v>5.5</v>
      </c>
    </row>
    <row r="411" spans="1:17" ht="14.4" customHeight="1" x14ac:dyDescent="0.3">
      <c r="A411" t="s">
        <v>445</v>
      </c>
      <c r="B411" t="s">
        <v>25</v>
      </c>
      <c r="C411" t="s">
        <v>26</v>
      </c>
      <c r="D411" t="s">
        <v>27</v>
      </c>
      <c r="E411" t="s">
        <v>21</v>
      </c>
      <c r="F411" t="s">
        <v>46</v>
      </c>
      <c r="G411">
        <v>23.82</v>
      </c>
      <c r="H411">
        <v>5</v>
      </c>
      <c r="I411">
        <v>5.9550000000000001</v>
      </c>
      <c r="J411">
        <v>125.05500000000001</v>
      </c>
      <c r="K411" s="1">
        <v>43493</v>
      </c>
      <c r="L411" s="2">
        <v>0.80833333333333335</v>
      </c>
      <c r="M411" t="s">
        <v>23</v>
      </c>
      <c r="N411">
        <v>119.1</v>
      </c>
      <c r="O411" s="6">
        <v>4.7619047620000003</v>
      </c>
      <c r="P411">
        <v>5.9550000000000001</v>
      </c>
      <c r="Q411">
        <v>5.4</v>
      </c>
    </row>
    <row r="412" spans="1:17" ht="14.4" customHeight="1" x14ac:dyDescent="0.3">
      <c r="A412" t="s">
        <v>446</v>
      </c>
      <c r="B412" t="s">
        <v>42</v>
      </c>
      <c r="C412" t="s">
        <v>43</v>
      </c>
      <c r="D412" t="s">
        <v>27</v>
      </c>
      <c r="E412" t="s">
        <v>21</v>
      </c>
      <c r="F412" t="s">
        <v>22</v>
      </c>
      <c r="G412">
        <v>34.21</v>
      </c>
      <c r="H412">
        <v>10</v>
      </c>
      <c r="I412">
        <v>17.105</v>
      </c>
      <c r="J412">
        <v>359.20499999999998</v>
      </c>
      <c r="K412" s="1">
        <v>43497</v>
      </c>
      <c r="L412" s="2">
        <v>0.54166666666666674</v>
      </c>
      <c r="M412" t="s">
        <v>29</v>
      </c>
      <c r="N412">
        <v>342.1</v>
      </c>
      <c r="O412" s="6">
        <v>4.7619047620000003</v>
      </c>
      <c r="P412">
        <v>17.105</v>
      </c>
      <c r="Q412">
        <v>5.0999999999999996</v>
      </c>
    </row>
    <row r="413" spans="1:17" ht="14.4" customHeight="1" x14ac:dyDescent="0.3">
      <c r="A413" t="s">
        <v>447</v>
      </c>
      <c r="B413" t="s">
        <v>42</v>
      </c>
      <c r="C413" t="s">
        <v>43</v>
      </c>
      <c r="D413" t="s">
        <v>27</v>
      </c>
      <c r="E413" t="s">
        <v>31</v>
      </c>
      <c r="F413" t="s">
        <v>36</v>
      </c>
      <c r="G413">
        <v>21.87</v>
      </c>
      <c r="H413">
        <v>2</v>
      </c>
      <c r="I413">
        <v>2.1869999999999998</v>
      </c>
      <c r="J413">
        <v>45.927</v>
      </c>
      <c r="K413" s="1">
        <v>43490</v>
      </c>
      <c r="L413" s="2">
        <v>0.60347222222222219</v>
      </c>
      <c r="M413" t="s">
        <v>23</v>
      </c>
      <c r="N413">
        <v>43.74</v>
      </c>
      <c r="O413" s="6">
        <v>4.7619047620000003</v>
      </c>
      <c r="P413">
        <v>2.1869999999999998</v>
      </c>
      <c r="Q413">
        <v>6.9</v>
      </c>
    </row>
    <row r="414" spans="1:17" ht="14.4" customHeight="1" x14ac:dyDescent="0.3">
      <c r="A414" t="s">
        <v>448</v>
      </c>
      <c r="B414" t="s">
        <v>18</v>
      </c>
      <c r="C414" t="s">
        <v>19</v>
      </c>
      <c r="D414" t="s">
        <v>20</v>
      </c>
      <c r="E414" t="s">
        <v>31</v>
      </c>
      <c r="F414" t="s">
        <v>22</v>
      </c>
      <c r="G414">
        <v>20.97</v>
      </c>
      <c r="H414">
        <v>5</v>
      </c>
      <c r="I414">
        <v>5.2424999999999997</v>
      </c>
      <c r="J414">
        <v>110.0925</v>
      </c>
      <c r="K414" s="1">
        <v>43556</v>
      </c>
      <c r="L414" s="2">
        <v>0.55624999999999991</v>
      </c>
      <c r="M414" t="s">
        <v>29</v>
      </c>
      <c r="N414">
        <v>104.85</v>
      </c>
      <c r="O414" s="6">
        <v>4.7619047620000003</v>
      </c>
      <c r="P414">
        <v>5.2424999999999997</v>
      </c>
      <c r="Q414">
        <v>7.8</v>
      </c>
    </row>
    <row r="415" spans="1:17" ht="14.4" customHeight="1" x14ac:dyDescent="0.3">
      <c r="A415" t="s">
        <v>449</v>
      </c>
      <c r="B415" t="s">
        <v>18</v>
      </c>
      <c r="C415" t="s">
        <v>19</v>
      </c>
      <c r="D415" t="s">
        <v>27</v>
      </c>
      <c r="E415" t="s">
        <v>31</v>
      </c>
      <c r="F415" t="s">
        <v>36</v>
      </c>
      <c r="G415">
        <v>25.84</v>
      </c>
      <c r="H415">
        <v>3</v>
      </c>
      <c r="I415">
        <v>3.8759999999999999</v>
      </c>
      <c r="J415">
        <v>81.396000000000001</v>
      </c>
      <c r="K415" s="1">
        <v>43741</v>
      </c>
      <c r="L415" s="2">
        <v>0.78819444444444442</v>
      </c>
      <c r="M415" t="s">
        <v>23</v>
      </c>
      <c r="N415">
        <v>77.52</v>
      </c>
      <c r="O415" s="6">
        <v>4.7619047620000003</v>
      </c>
      <c r="P415">
        <v>3.8759999999999999</v>
      </c>
      <c r="Q415">
        <v>6.6</v>
      </c>
    </row>
    <row r="416" spans="1:17" ht="14.4" customHeight="1" x14ac:dyDescent="0.3">
      <c r="A416" t="s">
        <v>450</v>
      </c>
      <c r="B416" t="s">
        <v>18</v>
      </c>
      <c r="C416" t="s">
        <v>19</v>
      </c>
      <c r="D416" t="s">
        <v>27</v>
      </c>
      <c r="E416" t="s">
        <v>31</v>
      </c>
      <c r="F416" t="s">
        <v>32</v>
      </c>
      <c r="G416">
        <v>50.93</v>
      </c>
      <c r="H416">
        <v>8</v>
      </c>
      <c r="I416">
        <v>20.372</v>
      </c>
      <c r="J416">
        <v>427.81200000000001</v>
      </c>
      <c r="K416" s="1">
        <v>43546</v>
      </c>
      <c r="L416" s="2">
        <v>0.81666666666666665</v>
      </c>
      <c r="M416" t="s">
        <v>23</v>
      </c>
      <c r="N416">
        <v>407.44</v>
      </c>
      <c r="O416" s="6">
        <v>4.7619047620000003</v>
      </c>
      <c r="P416">
        <v>20.372</v>
      </c>
      <c r="Q416">
        <v>9.1999999999999993</v>
      </c>
    </row>
    <row r="417" spans="1:17" ht="14.4" customHeight="1" x14ac:dyDescent="0.3">
      <c r="A417" t="s">
        <v>451</v>
      </c>
      <c r="B417" t="s">
        <v>42</v>
      </c>
      <c r="C417" t="s">
        <v>43</v>
      </c>
      <c r="D417" t="s">
        <v>27</v>
      </c>
      <c r="E417" t="s">
        <v>31</v>
      </c>
      <c r="F417" t="s">
        <v>22</v>
      </c>
      <c r="G417">
        <v>96.11</v>
      </c>
      <c r="H417">
        <v>1</v>
      </c>
      <c r="I417">
        <v>4.8055000000000003</v>
      </c>
      <c r="J417">
        <v>100.91549999999999</v>
      </c>
      <c r="K417" s="1">
        <v>43490</v>
      </c>
      <c r="L417" s="2">
        <v>0.68611111111111112</v>
      </c>
      <c r="M417" t="s">
        <v>23</v>
      </c>
      <c r="N417">
        <v>96.11</v>
      </c>
      <c r="O417" s="6">
        <v>4.7619047620000003</v>
      </c>
      <c r="P417">
        <v>4.8055000000000003</v>
      </c>
      <c r="Q417">
        <v>7.8</v>
      </c>
    </row>
    <row r="418" spans="1:17" ht="14.4" customHeight="1" x14ac:dyDescent="0.3">
      <c r="A418" t="s">
        <v>452</v>
      </c>
      <c r="B418" t="s">
        <v>25</v>
      </c>
      <c r="C418" t="s">
        <v>26</v>
      </c>
      <c r="D418" t="s">
        <v>27</v>
      </c>
      <c r="E418" t="s">
        <v>21</v>
      </c>
      <c r="F418" t="s">
        <v>32</v>
      </c>
      <c r="G418">
        <v>45.38</v>
      </c>
      <c r="H418">
        <v>4</v>
      </c>
      <c r="I418">
        <v>9.0760000000000005</v>
      </c>
      <c r="J418">
        <v>190.596</v>
      </c>
      <c r="K418" s="1">
        <v>43678</v>
      </c>
      <c r="L418" s="2">
        <v>0.57499999999999996</v>
      </c>
      <c r="M418" t="s">
        <v>33</v>
      </c>
      <c r="N418">
        <v>181.52</v>
      </c>
      <c r="O418" s="6">
        <v>4.7619047620000003</v>
      </c>
      <c r="P418">
        <v>9.0760000000000005</v>
      </c>
      <c r="Q418">
        <v>8.6999999999999993</v>
      </c>
    </row>
    <row r="419" spans="1:17" ht="14.4" customHeight="1" x14ac:dyDescent="0.3">
      <c r="A419" t="s">
        <v>453</v>
      </c>
      <c r="B419" t="s">
        <v>25</v>
      </c>
      <c r="C419" t="s">
        <v>26</v>
      </c>
      <c r="D419" t="s">
        <v>20</v>
      </c>
      <c r="E419" t="s">
        <v>21</v>
      </c>
      <c r="F419" t="s">
        <v>22</v>
      </c>
      <c r="G419">
        <v>81.510000000000005</v>
      </c>
      <c r="H419">
        <v>1</v>
      </c>
      <c r="I419">
        <v>4.0754999999999999</v>
      </c>
      <c r="J419">
        <v>85.585499999999996</v>
      </c>
      <c r="K419" s="1">
        <v>43487</v>
      </c>
      <c r="L419" s="2">
        <v>0.45625000000000004</v>
      </c>
      <c r="M419" t="s">
        <v>23</v>
      </c>
      <c r="N419">
        <v>81.510000000000005</v>
      </c>
      <c r="O419" s="6">
        <v>4.7619047620000003</v>
      </c>
      <c r="P419">
        <v>4.0754999999999999</v>
      </c>
      <c r="Q419">
        <v>9.1999999999999993</v>
      </c>
    </row>
    <row r="420" spans="1:17" ht="14.4" customHeight="1" x14ac:dyDescent="0.3">
      <c r="A420" t="s">
        <v>454</v>
      </c>
      <c r="B420" t="s">
        <v>42</v>
      </c>
      <c r="C420" t="s">
        <v>43</v>
      </c>
      <c r="D420" t="s">
        <v>27</v>
      </c>
      <c r="E420" t="s">
        <v>21</v>
      </c>
      <c r="F420" t="s">
        <v>22</v>
      </c>
      <c r="G420">
        <v>57.22</v>
      </c>
      <c r="H420">
        <v>2</v>
      </c>
      <c r="I420">
        <v>5.7220000000000004</v>
      </c>
      <c r="J420">
        <v>120.16200000000001</v>
      </c>
      <c r="K420" s="1">
        <v>43800</v>
      </c>
      <c r="L420" s="2">
        <v>0.71736111111111112</v>
      </c>
      <c r="M420" t="s">
        <v>23</v>
      </c>
      <c r="N420">
        <v>114.44</v>
      </c>
      <c r="O420" s="6">
        <v>4.7619047620000003</v>
      </c>
      <c r="P420">
        <v>5.7220000000000004</v>
      </c>
      <c r="Q420">
        <v>8.3000000000000007</v>
      </c>
    </row>
    <row r="421" spans="1:17" ht="14.4" customHeight="1" x14ac:dyDescent="0.3">
      <c r="A421" t="s">
        <v>455</v>
      </c>
      <c r="B421" t="s">
        <v>18</v>
      </c>
      <c r="C421" t="s">
        <v>19</v>
      </c>
      <c r="D421" t="s">
        <v>20</v>
      </c>
      <c r="E421" t="s">
        <v>21</v>
      </c>
      <c r="F421" t="s">
        <v>28</v>
      </c>
      <c r="G421">
        <v>25.22</v>
      </c>
      <c r="H421">
        <v>7</v>
      </c>
      <c r="I421">
        <v>8.827</v>
      </c>
      <c r="J421">
        <v>185.36699999999999</v>
      </c>
      <c r="K421" s="1">
        <v>43557</v>
      </c>
      <c r="L421" s="2">
        <v>0.4326388888888888</v>
      </c>
      <c r="M421" t="s">
        <v>29</v>
      </c>
      <c r="N421">
        <v>176.54</v>
      </c>
      <c r="O421" s="6">
        <v>4.7619047620000003</v>
      </c>
      <c r="P421">
        <v>8.827</v>
      </c>
      <c r="Q421">
        <v>8.1999999999999993</v>
      </c>
    </row>
    <row r="422" spans="1:17" ht="14.4" customHeight="1" x14ac:dyDescent="0.3">
      <c r="A422" t="s">
        <v>456</v>
      </c>
      <c r="B422" t="s">
        <v>25</v>
      </c>
      <c r="C422" t="s">
        <v>26</v>
      </c>
      <c r="D422" t="s">
        <v>20</v>
      </c>
      <c r="E422" t="s">
        <v>21</v>
      </c>
      <c r="F422" t="s">
        <v>44</v>
      </c>
      <c r="G422">
        <v>38.6</v>
      </c>
      <c r="H422">
        <v>3</v>
      </c>
      <c r="I422">
        <v>5.79</v>
      </c>
      <c r="J422">
        <v>121.59</v>
      </c>
      <c r="K422" s="1">
        <v>43552</v>
      </c>
      <c r="L422" s="2">
        <v>0.58125000000000004</v>
      </c>
      <c r="M422" t="s">
        <v>23</v>
      </c>
      <c r="N422">
        <v>115.8</v>
      </c>
      <c r="O422" s="6">
        <v>4.7619047620000003</v>
      </c>
      <c r="P422">
        <v>5.79</v>
      </c>
      <c r="Q422">
        <v>7.5</v>
      </c>
    </row>
    <row r="423" spans="1:17" ht="14.4" customHeight="1" x14ac:dyDescent="0.3">
      <c r="A423" t="s">
        <v>457</v>
      </c>
      <c r="B423" t="s">
        <v>25</v>
      </c>
      <c r="C423" t="s">
        <v>26</v>
      </c>
      <c r="D423" t="s">
        <v>27</v>
      </c>
      <c r="E423" t="s">
        <v>21</v>
      </c>
      <c r="F423" t="s">
        <v>28</v>
      </c>
      <c r="G423">
        <v>84.05</v>
      </c>
      <c r="H423">
        <v>3</v>
      </c>
      <c r="I423">
        <v>12.6075</v>
      </c>
      <c r="J423">
        <v>264.75749999999999</v>
      </c>
      <c r="K423" s="1">
        <v>43488</v>
      </c>
      <c r="L423" s="2">
        <v>0.56180555555555545</v>
      </c>
      <c r="M423" t="s">
        <v>29</v>
      </c>
      <c r="N423">
        <v>252.15</v>
      </c>
      <c r="O423" s="6">
        <v>4.7619047620000003</v>
      </c>
      <c r="P423">
        <v>12.6075</v>
      </c>
      <c r="Q423">
        <v>9.8000000000000007</v>
      </c>
    </row>
    <row r="424" spans="1:17" ht="14.4" customHeight="1" x14ac:dyDescent="0.3">
      <c r="A424" t="s">
        <v>458</v>
      </c>
      <c r="B424" t="s">
        <v>25</v>
      </c>
      <c r="C424" t="s">
        <v>26</v>
      </c>
      <c r="D424" t="s">
        <v>20</v>
      </c>
      <c r="E424" t="s">
        <v>21</v>
      </c>
      <c r="F424" t="s">
        <v>46</v>
      </c>
      <c r="G424">
        <v>97.21</v>
      </c>
      <c r="H424">
        <v>10</v>
      </c>
      <c r="I424">
        <v>48.604999999999997</v>
      </c>
      <c r="J424">
        <v>1020.705</v>
      </c>
      <c r="K424" s="1">
        <v>43679</v>
      </c>
      <c r="L424" s="2">
        <v>0.54166666666666674</v>
      </c>
      <c r="M424" t="s">
        <v>33</v>
      </c>
      <c r="N424">
        <v>972.1</v>
      </c>
      <c r="O424" s="6">
        <v>4.7619047620000003</v>
      </c>
      <c r="P424">
        <v>48.604999999999997</v>
      </c>
      <c r="Q424">
        <v>8.6999999999999993</v>
      </c>
    </row>
    <row r="425" spans="1:17" ht="14.4" customHeight="1" x14ac:dyDescent="0.3">
      <c r="A425" t="s">
        <v>459</v>
      </c>
      <c r="B425" t="s">
        <v>42</v>
      </c>
      <c r="C425" t="s">
        <v>43</v>
      </c>
      <c r="D425" t="s">
        <v>20</v>
      </c>
      <c r="E425" t="s">
        <v>31</v>
      </c>
      <c r="F425" t="s">
        <v>46</v>
      </c>
      <c r="G425">
        <v>25.42</v>
      </c>
      <c r="H425">
        <v>8</v>
      </c>
      <c r="I425">
        <v>10.167999999999999</v>
      </c>
      <c r="J425">
        <v>213.52799999999999</v>
      </c>
      <c r="K425" s="1">
        <v>43543</v>
      </c>
      <c r="L425" s="2">
        <v>0.8208333333333333</v>
      </c>
      <c r="M425" t="s">
        <v>33</v>
      </c>
      <c r="N425">
        <v>203.36</v>
      </c>
      <c r="O425" s="6">
        <v>4.7619047620000003</v>
      </c>
      <c r="P425">
        <v>10.167999999999999</v>
      </c>
      <c r="Q425">
        <v>6.7</v>
      </c>
    </row>
    <row r="426" spans="1:17" ht="14.4" customHeight="1" x14ac:dyDescent="0.3">
      <c r="A426" t="s">
        <v>460</v>
      </c>
      <c r="B426" t="s">
        <v>25</v>
      </c>
      <c r="C426" t="s">
        <v>26</v>
      </c>
      <c r="D426" t="s">
        <v>27</v>
      </c>
      <c r="E426" t="s">
        <v>31</v>
      </c>
      <c r="F426" t="s">
        <v>46</v>
      </c>
      <c r="G426">
        <v>16.28</v>
      </c>
      <c r="H426">
        <v>1</v>
      </c>
      <c r="I426">
        <v>0.81399999999999995</v>
      </c>
      <c r="J426">
        <v>17.094000000000001</v>
      </c>
      <c r="K426" s="1">
        <v>43711</v>
      </c>
      <c r="L426" s="2">
        <v>0.64999999999999991</v>
      </c>
      <c r="M426" t="s">
        <v>29</v>
      </c>
      <c r="N426">
        <v>16.28</v>
      </c>
      <c r="O426" s="6">
        <v>4.7619047620000003</v>
      </c>
      <c r="P426">
        <v>0.81399999999999995</v>
      </c>
      <c r="Q426">
        <v>5</v>
      </c>
    </row>
    <row r="427" spans="1:17" ht="14.4" customHeight="1" x14ac:dyDescent="0.3">
      <c r="A427" t="s">
        <v>461</v>
      </c>
      <c r="B427" t="s">
        <v>42</v>
      </c>
      <c r="C427" t="s">
        <v>43</v>
      </c>
      <c r="D427" t="s">
        <v>20</v>
      </c>
      <c r="E427" t="s">
        <v>31</v>
      </c>
      <c r="F427" t="s">
        <v>46</v>
      </c>
      <c r="G427">
        <v>40.61</v>
      </c>
      <c r="H427">
        <v>9</v>
      </c>
      <c r="I427">
        <v>18.2745</v>
      </c>
      <c r="J427">
        <v>383.7645</v>
      </c>
      <c r="K427" s="1">
        <v>43497</v>
      </c>
      <c r="L427" s="2">
        <v>0.56944444444444442</v>
      </c>
      <c r="M427" t="s">
        <v>29</v>
      </c>
      <c r="N427">
        <v>365.49</v>
      </c>
      <c r="O427" s="6">
        <v>4.7619047620000003</v>
      </c>
      <c r="P427">
        <v>18.2745</v>
      </c>
      <c r="Q427">
        <v>7</v>
      </c>
    </row>
    <row r="428" spans="1:17" ht="14.4" customHeight="1" x14ac:dyDescent="0.3">
      <c r="A428" t="s">
        <v>462</v>
      </c>
      <c r="B428" t="s">
        <v>18</v>
      </c>
      <c r="C428" t="s">
        <v>19</v>
      </c>
      <c r="D428" t="s">
        <v>20</v>
      </c>
      <c r="E428" t="s">
        <v>31</v>
      </c>
      <c r="F428" t="s">
        <v>22</v>
      </c>
      <c r="G428">
        <v>53.17</v>
      </c>
      <c r="H428">
        <v>7</v>
      </c>
      <c r="I428">
        <v>18.609500000000001</v>
      </c>
      <c r="J428">
        <v>390.79950000000002</v>
      </c>
      <c r="K428" s="1">
        <v>43486</v>
      </c>
      <c r="L428" s="2">
        <v>0.75069444444444455</v>
      </c>
      <c r="M428" t="s">
        <v>29</v>
      </c>
      <c r="N428">
        <v>372.19</v>
      </c>
      <c r="O428" s="6">
        <v>4.7619047620000003</v>
      </c>
      <c r="P428">
        <v>18.609500000000001</v>
      </c>
      <c r="Q428">
        <v>8.9</v>
      </c>
    </row>
    <row r="429" spans="1:17" ht="14.4" customHeight="1" x14ac:dyDescent="0.3">
      <c r="A429" t="s">
        <v>463</v>
      </c>
      <c r="B429" t="s">
        <v>42</v>
      </c>
      <c r="C429" t="s">
        <v>43</v>
      </c>
      <c r="D429" t="s">
        <v>20</v>
      </c>
      <c r="E429" t="s">
        <v>21</v>
      </c>
      <c r="F429" t="s">
        <v>44</v>
      </c>
      <c r="G429">
        <v>20.87</v>
      </c>
      <c r="H429">
        <v>3</v>
      </c>
      <c r="I429">
        <v>3.1305000000000001</v>
      </c>
      <c r="J429">
        <v>65.740499999999997</v>
      </c>
      <c r="K429" s="1">
        <v>43544</v>
      </c>
      <c r="L429" s="2">
        <v>0.57847222222222228</v>
      </c>
      <c r="M429" t="s">
        <v>33</v>
      </c>
      <c r="N429">
        <v>62.61</v>
      </c>
      <c r="O429" s="6">
        <v>4.7619047620000003</v>
      </c>
      <c r="P429">
        <v>3.1305000000000001</v>
      </c>
      <c r="Q429">
        <v>8</v>
      </c>
    </row>
    <row r="430" spans="1:17" ht="14.4" customHeight="1" x14ac:dyDescent="0.3">
      <c r="A430" t="s">
        <v>464</v>
      </c>
      <c r="B430" t="s">
        <v>42</v>
      </c>
      <c r="C430" t="s">
        <v>43</v>
      </c>
      <c r="D430" t="s">
        <v>27</v>
      </c>
      <c r="E430" t="s">
        <v>31</v>
      </c>
      <c r="F430" t="s">
        <v>36</v>
      </c>
      <c r="G430">
        <v>67.27</v>
      </c>
      <c r="H430">
        <v>5</v>
      </c>
      <c r="I430">
        <v>16.817499999999999</v>
      </c>
      <c r="J430">
        <v>353.16750000000002</v>
      </c>
      <c r="K430" s="1">
        <v>43523</v>
      </c>
      <c r="L430" s="2">
        <v>0.7270833333333333</v>
      </c>
      <c r="M430" t="s">
        <v>29</v>
      </c>
      <c r="N430">
        <v>336.35</v>
      </c>
      <c r="O430" s="6">
        <v>4.7619047620000003</v>
      </c>
      <c r="P430">
        <v>16.817499999999999</v>
      </c>
      <c r="Q430">
        <v>6.9</v>
      </c>
    </row>
    <row r="431" spans="1:17" ht="14.4" customHeight="1" x14ac:dyDescent="0.3">
      <c r="A431" t="s">
        <v>465</v>
      </c>
      <c r="B431" t="s">
        <v>18</v>
      </c>
      <c r="C431" t="s">
        <v>19</v>
      </c>
      <c r="D431" t="s">
        <v>20</v>
      </c>
      <c r="E431" t="s">
        <v>21</v>
      </c>
      <c r="F431" t="s">
        <v>32</v>
      </c>
      <c r="G431">
        <v>90.65</v>
      </c>
      <c r="H431">
        <v>10</v>
      </c>
      <c r="I431">
        <v>45.325000000000003</v>
      </c>
      <c r="J431">
        <v>951.82500000000005</v>
      </c>
      <c r="K431" s="1">
        <v>43680</v>
      </c>
      <c r="L431" s="2">
        <v>0.45347222222222228</v>
      </c>
      <c r="M431" t="s">
        <v>23</v>
      </c>
      <c r="N431">
        <v>906.5</v>
      </c>
      <c r="O431" s="6">
        <v>4.7619047620000003</v>
      </c>
      <c r="P431">
        <v>45.325000000000003</v>
      </c>
      <c r="Q431">
        <v>7.3</v>
      </c>
    </row>
    <row r="432" spans="1:17" ht="14.4" customHeight="1" x14ac:dyDescent="0.3">
      <c r="A432" t="s">
        <v>466</v>
      </c>
      <c r="B432" t="s">
        <v>42</v>
      </c>
      <c r="C432" t="s">
        <v>43</v>
      </c>
      <c r="D432" t="s">
        <v>27</v>
      </c>
      <c r="E432" t="s">
        <v>31</v>
      </c>
      <c r="F432" t="s">
        <v>46</v>
      </c>
      <c r="G432">
        <v>69.08</v>
      </c>
      <c r="H432">
        <v>2</v>
      </c>
      <c r="I432">
        <v>6.9080000000000004</v>
      </c>
      <c r="J432">
        <v>145.06800000000001</v>
      </c>
      <c r="K432" s="1">
        <v>43496</v>
      </c>
      <c r="L432" s="2">
        <v>0.82499999999999996</v>
      </c>
      <c r="M432" t="s">
        <v>33</v>
      </c>
      <c r="N432">
        <v>138.16</v>
      </c>
      <c r="O432" s="6">
        <v>4.7619047620000003</v>
      </c>
      <c r="P432">
        <v>6.9080000000000004</v>
      </c>
      <c r="Q432">
        <v>6.9</v>
      </c>
    </row>
    <row r="433" spans="1:17" ht="14.4" customHeight="1" x14ac:dyDescent="0.3">
      <c r="A433" t="s">
        <v>467</v>
      </c>
      <c r="B433" t="s">
        <v>25</v>
      </c>
      <c r="C433" t="s">
        <v>26</v>
      </c>
      <c r="D433" t="s">
        <v>27</v>
      </c>
      <c r="E433" t="s">
        <v>31</v>
      </c>
      <c r="F433" t="s">
        <v>44</v>
      </c>
      <c r="G433">
        <v>43.27</v>
      </c>
      <c r="H433">
        <v>2</v>
      </c>
      <c r="I433">
        <v>4.327</v>
      </c>
      <c r="J433">
        <v>90.867000000000004</v>
      </c>
      <c r="K433" s="1">
        <v>43680</v>
      </c>
      <c r="L433" s="2">
        <v>0.70347222222222228</v>
      </c>
      <c r="M433" t="s">
        <v>23</v>
      </c>
      <c r="N433">
        <v>86.54</v>
      </c>
      <c r="O433" s="6">
        <v>4.7619047620000003</v>
      </c>
      <c r="P433">
        <v>4.327</v>
      </c>
      <c r="Q433">
        <v>5.7</v>
      </c>
    </row>
    <row r="434" spans="1:17" ht="14.4" customHeight="1" x14ac:dyDescent="0.3">
      <c r="A434" t="s">
        <v>468</v>
      </c>
      <c r="B434" t="s">
        <v>18</v>
      </c>
      <c r="C434" t="s">
        <v>19</v>
      </c>
      <c r="D434" t="s">
        <v>27</v>
      </c>
      <c r="E434" t="s">
        <v>21</v>
      </c>
      <c r="F434" t="s">
        <v>28</v>
      </c>
      <c r="G434">
        <v>23.46</v>
      </c>
      <c r="H434">
        <v>6</v>
      </c>
      <c r="I434">
        <v>7.0380000000000003</v>
      </c>
      <c r="J434">
        <v>147.798</v>
      </c>
      <c r="K434" s="1">
        <v>43478</v>
      </c>
      <c r="L434" s="2">
        <v>0.80138888888888893</v>
      </c>
      <c r="M434" t="s">
        <v>23</v>
      </c>
      <c r="N434">
        <v>140.76</v>
      </c>
      <c r="O434" s="6">
        <v>4.7619047620000003</v>
      </c>
      <c r="P434">
        <v>7.0380000000000003</v>
      </c>
      <c r="Q434">
        <v>6.4</v>
      </c>
    </row>
    <row r="435" spans="1:17" ht="14.4" customHeight="1" x14ac:dyDescent="0.3">
      <c r="A435" t="s">
        <v>469</v>
      </c>
      <c r="B435" t="s">
        <v>42</v>
      </c>
      <c r="C435" t="s">
        <v>43</v>
      </c>
      <c r="D435" t="s">
        <v>27</v>
      </c>
      <c r="E435" t="s">
        <v>31</v>
      </c>
      <c r="F435" t="s">
        <v>46</v>
      </c>
      <c r="G435">
        <v>95.54</v>
      </c>
      <c r="H435">
        <v>7</v>
      </c>
      <c r="I435">
        <v>33.439</v>
      </c>
      <c r="J435">
        <v>702.21900000000005</v>
      </c>
      <c r="K435" s="1">
        <v>43711</v>
      </c>
      <c r="L435" s="2">
        <v>0.60833333333333339</v>
      </c>
      <c r="M435" t="s">
        <v>33</v>
      </c>
      <c r="N435">
        <v>668.78</v>
      </c>
      <c r="O435" s="6">
        <v>4.7619047620000003</v>
      </c>
      <c r="P435">
        <v>33.439</v>
      </c>
      <c r="Q435">
        <v>9.6</v>
      </c>
    </row>
    <row r="436" spans="1:17" ht="14.4" customHeight="1" x14ac:dyDescent="0.3">
      <c r="A436" t="s">
        <v>470</v>
      </c>
      <c r="B436" t="s">
        <v>42</v>
      </c>
      <c r="C436" t="s">
        <v>43</v>
      </c>
      <c r="D436" t="s">
        <v>27</v>
      </c>
      <c r="E436" t="s">
        <v>21</v>
      </c>
      <c r="F436" t="s">
        <v>46</v>
      </c>
      <c r="G436">
        <v>47.44</v>
      </c>
      <c r="H436">
        <v>1</v>
      </c>
      <c r="I436">
        <v>2.3719999999999999</v>
      </c>
      <c r="J436">
        <v>49.811999999999998</v>
      </c>
      <c r="K436" s="1">
        <v>43518</v>
      </c>
      <c r="L436" s="2">
        <v>0.76319444444444451</v>
      </c>
      <c r="M436" t="s">
        <v>33</v>
      </c>
      <c r="N436">
        <v>47.44</v>
      </c>
      <c r="O436" s="6">
        <v>4.7619047620000003</v>
      </c>
      <c r="P436">
        <v>2.3719999999999999</v>
      </c>
      <c r="Q436">
        <v>6.8</v>
      </c>
    </row>
    <row r="437" spans="1:17" ht="14.4" customHeight="1" x14ac:dyDescent="0.3">
      <c r="A437" t="s">
        <v>471</v>
      </c>
      <c r="B437" t="s">
        <v>25</v>
      </c>
      <c r="C437" t="s">
        <v>26</v>
      </c>
      <c r="D437" t="s">
        <v>27</v>
      </c>
      <c r="E437" t="s">
        <v>31</v>
      </c>
      <c r="F437" t="s">
        <v>36</v>
      </c>
      <c r="G437">
        <v>99.24</v>
      </c>
      <c r="H437">
        <v>9</v>
      </c>
      <c r="I437">
        <v>44.658000000000001</v>
      </c>
      <c r="J437">
        <v>937.81799999999998</v>
      </c>
      <c r="K437" s="1">
        <v>43543</v>
      </c>
      <c r="L437" s="2">
        <v>0.79791666666666661</v>
      </c>
      <c r="M437" t="s">
        <v>23</v>
      </c>
      <c r="N437">
        <v>893.16</v>
      </c>
      <c r="O437" s="6">
        <v>4.7619047620000003</v>
      </c>
      <c r="P437">
        <v>44.658000000000001</v>
      </c>
      <c r="Q437">
        <v>9</v>
      </c>
    </row>
    <row r="438" spans="1:17" ht="14.4" customHeight="1" x14ac:dyDescent="0.3">
      <c r="A438" t="s">
        <v>472</v>
      </c>
      <c r="B438" t="s">
        <v>25</v>
      </c>
      <c r="C438" t="s">
        <v>26</v>
      </c>
      <c r="D438" t="s">
        <v>20</v>
      </c>
      <c r="E438" t="s">
        <v>31</v>
      </c>
      <c r="F438" t="s">
        <v>36</v>
      </c>
      <c r="G438">
        <v>82.93</v>
      </c>
      <c r="H438">
        <v>4</v>
      </c>
      <c r="I438">
        <v>16.585999999999999</v>
      </c>
      <c r="J438">
        <v>348.30599999999998</v>
      </c>
      <c r="K438" s="1">
        <v>43485</v>
      </c>
      <c r="L438" s="2">
        <v>0.70208333333333339</v>
      </c>
      <c r="M438" t="s">
        <v>23</v>
      </c>
      <c r="N438">
        <v>331.72</v>
      </c>
      <c r="O438" s="6">
        <v>4.7619047620000003</v>
      </c>
      <c r="P438">
        <v>16.585999999999999</v>
      </c>
      <c r="Q438">
        <v>9.6</v>
      </c>
    </row>
    <row r="439" spans="1:17" ht="14.4" customHeight="1" x14ac:dyDescent="0.3">
      <c r="A439" t="s">
        <v>473</v>
      </c>
      <c r="B439" t="s">
        <v>18</v>
      </c>
      <c r="C439" t="s">
        <v>19</v>
      </c>
      <c r="D439" t="s">
        <v>27</v>
      </c>
      <c r="E439" t="s">
        <v>31</v>
      </c>
      <c r="F439" t="s">
        <v>32</v>
      </c>
      <c r="G439">
        <v>33.99</v>
      </c>
      <c r="H439">
        <v>6</v>
      </c>
      <c r="I439">
        <v>10.196999999999999</v>
      </c>
      <c r="J439">
        <v>214.137</v>
      </c>
      <c r="K439" s="1">
        <v>43680</v>
      </c>
      <c r="L439" s="2">
        <v>0.65069444444444446</v>
      </c>
      <c r="M439" t="s">
        <v>33</v>
      </c>
      <c r="N439">
        <v>203.94</v>
      </c>
      <c r="O439" s="6">
        <v>4.7619047620000003</v>
      </c>
      <c r="P439">
        <v>10.196999999999999</v>
      </c>
      <c r="Q439">
        <v>7.7</v>
      </c>
    </row>
    <row r="440" spans="1:17" ht="14.4" customHeight="1" x14ac:dyDescent="0.3">
      <c r="A440" t="s">
        <v>474</v>
      </c>
      <c r="B440" t="s">
        <v>25</v>
      </c>
      <c r="C440" t="s">
        <v>26</v>
      </c>
      <c r="D440" t="s">
        <v>20</v>
      </c>
      <c r="E440" t="s">
        <v>31</v>
      </c>
      <c r="F440" t="s">
        <v>44</v>
      </c>
      <c r="G440">
        <v>17.04</v>
      </c>
      <c r="H440">
        <v>4</v>
      </c>
      <c r="I440">
        <v>3.4079999999999999</v>
      </c>
      <c r="J440">
        <v>71.567999999999998</v>
      </c>
      <c r="K440" s="1">
        <v>43680</v>
      </c>
      <c r="L440" s="2">
        <v>0.84375</v>
      </c>
      <c r="M440" t="s">
        <v>23</v>
      </c>
      <c r="N440">
        <v>68.16</v>
      </c>
      <c r="O440" s="6">
        <v>4.7619047620000003</v>
      </c>
      <c r="P440">
        <v>3.4079999999999999</v>
      </c>
      <c r="Q440">
        <v>7</v>
      </c>
    </row>
    <row r="441" spans="1:17" ht="14.4" customHeight="1" x14ac:dyDescent="0.3">
      <c r="A441" t="s">
        <v>475</v>
      </c>
      <c r="B441" t="s">
        <v>25</v>
      </c>
      <c r="C441" t="s">
        <v>26</v>
      </c>
      <c r="D441" t="s">
        <v>27</v>
      </c>
      <c r="E441" t="s">
        <v>21</v>
      </c>
      <c r="F441" t="s">
        <v>28</v>
      </c>
      <c r="G441">
        <v>40.86</v>
      </c>
      <c r="H441">
        <v>8</v>
      </c>
      <c r="I441">
        <v>16.344000000000001</v>
      </c>
      <c r="J441">
        <v>343.22399999999999</v>
      </c>
      <c r="K441" s="1">
        <v>43648</v>
      </c>
      <c r="L441" s="2">
        <v>0.60972222222222228</v>
      </c>
      <c r="M441" t="s">
        <v>33</v>
      </c>
      <c r="N441">
        <v>326.88</v>
      </c>
      <c r="O441" s="6">
        <v>4.7619047620000003</v>
      </c>
      <c r="P441">
        <v>16.344000000000001</v>
      </c>
      <c r="Q441">
        <v>6.5</v>
      </c>
    </row>
    <row r="442" spans="1:17" ht="14.4" customHeight="1" x14ac:dyDescent="0.3">
      <c r="A442" t="s">
        <v>476</v>
      </c>
      <c r="B442" t="s">
        <v>25</v>
      </c>
      <c r="C442" t="s">
        <v>26</v>
      </c>
      <c r="D442" t="s">
        <v>20</v>
      </c>
      <c r="E442" t="s">
        <v>31</v>
      </c>
      <c r="F442" t="s">
        <v>44</v>
      </c>
      <c r="G442">
        <v>17.440000000000001</v>
      </c>
      <c r="H442">
        <v>5</v>
      </c>
      <c r="I442">
        <v>4.3600000000000003</v>
      </c>
      <c r="J442">
        <v>91.56</v>
      </c>
      <c r="K442" s="1">
        <v>43480</v>
      </c>
      <c r="L442" s="2">
        <v>0.80902777777777768</v>
      </c>
      <c r="M442" t="s">
        <v>29</v>
      </c>
      <c r="N442">
        <v>87.2</v>
      </c>
      <c r="O442" s="6">
        <v>4.7619047620000003</v>
      </c>
      <c r="P442">
        <v>4.3600000000000003</v>
      </c>
      <c r="Q442">
        <v>8.1</v>
      </c>
    </row>
    <row r="443" spans="1:17" ht="14.4" customHeight="1" x14ac:dyDescent="0.3">
      <c r="A443" t="s">
        <v>477</v>
      </c>
      <c r="B443" t="s">
        <v>42</v>
      </c>
      <c r="C443" t="s">
        <v>43</v>
      </c>
      <c r="D443" t="s">
        <v>20</v>
      </c>
      <c r="E443" t="s">
        <v>21</v>
      </c>
      <c r="F443" t="s">
        <v>36</v>
      </c>
      <c r="G443">
        <v>88.43</v>
      </c>
      <c r="H443">
        <v>8</v>
      </c>
      <c r="I443">
        <v>35.372</v>
      </c>
      <c r="J443">
        <v>742.81200000000001</v>
      </c>
      <c r="K443" s="1">
        <v>43546</v>
      </c>
      <c r="L443" s="2">
        <v>0.81597222222222232</v>
      </c>
      <c r="M443" t="s">
        <v>33</v>
      </c>
      <c r="N443">
        <v>707.44</v>
      </c>
      <c r="O443" s="6">
        <v>4.7619047620000003</v>
      </c>
      <c r="P443">
        <v>35.372</v>
      </c>
      <c r="Q443">
        <v>4.3</v>
      </c>
    </row>
    <row r="444" spans="1:17" ht="14.4" customHeight="1" x14ac:dyDescent="0.3">
      <c r="A444" t="s">
        <v>478</v>
      </c>
      <c r="B444" t="s">
        <v>18</v>
      </c>
      <c r="C444" t="s">
        <v>19</v>
      </c>
      <c r="D444" t="s">
        <v>20</v>
      </c>
      <c r="E444" t="s">
        <v>21</v>
      </c>
      <c r="F444" t="s">
        <v>32</v>
      </c>
      <c r="G444">
        <v>89.21</v>
      </c>
      <c r="H444">
        <v>9</v>
      </c>
      <c r="I444">
        <v>40.144500000000001</v>
      </c>
      <c r="J444">
        <v>843.03449999999998</v>
      </c>
      <c r="K444" s="1">
        <v>43480</v>
      </c>
      <c r="L444" s="2">
        <v>0.65416666666666656</v>
      </c>
      <c r="M444" t="s">
        <v>33</v>
      </c>
      <c r="N444">
        <v>802.89</v>
      </c>
      <c r="O444" s="6">
        <v>4.7619047620000003</v>
      </c>
      <c r="P444">
        <v>40.144500000000001</v>
      </c>
      <c r="Q444">
        <v>6.5</v>
      </c>
    </row>
    <row r="445" spans="1:17" ht="14.4" customHeight="1" x14ac:dyDescent="0.3">
      <c r="A445" t="s">
        <v>479</v>
      </c>
      <c r="B445" t="s">
        <v>25</v>
      </c>
      <c r="C445" t="s">
        <v>26</v>
      </c>
      <c r="D445" t="s">
        <v>27</v>
      </c>
      <c r="E445" t="s">
        <v>31</v>
      </c>
      <c r="F445" t="s">
        <v>46</v>
      </c>
      <c r="G445">
        <v>12.78</v>
      </c>
      <c r="H445">
        <v>1</v>
      </c>
      <c r="I445">
        <v>0.63900000000000001</v>
      </c>
      <c r="J445">
        <v>13.419</v>
      </c>
      <c r="K445" s="1">
        <v>43678</v>
      </c>
      <c r="L445" s="2">
        <v>0.59097222222222223</v>
      </c>
      <c r="M445" t="s">
        <v>23</v>
      </c>
      <c r="N445">
        <v>12.78</v>
      </c>
      <c r="O445" s="6">
        <v>4.7619047620000003</v>
      </c>
      <c r="P445">
        <v>0.63900000000000001</v>
      </c>
      <c r="Q445">
        <v>9.5</v>
      </c>
    </row>
    <row r="446" spans="1:17" ht="14.4" customHeight="1" x14ac:dyDescent="0.3">
      <c r="A446" t="s">
        <v>480</v>
      </c>
      <c r="B446" t="s">
        <v>18</v>
      </c>
      <c r="C446" t="s">
        <v>19</v>
      </c>
      <c r="D446" t="s">
        <v>27</v>
      </c>
      <c r="E446" t="s">
        <v>21</v>
      </c>
      <c r="F446" t="s">
        <v>36</v>
      </c>
      <c r="G446">
        <v>19.100000000000001</v>
      </c>
      <c r="H446">
        <v>7</v>
      </c>
      <c r="I446">
        <v>6.6849999999999996</v>
      </c>
      <c r="J446">
        <v>140.38499999999999</v>
      </c>
      <c r="K446" s="1">
        <v>43480</v>
      </c>
      <c r="L446" s="2">
        <v>0.44652777777777786</v>
      </c>
      <c r="M446" t="s">
        <v>29</v>
      </c>
      <c r="N446">
        <v>133.69999999999999</v>
      </c>
      <c r="O446" s="6">
        <v>4.7619047620000003</v>
      </c>
      <c r="P446">
        <v>6.6849999999999996</v>
      </c>
      <c r="Q446">
        <v>9.6999999999999993</v>
      </c>
    </row>
    <row r="447" spans="1:17" ht="14.4" customHeight="1" x14ac:dyDescent="0.3">
      <c r="A447" t="s">
        <v>481</v>
      </c>
      <c r="B447" t="s">
        <v>42</v>
      </c>
      <c r="C447" t="s">
        <v>43</v>
      </c>
      <c r="D447" t="s">
        <v>20</v>
      </c>
      <c r="E447" t="s">
        <v>21</v>
      </c>
      <c r="F447" t="s">
        <v>22</v>
      </c>
      <c r="G447">
        <v>19.149999999999999</v>
      </c>
      <c r="H447">
        <v>1</v>
      </c>
      <c r="I447">
        <v>0.95750000000000002</v>
      </c>
      <c r="J447">
        <v>20.107500000000002</v>
      </c>
      <c r="K447" s="1">
        <v>43493</v>
      </c>
      <c r="L447" s="2">
        <v>0.74861111111111112</v>
      </c>
      <c r="M447" t="s">
        <v>33</v>
      </c>
      <c r="N447">
        <v>19.149999999999999</v>
      </c>
      <c r="O447" s="6">
        <v>4.7619047620000003</v>
      </c>
      <c r="P447">
        <v>0.95750000000000002</v>
      </c>
      <c r="Q447">
        <v>9.5</v>
      </c>
    </row>
    <row r="448" spans="1:17" ht="14.4" customHeight="1" x14ac:dyDescent="0.3">
      <c r="A448" t="s">
        <v>482</v>
      </c>
      <c r="B448" t="s">
        <v>25</v>
      </c>
      <c r="C448" t="s">
        <v>26</v>
      </c>
      <c r="D448" t="s">
        <v>20</v>
      </c>
      <c r="E448" t="s">
        <v>31</v>
      </c>
      <c r="F448" t="s">
        <v>44</v>
      </c>
      <c r="G448">
        <v>27.66</v>
      </c>
      <c r="H448">
        <v>10</v>
      </c>
      <c r="I448">
        <v>13.83</v>
      </c>
      <c r="J448">
        <v>290.43</v>
      </c>
      <c r="K448" s="1">
        <v>43510</v>
      </c>
      <c r="L448" s="2">
        <v>0.47638888888888897</v>
      </c>
      <c r="M448" t="s">
        <v>33</v>
      </c>
      <c r="N448">
        <v>276.60000000000002</v>
      </c>
      <c r="O448" s="6">
        <v>4.7619047620000003</v>
      </c>
      <c r="P448">
        <v>13.83</v>
      </c>
      <c r="Q448">
        <v>8.9</v>
      </c>
    </row>
    <row r="449" spans="1:17" ht="14.4" customHeight="1" x14ac:dyDescent="0.3">
      <c r="A449" t="s">
        <v>483</v>
      </c>
      <c r="B449" t="s">
        <v>25</v>
      </c>
      <c r="C449" t="s">
        <v>26</v>
      </c>
      <c r="D449" t="s">
        <v>27</v>
      </c>
      <c r="E449" t="s">
        <v>31</v>
      </c>
      <c r="F449" t="s">
        <v>46</v>
      </c>
      <c r="G449">
        <v>45.74</v>
      </c>
      <c r="H449">
        <v>3</v>
      </c>
      <c r="I449">
        <v>6.8609999999999998</v>
      </c>
      <c r="J449">
        <v>144.08099999999999</v>
      </c>
      <c r="K449" s="1">
        <v>43741</v>
      </c>
      <c r="L449" s="2">
        <v>0.73472222222222228</v>
      </c>
      <c r="M449" t="s">
        <v>33</v>
      </c>
      <c r="N449">
        <v>137.22</v>
      </c>
      <c r="O449" s="6">
        <v>4.7619047620000003</v>
      </c>
      <c r="P449">
        <v>6.8609999999999998</v>
      </c>
      <c r="Q449">
        <v>6.5</v>
      </c>
    </row>
    <row r="450" spans="1:17" ht="14.4" customHeight="1" x14ac:dyDescent="0.3">
      <c r="A450" t="s">
        <v>484</v>
      </c>
      <c r="B450" t="s">
        <v>42</v>
      </c>
      <c r="C450" t="s">
        <v>43</v>
      </c>
      <c r="D450" t="s">
        <v>20</v>
      </c>
      <c r="E450" t="s">
        <v>21</v>
      </c>
      <c r="F450" t="s">
        <v>22</v>
      </c>
      <c r="G450">
        <v>27.07</v>
      </c>
      <c r="H450">
        <v>1</v>
      </c>
      <c r="I450">
        <v>1.3534999999999999</v>
      </c>
      <c r="J450">
        <v>28.423500000000001</v>
      </c>
      <c r="K450" s="1">
        <v>43800</v>
      </c>
      <c r="L450" s="2">
        <v>0.83819444444444446</v>
      </c>
      <c r="M450" t="s">
        <v>33</v>
      </c>
      <c r="N450">
        <v>27.07</v>
      </c>
      <c r="O450" s="6">
        <v>4.7619047620000003</v>
      </c>
      <c r="P450">
        <v>1.3534999999999999</v>
      </c>
      <c r="Q450">
        <v>5.3</v>
      </c>
    </row>
    <row r="451" spans="1:17" ht="14.4" customHeight="1" x14ac:dyDescent="0.3">
      <c r="A451" t="s">
        <v>485</v>
      </c>
      <c r="B451" t="s">
        <v>42</v>
      </c>
      <c r="C451" t="s">
        <v>43</v>
      </c>
      <c r="D451" t="s">
        <v>20</v>
      </c>
      <c r="E451" t="s">
        <v>21</v>
      </c>
      <c r="F451" t="s">
        <v>36</v>
      </c>
      <c r="G451">
        <v>39.119999999999997</v>
      </c>
      <c r="H451">
        <v>1</v>
      </c>
      <c r="I451">
        <v>1.956</v>
      </c>
      <c r="J451">
        <v>41.076000000000001</v>
      </c>
      <c r="K451" s="1">
        <v>43550</v>
      </c>
      <c r="L451" s="2">
        <v>0.45972222222222214</v>
      </c>
      <c r="M451" t="s">
        <v>33</v>
      </c>
      <c r="N451">
        <v>39.119999999999997</v>
      </c>
      <c r="O451" s="6">
        <v>4.7619047620000003</v>
      </c>
      <c r="P451">
        <v>1.956</v>
      </c>
      <c r="Q451">
        <v>9.6</v>
      </c>
    </row>
    <row r="452" spans="1:17" ht="14.4" customHeight="1" x14ac:dyDescent="0.3">
      <c r="A452" t="s">
        <v>486</v>
      </c>
      <c r="B452" t="s">
        <v>42</v>
      </c>
      <c r="C452" t="s">
        <v>43</v>
      </c>
      <c r="D452" t="s">
        <v>27</v>
      </c>
      <c r="E452" t="s">
        <v>21</v>
      </c>
      <c r="F452" t="s">
        <v>28</v>
      </c>
      <c r="G452">
        <v>74.709999999999994</v>
      </c>
      <c r="H452">
        <v>6</v>
      </c>
      <c r="I452">
        <v>22.413</v>
      </c>
      <c r="J452">
        <v>470.673</v>
      </c>
      <c r="K452" s="1">
        <v>43466</v>
      </c>
      <c r="L452" s="2">
        <v>0.79652777777777772</v>
      </c>
      <c r="M452" t="s">
        <v>29</v>
      </c>
      <c r="N452">
        <v>448.26</v>
      </c>
      <c r="O452" s="6">
        <v>4.7619047620000003</v>
      </c>
      <c r="P452">
        <v>22.413</v>
      </c>
      <c r="Q452">
        <v>6.7</v>
      </c>
    </row>
    <row r="453" spans="1:17" ht="14.4" customHeight="1" x14ac:dyDescent="0.3">
      <c r="A453" t="s">
        <v>487</v>
      </c>
      <c r="B453" t="s">
        <v>42</v>
      </c>
      <c r="C453" t="s">
        <v>43</v>
      </c>
      <c r="D453" t="s">
        <v>27</v>
      </c>
      <c r="E453" t="s">
        <v>31</v>
      </c>
      <c r="F453" t="s">
        <v>28</v>
      </c>
      <c r="G453">
        <v>22.01</v>
      </c>
      <c r="H453">
        <v>6</v>
      </c>
      <c r="I453">
        <v>6.6029999999999998</v>
      </c>
      <c r="J453">
        <v>138.66300000000001</v>
      </c>
      <c r="K453" s="1">
        <v>43497</v>
      </c>
      <c r="L453" s="2">
        <v>0.78472222222222232</v>
      </c>
      <c r="M453" t="s">
        <v>29</v>
      </c>
      <c r="N453">
        <v>132.06</v>
      </c>
      <c r="O453" s="6">
        <v>4.7619047620000003</v>
      </c>
      <c r="P453">
        <v>6.6029999999999998</v>
      </c>
      <c r="Q453">
        <v>7.6</v>
      </c>
    </row>
    <row r="454" spans="1:17" ht="14.4" customHeight="1" x14ac:dyDescent="0.3">
      <c r="A454" t="s">
        <v>488</v>
      </c>
      <c r="B454" t="s">
        <v>18</v>
      </c>
      <c r="C454" t="s">
        <v>19</v>
      </c>
      <c r="D454" t="s">
        <v>27</v>
      </c>
      <c r="E454" t="s">
        <v>21</v>
      </c>
      <c r="F454" t="s">
        <v>44</v>
      </c>
      <c r="G454">
        <v>63.61</v>
      </c>
      <c r="H454">
        <v>5</v>
      </c>
      <c r="I454">
        <v>15.9025</v>
      </c>
      <c r="J454">
        <v>333.95249999999999</v>
      </c>
      <c r="K454" s="1">
        <v>43540</v>
      </c>
      <c r="L454" s="2">
        <v>0.52986111111111112</v>
      </c>
      <c r="M454" t="s">
        <v>23</v>
      </c>
      <c r="N454">
        <v>318.05</v>
      </c>
      <c r="O454" s="6">
        <v>4.7619047620000003</v>
      </c>
      <c r="P454">
        <v>15.9025</v>
      </c>
      <c r="Q454">
        <v>4.8</v>
      </c>
    </row>
    <row r="455" spans="1:17" ht="14.4" customHeight="1" x14ac:dyDescent="0.3">
      <c r="A455" t="s">
        <v>489</v>
      </c>
      <c r="B455" t="s">
        <v>18</v>
      </c>
      <c r="C455" t="s">
        <v>19</v>
      </c>
      <c r="D455" t="s">
        <v>27</v>
      </c>
      <c r="E455" t="s">
        <v>31</v>
      </c>
      <c r="F455" t="s">
        <v>22</v>
      </c>
      <c r="G455">
        <v>25</v>
      </c>
      <c r="H455">
        <v>1</v>
      </c>
      <c r="I455">
        <v>1.25</v>
      </c>
      <c r="J455">
        <v>26.25</v>
      </c>
      <c r="K455" s="1">
        <v>43527</v>
      </c>
      <c r="L455" s="2">
        <v>0.63125000000000009</v>
      </c>
      <c r="M455" t="s">
        <v>23</v>
      </c>
      <c r="N455">
        <v>25</v>
      </c>
      <c r="O455" s="6">
        <v>4.7619047620000003</v>
      </c>
      <c r="P455">
        <v>1.25</v>
      </c>
      <c r="Q455">
        <v>5.5</v>
      </c>
    </row>
    <row r="456" spans="1:17" ht="14.4" customHeight="1" x14ac:dyDescent="0.3">
      <c r="A456" t="s">
        <v>490</v>
      </c>
      <c r="B456" t="s">
        <v>18</v>
      </c>
      <c r="C456" t="s">
        <v>19</v>
      </c>
      <c r="D456" t="s">
        <v>20</v>
      </c>
      <c r="E456" t="s">
        <v>31</v>
      </c>
      <c r="F456" t="s">
        <v>28</v>
      </c>
      <c r="G456">
        <v>20.77</v>
      </c>
      <c r="H456">
        <v>4</v>
      </c>
      <c r="I456">
        <v>4.1539999999999999</v>
      </c>
      <c r="J456">
        <v>87.233999999999995</v>
      </c>
      <c r="K456" s="1">
        <v>43496</v>
      </c>
      <c r="L456" s="2">
        <v>0.57430555555555562</v>
      </c>
      <c r="M456" t="s">
        <v>29</v>
      </c>
      <c r="N456">
        <v>83.08</v>
      </c>
      <c r="O456" s="6">
        <v>4.7619047620000003</v>
      </c>
      <c r="P456">
        <v>4.1539999999999999</v>
      </c>
      <c r="Q456">
        <v>4.7</v>
      </c>
    </row>
    <row r="457" spans="1:17" ht="14.4" customHeight="1" x14ac:dyDescent="0.3">
      <c r="A457" t="s">
        <v>491</v>
      </c>
      <c r="B457" t="s">
        <v>42</v>
      </c>
      <c r="C457" t="s">
        <v>43</v>
      </c>
      <c r="D457" t="s">
        <v>20</v>
      </c>
      <c r="E457" t="s">
        <v>21</v>
      </c>
      <c r="F457" t="s">
        <v>46</v>
      </c>
      <c r="G457">
        <v>29.56</v>
      </c>
      <c r="H457">
        <v>5</v>
      </c>
      <c r="I457">
        <v>7.39</v>
      </c>
      <c r="J457">
        <v>155.19</v>
      </c>
      <c r="K457" s="1">
        <v>43509</v>
      </c>
      <c r="L457" s="2">
        <v>0.70763888888888893</v>
      </c>
      <c r="M457" t="s">
        <v>29</v>
      </c>
      <c r="N457">
        <v>147.80000000000001</v>
      </c>
      <c r="O457" s="6">
        <v>4.7619047620000003</v>
      </c>
      <c r="P457">
        <v>7.39</v>
      </c>
      <c r="Q457">
        <v>6.9</v>
      </c>
    </row>
    <row r="458" spans="1:17" ht="14.4" customHeight="1" x14ac:dyDescent="0.3">
      <c r="A458" t="s">
        <v>492</v>
      </c>
      <c r="B458" t="s">
        <v>42</v>
      </c>
      <c r="C458" t="s">
        <v>43</v>
      </c>
      <c r="D458" t="s">
        <v>20</v>
      </c>
      <c r="E458" t="s">
        <v>21</v>
      </c>
      <c r="F458" t="s">
        <v>44</v>
      </c>
      <c r="G458">
        <v>77.400000000000006</v>
      </c>
      <c r="H458">
        <v>9</v>
      </c>
      <c r="I458">
        <v>34.83</v>
      </c>
      <c r="J458">
        <v>731.43</v>
      </c>
      <c r="K458" s="1">
        <v>43511</v>
      </c>
      <c r="L458" s="2">
        <v>0.59375</v>
      </c>
      <c r="M458" t="s">
        <v>33</v>
      </c>
      <c r="N458">
        <v>696.6</v>
      </c>
      <c r="O458" s="6">
        <v>4.7619047620000003</v>
      </c>
      <c r="P458">
        <v>34.83</v>
      </c>
      <c r="Q458">
        <v>4.5</v>
      </c>
    </row>
    <row r="459" spans="1:17" ht="14.4" customHeight="1" x14ac:dyDescent="0.3">
      <c r="A459" t="s">
        <v>493</v>
      </c>
      <c r="B459" t="s">
        <v>42</v>
      </c>
      <c r="C459" t="s">
        <v>43</v>
      </c>
      <c r="D459" t="s">
        <v>27</v>
      </c>
      <c r="E459" t="s">
        <v>31</v>
      </c>
      <c r="F459" t="s">
        <v>28</v>
      </c>
      <c r="G459">
        <v>79.39</v>
      </c>
      <c r="H459">
        <v>10</v>
      </c>
      <c r="I459">
        <v>39.695</v>
      </c>
      <c r="J459">
        <v>833.59500000000003</v>
      </c>
      <c r="K459" s="1">
        <v>43648</v>
      </c>
      <c r="L459" s="2">
        <v>0.85000000000000009</v>
      </c>
      <c r="M459" t="s">
        <v>29</v>
      </c>
      <c r="N459">
        <v>793.9</v>
      </c>
      <c r="O459" s="6">
        <v>4.7619047620000003</v>
      </c>
      <c r="P459">
        <v>39.695</v>
      </c>
      <c r="Q459">
        <v>6.2</v>
      </c>
    </row>
    <row r="460" spans="1:17" ht="14.4" customHeight="1" x14ac:dyDescent="0.3">
      <c r="A460" t="s">
        <v>494</v>
      </c>
      <c r="B460" t="s">
        <v>25</v>
      </c>
      <c r="C460" t="s">
        <v>26</v>
      </c>
      <c r="D460" t="s">
        <v>20</v>
      </c>
      <c r="E460" t="s">
        <v>21</v>
      </c>
      <c r="F460" t="s">
        <v>28</v>
      </c>
      <c r="G460">
        <v>46.57</v>
      </c>
      <c r="H460">
        <v>10</v>
      </c>
      <c r="I460">
        <v>23.285</v>
      </c>
      <c r="J460">
        <v>488.98500000000001</v>
      </c>
      <c r="K460" s="1">
        <v>43492</v>
      </c>
      <c r="L460" s="2">
        <v>0.58194444444444438</v>
      </c>
      <c r="M460" t="s">
        <v>29</v>
      </c>
      <c r="N460">
        <v>465.7</v>
      </c>
      <c r="O460" s="6">
        <v>4.7619047620000003</v>
      </c>
      <c r="P460">
        <v>23.285</v>
      </c>
      <c r="Q460">
        <v>7.6</v>
      </c>
    </row>
    <row r="461" spans="1:17" ht="14.4" customHeight="1" x14ac:dyDescent="0.3">
      <c r="A461" t="s">
        <v>495</v>
      </c>
      <c r="B461" t="s">
        <v>25</v>
      </c>
      <c r="C461" t="s">
        <v>26</v>
      </c>
      <c r="D461" t="s">
        <v>27</v>
      </c>
      <c r="E461" t="s">
        <v>31</v>
      </c>
      <c r="F461" t="s">
        <v>44</v>
      </c>
      <c r="G461">
        <v>35.89</v>
      </c>
      <c r="H461">
        <v>1</v>
      </c>
      <c r="I461">
        <v>1.7945</v>
      </c>
      <c r="J461">
        <v>37.6845</v>
      </c>
      <c r="K461" s="1">
        <v>43519</v>
      </c>
      <c r="L461" s="2">
        <v>0.70277777777777772</v>
      </c>
      <c r="M461" t="s">
        <v>33</v>
      </c>
      <c r="N461">
        <v>35.89</v>
      </c>
      <c r="O461" s="6">
        <v>4.7619047620000003</v>
      </c>
      <c r="P461">
        <v>1.7945</v>
      </c>
      <c r="Q461">
        <v>7.9</v>
      </c>
    </row>
    <row r="462" spans="1:17" ht="14.4" customHeight="1" x14ac:dyDescent="0.3">
      <c r="A462" t="s">
        <v>496</v>
      </c>
      <c r="B462" t="s">
        <v>25</v>
      </c>
      <c r="C462" t="s">
        <v>26</v>
      </c>
      <c r="D462" t="s">
        <v>27</v>
      </c>
      <c r="E462" t="s">
        <v>31</v>
      </c>
      <c r="F462" t="s">
        <v>44</v>
      </c>
      <c r="G462">
        <v>40.520000000000003</v>
      </c>
      <c r="H462">
        <v>5</v>
      </c>
      <c r="I462">
        <v>10.130000000000001</v>
      </c>
      <c r="J462">
        <v>212.73</v>
      </c>
      <c r="K462" s="1">
        <v>43526</v>
      </c>
      <c r="L462" s="2">
        <v>0.63819444444444451</v>
      </c>
      <c r="M462" t="s">
        <v>29</v>
      </c>
      <c r="N462">
        <v>202.6</v>
      </c>
      <c r="O462" s="6">
        <v>4.7619047620000003</v>
      </c>
      <c r="P462">
        <v>10.130000000000001</v>
      </c>
      <c r="Q462">
        <v>4.5</v>
      </c>
    </row>
    <row r="463" spans="1:17" ht="14.4" customHeight="1" x14ac:dyDescent="0.3">
      <c r="A463" t="s">
        <v>497</v>
      </c>
      <c r="B463" t="s">
        <v>42</v>
      </c>
      <c r="C463" t="s">
        <v>43</v>
      </c>
      <c r="D463" t="s">
        <v>20</v>
      </c>
      <c r="E463" t="s">
        <v>21</v>
      </c>
      <c r="F463" t="s">
        <v>44</v>
      </c>
      <c r="G463">
        <v>73.05</v>
      </c>
      <c r="H463">
        <v>10</v>
      </c>
      <c r="I463">
        <v>36.524999999999999</v>
      </c>
      <c r="J463">
        <v>767.02499999999998</v>
      </c>
      <c r="K463" s="1">
        <v>43527</v>
      </c>
      <c r="L463" s="2">
        <v>0.51736111111111116</v>
      </c>
      <c r="M463" t="s">
        <v>33</v>
      </c>
      <c r="N463">
        <v>730.5</v>
      </c>
      <c r="O463" s="6">
        <v>4.7619047620000003</v>
      </c>
      <c r="P463">
        <v>36.524999999999999</v>
      </c>
      <c r="Q463">
        <v>8.6999999999999993</v>
      </c>
    </row>
    <row r="464" spans="1:17" ht="14.4" customHeight="1" x14ac:dyDescent="0.3">
      <c r="A464" t="s">
        <v>498</v>
      </c>
      <c r="B464" t="s">
        <v>25</v>
      </c>
      <c r="C464" t="s">
        <v>26</v>
      </c>
      <c r="D464" t="s">
        <v>27</v>
      </c>
      <c r="E464" t="s">
        <v>21</v>
      </c>
      <c r="F464" t="s">
        <v>36</v>
      </c>
      <c r="G464">
        <v>73.95</v>
      </c>
      <c r="H464">
        <v>4</v>
      </c>
      <c r="I464">
        <v>14.79</v>
      </c>
      <c r="J464">
        <v>310.58999999999997</v>
      </c>
      <c r="K464" s="1">
        <v>43526</v>
      </c>
      <c r="L464" s="2">
        <v>0.41805555555555562</v>
      </c>
      <c r="M464" t="s">
        <v>29</v>
      </c>
      <c r="N464">
        <v>295.8</v>
      </c>
      <c r="O464" s="6">
        <v>4.7619047620000003</v>
      </c>
      <c r="P464">
        <v>14.79</v>
      </c>
      <c r="Q464">
        <v>6.1</v>
      </c>
    </row>
    <row r="465" spans="1:17" ht="14.4" customHeight="1" x14ac:dyDescent="0.3">
      <c r="A465" t="s">
        <v>499</v>
      </c>
      <c r="B465" t="s">
        <v>25</v>
      </c>
      <c r="C465" t="s">
        <v>26</v>
      </c>
      <c r="D465" t="s">
        <v>20</v>
      </c>
      <c r="E465" t="s">
        <v>21</v>
      </c>
      <c r="F465" t="s">
        <v>44</v>
      </c>
      <c r="G465">
        <v>22.62</v>
      </c>
      <c r="H465">
        <v>1</v>
      </c>
      <c r="I465">
        <v>1.131</v>
      </c>
      <c r="J465">
        <v>23.751000000000001</v>
      </c>
      <c r="K465" s="1">
        <v>43541</v>
      </c>
      <c r="L465" s="2">
        <v>0.79027777777777786</v>
      </c>
      <c r="M465" t="s">
        <v>29</v>
      </c>
      <c r="N465">
        <v>22.62</v>
      </c>
      <c r="O465" s="6">
        <v>4.7619047620000003</v>
      </c>
      <c r="P465">
        <v>1.131</v>
      </c>
      <c r="Q465">
        <v>6.4</v>
      </c>
    </row>
    <row r="466" spans="1:17" ht="14.4" customHeight="1" x14ac:dyDescent="0.3">
      <c r="A466" t="s">
        <v>500</v>
      </c>
      <c r="B466" t="s">
        <v>18</v>
      </c>
      <c r="C466" t="s">
        <v>19</v>
      </c>
      <c r="D466" t="s">
        <v>20</v>
      </c>
      <c r="E466" t="s">
        <v>31</v>
      </c>
      <c r="F466" t="s">
        <v>44</v>
      </c>
      <c r="G466">
        <v>51.34</v>
      </c>
      <c r="H466">
        <v>5</v>
      </c>
      <c r="I466">
        <v>12.835000000000001</v>
      </c>
      <c r="J466">
        <v>269.53500000000003</v>
      </c>
      <c r="K466" s="1">
        <v>43552</v>
      </c>
      <c r="L466" s="2">
        <v>0.64652777777777781</v>
      </c>
      <c r="M466" t="s">
        <v>33</v>
      </c>
      <c r="N466">
        <v>256.7</v>
      </c>
      <c r="O466" s="6">
        <v>4.7619047620000003</v>
      </c>
      <c r="P466">
        <v>12.835000000000001</v>
      </c>
      <c r="Q466">
        <v>9.1</v>
      </c>
    </row>
    <row r="467" spans="1:17" ht="14.4" customHeight="1" x14ac:dyDescent="0.3">
      <c r="A467" t="s">
        <v>501</v>
      </c>
      <c r="B467" t="s">
        <v>25</v>
      </c>
      <c r="C467" t="s">
        <v>26</v>
      </c>
      <c r="D467" t="s">
        <v>20</v>
      </c>
      <c r="E467" t="s">
        <v>21</v>
      </c>
      <c r="F467" t="s">
        <v>36</v>
      </c>
      <c r="G467">
        <v>54.55</v>
      </c>
      <c r="H467">
        <v>10</v>
      </c>
      <c r="I467">
        <v>27.274999999999999</v>
      </c>
      <c r="J467">
        <v>572.77499999999998</v>
      </c>
      <c r="K467" s="1">
        <v>43499</v>
      </c>
      <c r="L467" s="2">
        <v>0.4736111111111112</v>
      </c>
      <c r="M467" t="s">
        <v>33</v>
      </c>
      <c r="N467">
        <v>545.5</v>
      </c>
      <c r="O467" s="6">
        <v>4.7619047620000003</v>
      </c>
      <c r="P467">
        <v>27.274999999999999</v>
      </c>
      <c r="Q467">
        <v>7.1</v>
      </c>
    </row>
    <row r="468" spans="1:17" ht="14.4" customHeight="1" x14ac:dyDescent="0.3">
      <c r="A468" t="s">
        <v>502</v>
      </c>
      <c r="B468" t="s">
        <v>25</v>
      </c>
      <c r="C468" t="s">
        <v>26</v>
      </c>
      <c r="D468" t="s">
        <v>20</v>
      </c>
      <c r="E468" t="s">
        <v>21</v>
      </c>
      <c r="F468" t="s">
        <v>22</v>
      </c>
      <c r="G468">
        <v>37.15</v>
      </c>
      <c r="H468">
        <v>7</v>
      </c>
      <c r="I468">
        <v>13.0025</v>
      </c>
      <c r="J468">
        <v>273.05250000000001</v>
      </c>
      <c r="K468" s="1">
        <v>43679</v>
      </c>
      <c r="L468" s="2">
        <v>0.55000000000000004</v>
      </c>
      <c r="M468" t="s">
        <v>33</v>
      </c>
      <c r="N468">
        <v>260.05</v>
      </c>
      <c r="O468" s="6">
        <v>4.7619047620000003</v>
      </c>
      <c r="P468">
        <v>13.0025</v>
      </c>
      <c r="Q468">
        <v>7.7</v>
      </c>
    </row>
    <row r="469" spans="1:17" ht="14.4" customHeight="1" x14ac:dyDescent="0.3">
      <c r="A469" t="s">
        <v>503</v>
      </c>
      <c r="B469" t="s">
        <v>42</v>
      </c>
      <c r="C469" t="s">
        <v>43</v>
      </c>
      <c r="D469" t="s">
        <v>27</v>
      </c>
      <c r="E469" t="s">
        <v>31</v>
      </c>
      <c r="F469" t="s">
        <v>36</v>
      </c>
      <c r="G469">
        <v>37.020000000000003</v>
      </c>
      <c r="H469">
        <v>6</v>
      </c>
      <c r="I469">
        <v>11.106</v>
      </c>
      <c r="J469">
        <v>233.226</v>
      </c>
      <c r="K469" s="1">
        <v>43546</v>
      </c>
      <c r="L469" s="2">
        <v>0.7729166666666667</v>
      </c>
      <c r="M469" t="s">
        <v>29</v>
      </c>
      <c r="N469">
        <v>222.12</v>
      </c>
      <c r="O469" s="6">
        <v>4.7619047620000003</v>
      </c>
      <c r="P469">
        <v>11.106</v>
      </c>
      <c r="Q469">
        <v>4.5</v>
      </c>
    </row>
    <row r="470" spans="1:17" ht="14.4" customHeight="1" x14ac:dyDescent="0.3">
      <c r="A470" t="s">
        <v>504</v>
      </c>
      <c r="B470" t="s">
        <v>25</v>
      </c>
      <c r="C470" t="s">
        <v>26</v>
      </c>
      <c r="D470" t="s">
        <v>27</v>
      </c>
      <c r="E470" t="s">
        <v>31</v>
      </c>
      <c r="F470" t="s">
        <v>44</v>
      </c>
      <c r="G470">
        <v>21.58</v>
      </c>
      <c r="H470">
        <v>1</v>
      </c>
      <c r="I470">
        <v>1.079</v>
      </c>
      <c r="J470">
        <v>22.658999999999999</v>
      </c>
      <c r="K470" s="1">
        <v>43710</v>
      </c>
      <c r="L470" s="2">
        <v>0.41805555555555562</v>
      </c>
      <c r="M470" t="s">
        <v>23</v>
      </c>
      <c r="N470">
        <v>21.58</v>
      </c>
      <c r="O470" s="6">
        <v>4.7619047620000003</v>
      </c>
      <c r="P470">
        <v>1.079</v>
      </c>
      <c r="Q470">
        <v>7.2</v>
      </c>
    </row>
    <row r="471" spans="1:17" ht="14.4" customHeight="1" x14ac:dyDescent="0.3">
      <c r="A471" t="s">
        <v>505</v>
      </c>
      <c r="B471" t="s">
        <v>25</v>
      </c>
      <c r="C471" t="s">
        <v>26</v>
      </c>
      <c r="D471" t="s">
        <v>20</v>
      </c>
      <c r="E471" t="s">
        <v>21</v>
      </c>
      <c r="F471" t="s">
        <v>28</v>
      </c>
      <c r="G471">
        <v>98.84</v>
      </c>
      <c r="H471">
        <v>1</v>
      </c>
      <c r="I471">
        <v>4.9420000000000002</v>
      </c>
      <c r="J471">
        <v>103.782</v>
      </c>
      <c r="K471" s="1">
        <v>43511</v>
      </c>
      <c r="L471" s="2">
        <v>0.47291666666666665</v>
      </c>
      <c r="M471" t="s">
        <v>29</v>
      </c>
      <c r="N471">
        <v>98.84</v>
      </c>
      <c r="O471" s="6">
        <v>4.7619047620000003</v>
      </c>
      <c r="P471">
        <v>4.9420000000000002</v>
      </c>
      <c r="Q471">
        <v>8.4</v>
      </c>
    </row>
    <row r="472" spans="1:17" ht="14.4" customHeight="1" x14ac:dyDescent="0.3">
      <c r="A472" t="s">
        <v>506</v>
      </c>
      <c r="B472" t="s">
        <v>25</v>
      </c>
      <c r="C472" t="s">
        <v>26</v>
      </c>
      <c r="D472" t="s">
        <v>20</v>
      </c>
      <c r="E472" t="s">
        <v>21</v>
      </c>
      <c r="F472" t="s">
        <v>32</v>
      </c>
      <c r="G472">
        <v>83.77</v>
      </c>
      <c r="H472">
        <v>6</v>
      </c>
      <c r="I472">
        <v>25.131</v>
      </c>
      <c r="J472">
        <v>527.75099999999998</v>
      </c>
      <c r="K472" s="1">
        <v>43488</v>
      </c>
      <c r="L472" s="2">
        <v>0.50694444444444442</v>
      </c>
      <c r="M472" t="s">
        <v>23</v>
      </c>
      <c r="N472">
        <v>502.62</v>
      </c>
      <c r="O472" s="6">
        <v>4.7619047620000003</v>
      </c>
      <c r="P472">
        <v>25.131</v>
      </c>
      <c r="Q472">
        <v>5.4</v>
      </c>
    </row>
    <row r="473" spans="1:17" ht="14.4" customHeight="1" x14ac:dyDescent="0.3">
      <c r="A473" t="s">
        <v>507</v>
      </c>
      <c r="B473" t="s">
        <v>18</v>
      </c>
      <c r="C473" t="s">
        <v>19</v>
      </c>
      <c r="D473" t="s">
        <v>20</v>
      </c>
      <c r="E473" t="s">
        <v>21</v>
      </c>
      <c r="F473" t="s">
        <v>36</v>
      </c>
      <c r="G473">
        <v>40.049999999999997</v>
      </c>
      <c r="H473">
        <v>4</v>
      </c>
      <c r="I473">
        <v>8.01</v>
      </c>
      <c r="J473">
        <v>168.21</v>
      </c>
      <c r="K473" s="1">
        <v>43490</v>
      </c>
      <c r="L473" s="2">
        <v>0.48611111111111116</v>
      </c>
      <c r="M473" t="s">
        <v>29</v>
      </c>
      <c r="N473">
        <v>160.19999999999999</v>
      </c>
      <c r="O473" s="6">
        <v>4.7619047620000003</v>
      </c>
      <c r="P473">
        <v>8.01</v>
      </c>
      <c r="Q473">
        <v>9.6999999999999993</v>
      </c>
    </row>
    <row r="474" spans="1:17" ht="14.4" customHeight="1" x14ac:dyDescent="0.3">
      <c r="A474" t="s">
        <v>508</v>
      </c>
      <c r="B474" t="s">
        <v>18</v>
      </c>
      <c r="C474" t="s">
        <v>19</v>
      </c>
      <c r="D474" t="s">
        <v>20</v>
      </c>
      <c r="E474" t="s">
        <v>31</v>
      </c>
      <c r="F474" t="s">
        <v>46</v>
      </c>
      <c r="G474">
        <v>43.13</v>
      </c>
      <c r="H474">
        <v>10</v>
      </c>
      <c r="I474">
        <v>21.565000000000001</v>
      </c>
      <c r="J474">
        <v>452.86500000000001</v>
      </c>
      <c r="K474" s="1">
        <v>43498</v>
      </c>
      <c r="L474" s="2">
        <v>0.77152777777777781</v>
      </c>
      <c r="M474" t="s">
        <v>33</v>
      </c>
      <c r="N474">
        <v>431.3</v>
      </c>
      <c r="O474" s="6">
        <v>4.7619047620000003</v>
      </c>
      <c r="P474">
        <v>21.565000000000001</v>
      </c>
      <c r="Q474">
        <v>5.5</v>
      </c>
    </row>
    <row r="475" spans="1:17" ht="14.4" customHeight="1" x14ac:dyDescent="0.3">
      <c r="A475" t="s">
        <v>509</v>
      </c>
      <c r="B475" t="s">
        <v>42</v>
      </c>
      <c r="C475" t="s">
        <v>43</v>
      </c>
      <c r="D475" t="s">
        <v>20</v>
      </c>
      <c r="E475" t="s">
        <v>31</v>
      </c>
      <c r="F475" t="s">
        <v>22</v>
      </c>
      <c r="G475">
        <v>72.569999999999993</v>
      </c>
      <c r="H475">
        <v>8</v>
      </c>
      <c r="I475">
        <v>29.027999999999999</v>
      </c>
      <c r="J475">
        <v>609.58799999999997</v>
      </c>
      <c r="K475" s="1">
        <v>43554</v>
      </c>
      <c r="L475" s="2">
        <v>0.74861111111111112</v>
      </c>
      <c r="M475" t="s">
        <v>29</v>
      </c>
      <c r="N475">
        <v>580.55999999999995</v>
      </c>
      <c r="O475" s="6">
        <v>4.7619047620000003</v>
      </c>
      <c r="P475">
        <v>29.027999999999999</v>
      </c>
      <c r="Q475">
        <v>4.5999999999999996</v>
      </c>
    </row>
    <row r="476" spans="1:17" ht="14.4" customHeight="1" x14ac:dyDescent="0.3">
      <c r="A476" t="s">
        <v>510</v>
      </c>
      <c r="B476" t="s">
        <v>18</v>
      </c>
      <c r="C476" t="s">
        <v>19</v>
      </c>
      <c r="D476" t="s">
        <v>20</v>
      </c>
      <c r="E476" t="s">
        <v>21</v>
      </c>
      <c r="F476" t="s">
        <v>28</v>
      </c>
      <c r="G476">
        <v>64.44</v>
      </c>
      <c r="H476">
        <v>5</v>
      </c>
      <c r="I476">
        <v>16.11</v>
      </c>
      <c r="J476">
        <v>338.31</v>
      </c>
      <c r="K476" s="1">
        <v>43554</v>
      </c>
      <c r="L476" s="2">
        <v>0.71111111111111103</v>
      </c>
      <c r="M476" t="s">
        <v>29</v>
      </c>
      <c r="N476">
        <v>322.2</v>
      </c>
      <c r="O476" s="6">
        <v>4.7619047620000003</v>
      </c>
      <c r="P476">
        <v>16.11</v>
      </c>
      <c r="Q476">
        <v>6.6</v>
      </c>
    </row>
    <row r="477" spans="1:17" ht="14.4" customHeight="1" x14ac:dyDescent="0.3">
      <c r="A477" t="s">
        <v>511</v>
      </c>
      <c r="B477" t="s">
        <v>18</v>
      </c>
      <c r="C477" t="s">
        <v>19</v>
      </c>
      <c r="D477" t="s">
        <v>27</v>
      </c>
      <c r="E477" t="s">
        <v>31</v>
      </c>
      <c r="F477" t="s">
        <v>22</v>
      </c>
      <c r="G477">
        <v>65.180000000000007</v>
      </c>
      <c r="H477">
        <v>3</v>
      </c>
      <c r="I477">
        <v>9.7769999999999992</v>
      </c>
      <c r="J477">
        <v>205.31700000000001</v>
      </c>
      <c r="K477" s="1">
        <v>43521</v>
      </c>
      <c r="L477" s="2">
        <v>0.85763888888888884</v>
      </c>
      <c r="M477" t="s">
        <v>33</v>
      </c>
      <c r="N477">
        <v>195.54</v>
      </c>
      <c r="O477" s="6">
        <v>4.7619047620000003</v>
      </c>
      <c r="P477">
        <v>9.7769999999999992</v>
      </c>
      <c r="Q477">
        <v>6.3</v>
      </c>
    </row>
    <row r="478" spans="1:17" ht="14.4" customHeight="1" x14ac:dyDescent="0.3">
      <c r="A478" t="s">
        <v>512</v>
      </c>
      <c r="B478" t="s">
        <v>18</v>
      </c>
      <c r="C478" t="s">
        <v>19</v>
      </c>
      <c r="D478" t="s">
        <v>27</v>
      </c>
      <c r="E478" t="s">
        <v>21</v>
      </c>
      <c r="F478" t="s">
        <v>36</v>
      </c>
      <c r="G478">
        <v>33.26</v>
      </c>
      <c r="H478">
        <v>5</v>
      </c>
      <c r="I478">
        <v>8.3149999999999995</v>
      </c>
      <c r="J478">
        <v>174.61500000000001</v>
      </c>
      <c r="K478" s="1">
        <v>43542</v>
      </c>
      <c r="L478" s="2">
        <v>0.67361111111111116</v>
      </c>
      <c r="M478" t="s">
        <v>33</v>
      </c>
      <c r="N478">
        <v>166.3</v>
      </c>
      <c r="O478" s="6">
        <v>4.7619047620000003</v>
      </c>
      <c r="P478">
        <v>8.3149999999999995</v>
      </c>
      <c r="Q478">
        <v>4.2</v>
      </c>
    </row>
    <row r="479" spans="1:17" ht="14.4" customHeight="1" x14ac:dyDescent="0.3">
      <c r="A479" t="s">
        <v>513</v>
      </c>
      <c r="B479" t="s">
        <v>25</v>
      </c>
      <c r="C479" t="s">
        <v>26</v>
      </c>
      <c r="D479" t="s">
        <v>27</v>
      </c>
      <c r="E479" t="s">
        <v>31</v>
      </c>
      <c r="F479" t="s">
        <v>28</v>
      </c>
      <c r="G479">
        <v>84.07</v>
      </c>
      <c r="H479">
        <v>4</v>
      </c>
      <c r="I479">
        <v>16.814</v>
      </c>
      <c r="J479">
        <v>353.09399999999999</v>
      </c>
      <c r="K479" s="1">
        <v>43649</v>
      </c>
      <c r="L479" s="2">
        <v>0.70416666666666661</v>
      </c>
      <c r="M479" t="s">
        <v>23</v>
      </c>
      <c r="N479">
        <v>336.28</v>
      </c>
      <c r="O479" s="6">
        <v>4.7619047620000003</v>
      </c>
      <c r="P479">
        <v>16.814</v>
      </c>
      <c r="Q479">
        <v>4.4000000000000004</v>
      </c>
    </row>
    <row r="480" spans="1:17" ht="14.4" customHeight="1" x14ac:dyDescent="0.3">
      <c r="A480" t="s">
        <v>514</v>
      </c>
      <c r="B480" t="s">
        <v>42</v>
      </c>
      <c r="C480" t="s">
        <v>43</v>
      </c>
      <c r="D480" t="s">
        <v>27</v>
      </c>
      <c r="E480" t="s">
        <v>31</v>
      </c>
      <c r="F480" t="s">
        <v>36</v>
      </c>
      <c r="G480">
        <v>34.369999999999997</v>
      </c>
      <c r="H480">
        <v>10</v>
      </c>
      <c r="I480">
        <v>17.184999999999999</v>
      </c>
      <c r="J480">
        <v>360.88499999999999</v>
      </c>
      <c r="K480" s="1">
        <v>43540</v>
      </c>
      <c r="L480" s="2">
        <v>0.42430555555555549</v>
      </c>
      <c r="M480" t="s">
        <v>23</v>
      </c>
      <c r="N480">
        <v>343.7</v>
      </c>
      <c r="O480" s="6">
        <v>4.7619047620000003</v>
      </c>
      <c r="P480">
        <v>17.184999999999999</v>
      </c>
      <c r="Q480">
        <v>6.7</v>
      </c>
    </row>
    <row r="481" spans="1:17" ht="14.4" customHeight="1" x14ac:dyDescent="0.3">
      <c r="A481" t="s">
        <v>515</v>
      </c>
      <c r="B481" t="s">
        <v>18</v>
      </c>
      <c r="C481" t="s">
        <v>19</v>
      </c>
      <c r="D481" t="s">
        <v>27</v>
      </c>
      <c r="E481" t="s">
        <v>31</v>
      </c>
      <c r="F481" t="s">
        <v>28</v>
      </c>
      <c r="G481">
        <v>38.6</v>
      </c>
      <c r="H481">
        <v>1</v>
      </c>
      <c r="I481">
        <v>1.93</v>
      </c>
      <c r="J481">
        <v>40.53</v>
      </c>
      <c r="K481" s="1">
        <v>43494</v>
      </c>
      <c r="L481" s="2">
        <v>0.47638888888888897</v>
      </c>
      <c r="M481" t="s">
        <v>23</v>
      </c>
      <c r="N481">
        <v>38.6</v>
      </c>
      <c r="O481" s="6">
        <v>4.7619047620000003</v>
      </c>
      <c r="P481">
        <v>1.93</v>
      </c>
      <c r="Q481">
        <v>6.7</v>
      </c>
    </row>
    <row r="482" spans="1:17" ht="14.4" customHeight="1" x14ac:dyDescent="0.3">
      <c r="A482" t="s">
        <v>516</v>
      </c>
      <c r="B482" t="s">
        <v>25</v>
      </c>
      <c r="C482" t="s">
        <v>26</v>
      </c>
      <c r="D482" t="s">
        <v>27</v>
      </c>
      <c r="E482" t="s">
        <v>31</v>
      </c>
      <c r="F482" t="s">
        <v>44</v>
      </c>
      <c r="G482">
        <v>65.97</v>
      </c>
      <c r="H482">
        <v>8</v>
      </c>
      <c r="I482">
        <v>26.388000000000002</v>
      </c>
      <c r="J482">
        <v>554.14800000000002</v>
      </c>
      <c r="K482" s="1">
        <v>43498</v>
      </c>
      <c r="L482" s="2">
        <v>0.85347222222222219</v>
      </c>
      <c r="M482" t="s">
        <v>29</v>
      </c>
      <c r="N482">
        <v>527.76</v>
      </c>
      <c r="O482" s="6">
        <v>4.7619047620000003</v>
      </c>
      <c r="P482">
        <v>26.388000000000002</v>
      </c>
      <c r="Q482">
        <v>8.4</v>
      </c>
    </row>
    <row r="483" spans="1:17" ht="14.4" customHeight="1" x14ac:dyDescent="0.3">
      <c r="A483" t="s">
        <v>517</v>
      </c>
      <c r="B483" t="s">
        <v>25</v>
      </c>
      <c r="C483" t="s">
        <v>26</v>
      </c>
      <c r="D483" t="s">
        <v>27</v>
      </c>
      <c r="E483" t="s">
        <v>21</v>
      </c>
      <c r="F483" t="s">
        <v>28</v>
      </c>
      <c r="G483">
        <v>32.799999999999997</v>
      </c>
      <c r="H483">
        <v>10</v>
      </c>
      <c r="I483">
        <v>16.399999999999999</v>
      </c>
      <c r="J483">
        <v>344.4</v>
      </c>
      <c r="K483" s="1">
        <v>43511</v>
      </c>
      <c r="L483" s="2">
        <v>0.5083333333333333</v>
      </c>
      <c r="M483" t="s">
        <v>29</v>
      </c>
      <c r="N483">
        <v>328</v>
      </c>
      <c r="O483" s="6">
        <v>4.7619047620000003</v>
      </c>
      <c r="P483">
        <v>16.399999999999999</v>
      </c>
      <c r="Q483">
        <v>6.2</v>
      </c>
    </row>
    <row r="484" spans="1:17" ht="14.4" customHeight="1" x14ac:dyDescent="0.3">
      <c r="A484" t="s">
        <v>518</v>
      </c>
      <c r="B484" t="s">
        <v>18</v>
      </c>
      <c r="C484" t="s">
        <v>19</v>
      </c>
      <c r="D484" t="s">
        <v>27</v>
      </c>
      <c r="E484" t="s">
        <v>31</v>
      </c>
      <c r="F484" t="s">
        <v>36</v>
      </c>
      <c r="G484">
        <v>37.14</v>
      </c>
      <c r="H484">
        <v>5</v>
      </c>
      <c r="I484">
        <v>9.2850000000000001</v>
      </c>
      <c r="J484">
        <v>194.98500000000001</v>
      </c>
      <c r="K484" s="1">
        <v>43678</v>
      </c>
      <c r="L484" s="2">
        <v>0.54513888888888884</v>
      </c>
      <c r="M484" t="s">
        <v>23</v>
      </c>
      <c r="N484">
        <v>185.7</v>
      </c>
      <c r="O484" s="6">
        <v>4.7619047620000003</v>
      </c>
      <c r="P484">
        <v>9.2850000000000001</v>
      </c>
      <c r="Q484">
        <v>5</v>
      </c>
    </row>
    <row r="485" spans="1:17" ht="14.4" customHeight="1" x14ac:dyDescent="0.3">
      <c r="A485" t="s">
        <v>519</v>
      </c>
      <c r="B485" t="s">
        <v>42</v>
      </c>
      <c r="C485" t="s">
        <v>43</v>
      </c>
      <c r="D485" t="s">
        <v>20</v>
      </c>
      <c r="E485" t="s">
        <v>31</v>
      </c>
      <c r="F485" t="s">
        <v>32</v>
      </c>
      <c r="G485">
        <v>60.38</v>
      </c>
      <c r="H485">
        <v>10</v>
      </c>
      <c r="I485">
        <v>30.19</v>
      </c>
      <c r="J485">
        <v>633.99</v>
      </c>
      <c r="K485" s="1">
        <v>43801</v>
      </c>
      <c r="L485" s="2">
        <v>0.67986111111111103</v>
      </c>
      <c r="M485" t="s">
        <v>29</v>
      </c>
      <c r="N485">
        <v>603.79999999999995</v>
      </c>
      <c r="O485" s="6">
        <v>4.7619047620000003</v>
      </c>
      <c r="P485">
        <v>30.19</v>
      </c>
      <c r="Q485">
        <v>6</v>
      </c>
    </row>
    <row r="486" spans="1:17" ht="14.4" customHeight="1" x14ac:dyDescent="0.3">
      <c r="A486" t="s">
        <v>520</v>
      </c>
      <c r="B486" t="s">
        <v>25</v>
      </c>
      <c r="C486" t="s">
        <v>26</v>
      </c>
      <c r="D486" t="s">
        <v>20</v>
      </c>
      <c r="E486" t="s">
        <v>21</v>
      </c>
      <c r="F486" t="s">
        <v>36</v>
      </c>
      <c r="G486">
        <v>36.979999999999997</v>
      </c>
      <c r="H486">
        <v>10</v>
      </c>
      <c r="I486">
        <v>18.489999999999998</v>
      </c>
      <c r="J486">
        <v>388.29</v>
      </c>
      <c r="K486" s="1">
        <v>43466</v>
      </c>
      <c r="L486" s="2">
        <v>0.82499999999999996</v>
      </c>
      <c r="M486" t="s">
        <v>33</v>
      </c>
      <c r="N486">
        <v>369.8</v>
      </c>
      <c r="O486" s="6">
        <v>4.7619047620000003</v>
      </c>
      <c r="P486">
        <v>18.489999999999998</v>
      </c>
      <c r="Q486">
        <v>7</v>
      </c>
    </row>
    <row r="487" spans="1:17" ht="14.4" customHeight="1" x14ac:dyDescent="0.3">
      <c r="A487" t="s">
        <v>521</v>
      </c>
      <c r="B487" t="s">
        <v>42</v>
      </c>
      <c r="C487" t="s">
        <v>43</v>
      </c>
      <c r="D487" t="s">
        <v>20</v>
      </c>
      <c r="E487" t="s">
        <v>21</v>
      </c>
      <c r="F487" t="s">
        <v>36</v>
      </c>
      <c r="G487">
        <v>49.49</v>
      </c>
      <c r="H487">
        <v>4</v>
      </c>
      <c r="I487">
        <v>9.8979999999999997</v>
      </c>
      <c r="J487">
        <v>207.858</v>
      </c>
      <c r="K487" s="1">
        <v>43545</v>
      </c>
      <c r="L487" s="2">
        <v>0.64236111111111116</v>
      </c>
      <c r="M487" t="s">
        <v>23</v>
      </c>
      <c r="N487">
        <v>197.96</v>
      </c>
      <c r="O487" s="6">
        <v>4.7619047620000003</v>
      </c>
      <c r="P487">
        <v>9.8979999999999997</v>
      </c>
      <c r="Q487">
        <v>6.6</v>
      </c>
    </row>
    <row r="488" spans="1:17" ht="14.4" customHeight="1" x14ac:dyDescent="0.3">
      <c r="A488" t="s">
        <v>522</v>
      </c>
      <c r="B488" t="s">
        <v>42</v>
      </c>
      <c r="C488" t="s">
        <v>43</v>
      </c>
      <c r="D488" t="s">
        <v>27</v>
      </c>
      <c r="E488" t="s">
        <v>21</v>
      </c>
      <c r="F488" t="s">
        <v>46</v>
      </c>
      <c r="G488">
        <v>41.09</v>
      </c>
      <c r="H488">
        <v>10</v>
      </c>
      <c r="I488">
        <v>20.545000000000002</v>
      </c>
      <c r="J488">
        <v>431.44499999999999</v>
      </c>
      <c r="K488" s="1">
        <v>43524</v>
      </c>
      <c r="L488" s="2">
        <v>0.61250000000000004</v>
      </c>
      <c r="M488" t="s">
        <v>29</v>
      </c>
      <c r="N488">
        <v>410.9</v>
      </c>
      <c r="O488" s="6">
        <v>4.7619047620000003</v>
      </c>
      <c r="P488">
        <v>20.545000000000002</v>
      </c>
      <c r="Q488">
        <v>7.3</v>
      </c>
    </row>
    <row r="489" spans="1:17" ht="14.4" customHeight="1" x14ac:dyDescent="0.3">
      <c r="A489" t="s">
        <v>523</v>
      </c>
      <c r="B489" t="s">
        <v>18</v>
      </c>
      <c r="C489" t="s">
        <v>19</v>
      </c>
      <c r="D489" t="s">
        <v>27</v>
      </c>
      <c r="E489" t="s">
        <v>31</v>
      </c>
      <c r="F489" t="s">
        <v>46</v>
      </c>
      <c r="G489">
        <v>37.15</v>
      </c>
      <c r="H489">
        <v>4</v>
      </c>
      <c r="I489">
        <v>7.43</v>
      </c>
      <c r="J489">
        <v>156.03</v>
      </c>
      <c r="K489" s="1">
        <v>43547</v>
      </c>
      <c r="L489" s="2">
        <v>0.79097222222222219</v>
      </c>
      <c r="M489" t="s">
        <v>23</v>
      </c>
      <c r="N489">
        <v>148.6</v>
      </c>
      <c r="O489" s="6">
        <v>4.7619047620000003</v>
      </c>
      <c r="P489">
        <v>7.43</v>
      </c>
      <c r="Q489">
        <v>8.3000000000000007</v>
      </c>
    </row>
    <row r="490" spans="1:17" ht="14.4" customHeight="1" x14ac:dyDescent="0.3">
      <c r="A490" t="s">
        <v>524</v>
      </c>
      <c r="B490" t="s">
        <v>25</v>
      </c>
      <c r="C490" t="s">
        <v>26</v>
      </c>
      <c r="D490" t="s">
        <v>27</v>
      </c>
      <c r="E490" t="s">
        <v>31</v>
      </c>
      <c r="F490" t="s">
        <v>32</v>
      </c>
      <c r="G490">
        <v>22.96</v>
      </c>
      <c r="H490">
        <v>1</v>
      </c>
      <c r="I490">
        <v>1.1479999999999999</v>
      </c>
      <c r="J490">
        <v>24.108000000000001</v>
      </c>
      <c r="K490" s="1">
        <v>43495</v>
      </c>
      <c r="L490" s="2">
        <v>0.86597222222222214</v>
      </c>
      <c r="M490" t="s">
        <v>29</v>
      </c>
      <c r="N490">
        <v>22.96</v>
      </c>
      <c r="O490" s="6">
        <v>4.7619047620000003</v>
      </c>
      <c r="P490">
        <v>1.1479999999999999</v>
      </c>
      <c r="Q490">
        <v>4.3</v>
      </c>
    </row>
    <row r="491" spans="1:17" ht="14.4" customHeight="1" x14ac:dyDescent="0.3">
      <c r="A491" t="s">
        <v>525</v>
      </c>
      <c r="B491" t="s">
        <v>42</v>
      </c>
      <c r="C491" t="s">
        <v>43</v>
      </c>
      <c r="D491" t="s">
        <v>20</v>
      </c>
      <c r="E491" t="s">
        <v>21</v>
      </c>
      <c r="F491" t="s">
        <v>32</v>
      </c>
      <c r="G491">
        <v>77.680000000000007</v>
      </c>
      <c r="H491">
        <v>9</v>
      </c>
      <c r="I491">
        <v>34.956000000000003</v>
      </c>
      <c r="J491">
        <v>734.07600000000002</v>
      </c>
      <c r="K491" s="1">
        <v>43557</v>
      </c>
      <c r="L491" s="2">
        <v>0.55624999999999991</v>
      </c>
      <c r="M491" t="s">
        <v>23</v>
      </c>
      <c r="N491">
        <v>699.12</v>
      </c>
      <c r="O491" s="6">
        <v>4.7619047620000003</v>
      </c>
      <c r="P491">
        <v>34.956000000000003</v>
      </c>
      <c r="Q491">
        <v>9.8000000000000007</v>
      </c>
    </row>
    <row r="492" spans="1:17" ht="14.4" customHeight="1" x14ac:dyDescent="0.3">
      <c r="A492" t="s">
        <v>526</v>
      </c>
      <c r="B492" t="s">
        <v>42</v>
      </c>
      <c r="C492" t="s">
        <v>43</v>
      </c>
      <c r="D492" t="s">
        <v>27</v>
      </c>
      <c r="E492" t="s">
        <v>21</v>
      </c>
      <c r="F492" t="s">
        <v>46</v>
      </c>
      <c r="G492">
        <v>34.700000000000003</v>
      </c>
      <c r="H492">
        <v>2</v>
      </c>
      <c r="I492">
        <v>3.47</v>
      </c>
      <c r="J492">
        <v>72.87</v>
      </c>
      <c r="K492" s="1">
        <v>43537</v>
      </c>
      <c r="L492" s="2">
        <v>0.82499999999999996</v>
      </c>
      <c r="M492" t="s">
        <v>23</v>
      </c>
      <c r="N492">
        <v>69.400000000000006</v>
      </c>
      <c r="O492" s="6">
        <v>4.7619047620000003</v>
      </c>
      <c r="P492">
        <v>3.47</v>
      </c>
      <c r="Q492">
        <v>8.1999999999999993</v>
      </c>
    </row>
    <row r="493" spans="1:17" ht="14.4" customHeight="1" x14ac:dyDescent="0.3">
      <c r="A493" t="s">
        <v>527</v>
      </c>
      <c r="B493" t="s">
        <v>18</v>
      </c>
      <c r="C493" t="s">
        <v>19</v>
      </c>
      <c r="D493" t="s">
        <v>20</v>
      </c>
      <c r="E493" t="s">
        <v>21</v>
      </c>
      <c r="F493" t="s">
        <v>46</v>
      </c>
      <c r="G493">
        <v>19.66</v>
      </c>
      <c r="H493">
        <v>10</v>
      </c>
      <c r="I493">
        <v>9.83</v>
      </c>
      <c r="J493">
        <v>206.43</v>
      </c>
      <c r="K493" s="1">
        <v>43539</v>
      </c>
      <c r="L493" s="2">
        <v>0.76388888888888884</v>
      </c>
      <c r="M493" t="s">
        <v>33</v>
      </c>
      <c r="N493">
        <v>196.6</v>
      </c>
      <c r="O493" s="6">
        <v>4.7619047620000003</v>
      </c>
      <c r="P493">
        <v>9.83</v>
      </c>
      <c r="Q493">
        <v>7.2</v>
      </c>
    </row>
    <row r="494" spans="1:17" ht="14.4" customHeight="1" x14ac:dyDescent="0.3">
      <c r="A494" t="s">
        <v>528</v>
      </c>
      <c r="B494" t="s">
        <v>42</v>
      </c>
      <c r="C494" t="s">
        <v>43</v>
      </c>
      <c r="D494" t="s">
        <v>20</v>
      </c>
      <c r="E494" t="s">
        <v>21</v>
      </c>
      <c r="F494" t="s">
        <v>22</v>
      </c>
      <c r="G494">
        <v>25.32</v>
      </c>
      <c r="H494">
        <v>8</v>
      </c>
      <c r="I494">
        <v>10.128</v>
      </c>
      <c r="J494">
        <v>212.68799999999999</v>
      </c>
      <c r="K494" s="1">
        <v>43588</v>
      </c>
      <c r="L494" s="2">
        <v>0.85000000000000009</v>
      </c>
      <c r="M494" t="s">
        <v>23</v>
      </c>
      <c r="N494">
        <v>202.56</v>
      </c>
      <c r="O494" s="6">
        <v>4.7619047620000003</v>
      </c>
      <c r="P494">
        <v>10.128</v>
      </c>
      <c r="Q494">
        <v>8.6999999999999993</v>
      </c>
    </row>
    <row r="495" spans="1:17" ht="14.4" customHeight="1" x14ac:dyDescent="0.3">
      <c r="A495" t="s">
        <v>529</v>
      </c>
      <c r="B495" t="s">
        <v>25</v>
      </c>
      <c r="C495" t="s">
        <v>26</v>
      </c>
      <c r="D495" t="s">
        <v>20</v>
      </c>
      <c r="E495" t="s">
        <v>21</v>
      </c>
      <c r="F495" t="s">
        <v>32</v>
      </c>
      <c r="G495">
        <v>12.12</v>
      </c>
      <c r="H495">
        <v>10</v>
      </c>
      <c r="I495">
        <v>6.06</v>
      </c>
      <c r="J495">
        <v>127.26</v>
      </c>
      <c r="K495" s="1">
        <v>43588</v>
      </c>
      <c r="L495" s="2">
        <v>0.57222222222222219</v>
      </c>
      <c r="M495" t="s">
        <v>33</v>
      </c>
      <c r="N495">
        <v>121.2</v>
      </c>
      <c r="O495" s="6">
        <v>4.7619047620000003</v>
      </c>
      <c r="P495">
        <v>6.06</v>
      </c>
      <c r="Q495">
        <v>8.4</v>
      </c>
    </row>
    <row r="496" spans="1:17" ht="14.4" customHeight="1" x14ac:dyDescent="0.3">
      <c r="A496" t="s">
        <v>530</v>
      </c>
      <c r="B496" t="s">
        <v>42</v>
      </c>
      <c r="C496" t="s">
        <v>43</v>
      </c>
      <c r="D496" t="s">
        <v>27</v>
      </c>
      <c r="E496" t="s">
        <v>31</v>
      </c>
      <c r="F496" t="s">
        <v>46</v>
      </c>
      <c r="G496">
        <v>99.89</v>
      </c>
      <c r="H496">
        <v>2</v>
      </c>
      <c r="I496">
        <v>9.9890000000000008</v>
      </c>
      <c r="J496">
        <v>209.76900000000001</v>
      </c>
      <c r="K496" s="1">
        <v>43522</v>
      </c>
      <c r="L496" s="2">
        <v>0.4916666666666667</v>
      </c>
      <c r="M496" t="s">
        <v>23</v>
      </c>
      <c r="N496">
        <v>199.78</v>
      </c>
      <c r="O496" s="6">
        <v>4.7619047620000003</v>
      </c>
      <c r="P496">
        <v>9.9890000000000008</v>
      </c>
      <c r="Q496">
        <v>7.1</v>
      </c>
    </row>
    <row r="497" spans="1:17" ht="14.4" customHeight="1" x14ac:dyDescent="0.3">
      <c r="A497" t="s">
        <v>531</v>
      </c>
      <c r="B497" t="s">
        <v>42</v>
      </c>
      <c r="C497" t="s">
        <v>43</v>
      </c>
      <c r="D497" t="s">
        <v>27</v>
      </c>
      <c r="E497" t="s">
        <v>31</v>
      </c>
      <c r="F497" t="s">
        <v>36</v>
      </c>
      <c r="G497">
        <v>75.92</v>
      </c>
      <c r="H497">
        <v>8</v>
      </c>
      <c r="I497">
        <v>30.367999999999999</v>
      </c>
      <c r="J497">
        <v>637.72799999999995</v>
      </c>
      <c r="K497" s="1">
        <v>43544</v>
      </c>
      <c r="L497" s="2">
        <v>0.59305555555555545</v>
      </c>
      <c r="M497" t="s">
        <v>29</v>
      </c>
      <c r="N497">
        <v>607.36</v>
      </c>
      <c r="O497" s="6">
        <v>4.7619047620000003</v>
      </c>
      <c r="P497">
        <v>30.367999999999999</v>
      </c>
      <c r="Q497">
        <v>5.5</v>
      </c>
    </row>
    <row r="498" spans="1:17" ht="14.4" customHeight="1" x14ac:dyDescent="0.3">
      <c r="A498" t="s">
        <v>532</v>
      </c>
      <c r="B498" t="s">
        <v>25</v>
      </c>
      <c r="C498" t="s">
        <v>26</v>
      </c>
      <c r="D498" t="s">
        <v>27</v>
      </c>
      <c r="E498" t="s">
        <v>21</v>
      </c>
      <c r="F498" t="s">
        <v>28</v>
      </c>
      <c r="G498">
        <v>63.22</v>
      </c>
      <c r="H498">
        <v>2</v>
      </c>
      <c r="I498">
        <v>6.3220000000000001</v>
      </c>
      <c r="J498">
        <v>132.762</v>
      </c>
      <c r="K498" s="1">
        <v>43466</v>
      </c>
      <c r="L498" s="2">
        <v>0.66041666666666665</v>
      </c>
      <c r="M498" t="s">
        <v>29</v>
      </c>
      <c r="N498">
        <v>126.44</v>
      </c>
      <c r="O498" s="6">
        <v>4.7619047620000003</v>
      </c>
      <c r="P498">
        <v>6.3220000000000001</v>
      </c>
      <c r="Q498">
        <v>8.5</v>
      </c>
    </row>
    <row r="499" spans="1:17" ht="14.4" customHeight="1" x14ac:dyDescent="0.3">
      <c r="A499" t="s">
        <v>533</v>
      </c>
      <c r="B499" t="s">
        <v>25</v>
      </c>
      <c r="C499" t="s">
        <v>26</v>
      </c>
      <c r="D499" t="s">
        <v>27</v>
      </c>
      <c r="E499" t="s">
        <v>21</v>
      </c>
      <c r="F499" t="s">
        <v>44</v>
      </c>
      <c r="G499">
        <v>90.24</v>
      </c>
      <c r="H499">
        <v>6</v>
      </c>
      <c r="I499">
        <v>27.071999999999999</v>
      </c>
      <c r="J499">
        <v>568.51199999999994</v>
      </c>
      <c r="K499" s="1">
        <v>43492</v>
      </c>
      <c r="L499" s="2">
        <v>0.47013888888888888</v>
      </c>
      <c r="M499" t="s">
        <v>29</v>
      </c>
      <c r="N499">
        <v>541.44000000000005</v>
      </c>
      <c r="O499" s="6">
        <v>4.7619047620000003</v>
      </c>
      <c r="P499">
        <v>27.071999999999999</v>
      </c>
      <c r="Q499">
        <v>6.2</v>
      </c>
    </row>
    <row r="500" spans="1:17" ht="14.4" customHeight="1" x14ac:dyDescent="0.3">
      <c r="A500" t="s">
        <v>534</v>
      </c>
      <c r="B500" t="s">
        <v>42</v>
      </c>
      <c r="C500" t="s">
        <v>43</v>
      </c>
      <c r="D500" t="s">
        <v>20</v>
      </c>
      <c r="E500" t="s">
        <v>21</v>
      </c>
      <c r="F500" t="s">
        <v>36</v>
      </c>
      <c r="G500">
        <v>98.13</v>
      </c>
      <c r="H500">
        <v>1</v>
      </c>
      <c r="I500">
        <v>4.9065000000000003</v>
      </c>
      <c r="J500">
        <v>103.0365</v>
      </c>
      <c r="K500" s="1">
        <v>43486</v>
      </c>
      <c r="L500" s="2">
        <v>0.73333333333333339</v>
      </c>
      <c r="M500" t="s">
        <v>29</v>
      </c>
      <c r="N500">
        <v>98.13</v>
      </c>
      <c r="O500" s="6">
        <v>4.7619047620000003</v>
      </c>
      <c r="P500">
        <v>4.9065000000000003</v>
      </c>
      <c r="Q500">
        <v>8.9</v>
      </c>
    </row>
    <row r="501" spans="1:17" ht="14.4" customHeight="1" x14ac:dyDescent="0.3">
      <c r="A501" t="s">
        <v>535</v>
      </c>
      <c r="B501" t="s">
        <v>18</v>
      </c>
      <c r="C501" t="s">
        <v>19</v>
      </c>
      <c r="D501" t="s">
        <v>20</v>
      </c>
      <c r="E501" t="s">
        <v>21</v>
      </c>
      <c r="F501" t="s">
        <v>36</v>
      </c>
      <c r="G501">
        <v>51.52</v>
      </c>
      <c r="H501">
        <v>8</v>
      </c>
      <c r="I501">
        <v>20.608000000000001</v>
      </c>
      <c r="J501">
        <v>432.76799999999997</v>
      </c>
      <c r="K501" s="1">
        <v>43498</v>
      </c>
      <c r="L501" s="2">
        <v>0.65763888888888888</v>
      </c>
      <c r="M501" t="s">
        <v>29</v>
      </c>
      <c r="N501">
        <v>412.16</v>
      </c>
      <c r="O501" s="6">
        <v>4.7619047620000003</v>
      </c>
      <c r="P501">
        <v>20.608000000000001</v>
      </c>
      <c r="Q501">
        <v>9.6</v>
      </c>
    </row>
    <row r="502" spans="1:17" ht="14.4" customHeight="1" x14ac:dyDescent="0.3">
      <c r="A502" t="s">
        <v>536</v>
      </c>
      <c r="B502" t="s">
        <v>42</v>
      </c>
      <c r="C502" t="s">
        <v>43</v>
      </c>
      <c r="D502" t="s">
        <v>20</v>
      </c>
      <c r="E502" t="s">
        <v>31</v>
      </c>
      <c r="F502" t="s">
        <v>36</v>
      </c>
      <c r="G502">
        <v>73.97</v>
      </c>
      <c r="H502">
        <v>1</v>
      </c>
      <c r="I502">
        <v>3.6985000000000001</v>
      </c>
      <c r="J502">
        <v>77.668499999999995</v>
      </c>
      <c r="K502" s="1">
        <v>43526</v>
      </c>
      <c r="L502" s="2">
        <v>0.66180555555555554</v>
      </c>
      <c r="M502" t="s">
        <v>33</v>
      </c>
      <c r="N502">
        <v>73.97</v>
      </c>
      <c r="O502" s="6">
        <v>4.7619047620000003</v>
      </c>
      <c r="P502">
        <v>3.6985000000000001</v>
      </c>
      <c r="Q502">
        <v>5.4</v>
      </c>
    </row>
    <row r="503" spans="1:17" ht="14.4" customHeight="1" x14ac:dyDescent="0.3">
      <c r="A503" t="s">
        <v>537</v>
      </c>
      <c r="B503" t="s">
        <v>25</v>
      </c>
      <c r="C503" t="s">
        <v>26</v>
      </c>
      <c r="D503" t="s">
        <v>20</v>
      </c>
      <c r="E503" t="s">
        <v>21</v>
      </c>
      <c r="F503" t="s">
        <v>46</v>
      </c>
      <c r="G503">
        <v>31.9</v>
      </c>
      <c r="H503">
        <v>1</v>
      </c>
      <c r="I503">
        <v>1.595</v>
      </c>
      <c r="J503">
        <v>33.494999999999997</v>
      </c>
      <c r="K503" s="1">
        <v>43586</v>
      </c>
      <c r="L503" s="2">
        <v>0.52777777777777768</v>
      </c>
      <c r="M503" t="s">
        <v>23</v>
      </c>
      <c r="N503">
        <v>31.9</v>
      </c>
      <c r="O503" s="6">
        <v>4.7619047620000003</v>
      </c>
      <c r="P503">
        <v>1.595</v>
      </c>
      <c r="Q503">
        <v>9.1</v>
      </c>
    </row>
    <row r="504" spans="1:17" ht="14.4" customHeight="1" x14ac:dyDescent="0.3">
      <c r="A504" t="s">
        <v>538</v>
      </c>
      <c r="B504" t="s">
        <v>25</v>
      </c>
      <c r="C504" t="s">
        <v>26</v>
      </c>
      <c r="D504" t="s">
        <v>27</v>
      </c>
      <c r="E504" t="s">
        <v>31</v>
      </c>
      <c r="F504" t="s">
        <v>32</v>
      </c>
      <c r="G504">
        <v>69.400000000000006</v>
      </c>
      <c r="H504">
        <v>2</v>
      </c>
      <c r="I504">
        <v>6.94</v>
      </c>
      <c r="J504">
        <v>145.74</v>
      </c>
      <c r="K504" s="1">
        <v>43492</v>
      </c>
      <c r="L504" s="2">
        <v>0.82499999999999996</v>
      </c>
      <c r="M504" t="s">
        <v>23</v>
      </c>
      <c r="N504">
        <v>138.80000000000001</v>
      </c>
      <c r="O504" s="6">
        <v>4.7619047620000003</v>
      </c>
      <c r="P504">
        <v>6.94</v>
      </c>
      <c r="Q504">
        <v>9</v>
      </c>
    </row>
    <row r="505" spans="1:17" ht="14.4" customHeight="1" x14ac:dyDescent="0.3">
      <c r="A505" t="s">
        <v>539</v>
      </c>
      <c r="B505" t="s">
        <v>42</v>
      </c>
      <c r="C505" t="s">
        <v>43</v>
      </c>
      <c r="D505" t="s">
        <v>27</v>
      </c>
      <c r="E505" t="s">
        <v>21</v>
      </c>
      <c r="F505" t="s">
        <v>36</v>
      </c>
      <c r="G505">
        <v>93.31</v>
      </c>
      <c r="H505">
        <v>2</v>
      </c>
      <c r="I505">
        <v>9.3309999999999995</v>
      </c>
      <c r="J505">
        <v>195.95099999999999</v>
      </c>
      <c r="K505" s="1">
        <v>43549</v>
      </c>
      <c r="L505" s="2">
        <v>0.7451388888888888</v>
      </c>
      <c r="M505" t="s">
        <v>29</v>
      </c>
      <c r="N505">
        <v>186.62</v>
      </c>
      <c r="O505" s="6">
        <v>4.7619047620000003</v>
      </c>
      <c r="P505">
        <v>9.3309999999999995</v>
      </c>
      <c r="Q505">
        <v>6.3</v>
      </c>
    </row>
    <row r="506" spans="1:17" ht="14.4" customHeight="1" x14ac:dyDescent="0.3">
      <c r="A506" t="s">
        <v>540</v>
      </c>
      <c r="B506" t="s">
        <v>42</v>
      </c>
      <c r="C506" t="s">
        <v>43</v>
      </c>
      <c r="D506" t="s">
        <v>27</v>
      </c>
      <c r="E506" t="s">
        <v>31</v>
      </c>
      <c r="F506" t="s">
        <v>36</v>
      </c>
      <c r="G506">
        <v>88.45</v>
      </c>
      <c r="H506">
        <v>1</v>
      </c>
      <c r="I506">
        <v>4.4225000000000003</v>
      </c>
      <c r="J506">
        <v>92.872500000000002</v>
      </c>
      <c r="K506" s="1">
        <v>43521</v>
      </c>
      <c r="L506" s="2">
        <v>0.69166666666666665</v>
      </c>
      <c r="M506" t="s">
        <v>33</v>
      </c>
      <c r="N506">
        <v>88.45</v>
      </c>
      <c r="O506" s="6">
        <v>4.7619047620000003</v>
      </c>
      <c r="P506">
        <v>4.4225000000000003</v>
      </c>
      <c r="Q506">
        <v>9.5</v>
      </c>
    </row>
    <row r="507" spans="1:17" ht="14.4" customHeight="1" x14ac:dyDescent="0.3">
      <c r="A507" t="s">
        <v>541</v>
      </c>
      <c r="B507" t="s">
        <v>18</v>
      </c>
      <c r="C507" t="s">
        <v>19</v>
      </c>
      <c r="D507" t="s">
        <v>20</v>
      </c>
      <c r="E507" t="s">
        <v>31</v>
      </c>
      <c r="F507" t="s">
        <v>28</v>
      </c>
      <c r="G507">
        <v>24.18</v>
      </c>
      <c r="H507">
        <v>8</v>
      </c>
      <c r="I507">
        <v>9.6720000000000006</v>
      </c>
      <c r="J507">
        <v>203.11199999999999</v>
      </c>
      <c r="K507" s="1">
        <v>43493</v>
      </c>
      <c r="L507" s="2">
        <v>0.87083333333333335</v>
      </c>
      <c r="M507" t="s">
        <v>23</v>
      </c>
      <c r="N507">
        <v>193.44</v>
      </c>
      <c r="O507" s="6">
        <v>4.7619047620000003</v>
      </c>
      <c r="P507">
        <v>9.6720000000000006</v>
      </c>
      <c r="Q507">
        <v>9.8000000000000007</v>
      </c>
    </row>
    <row r="508" spans="1:17" ht="14.4" customHeight="1" x14ac:dyDescent="0.3">
      <c r="A508" t="s">
        <v>542</v>
      </c>
      <c r="B508" t="s">
        <v>42</v>
      </c>
      <c r="C508" t="s">
        <v>43</v>
      </c>
      <c r="D508" t="s">
        <v>20</v>
      </c>
      <c r="E508" t="s">
        <v>21</v>
      </c>
      <c r="F508" t="s">
        <v>36</v>
      </c>
      <c r="G508">
        <v>48.5</v>
      </c>
      <c r="H508">
        <v>3</v>
      </c>
      <c r="I508">
        <v>7.2750000000000004</v>
      </c>
      <c r="J508">
        <v>152.77500000000001</v>
      </c>
      <c r="K508" s="1">
        <v>43678</v>
      </c>
      <c r="L508" s="2">
        <v>0.53472222222222232</v>
      </c>
      <c r="M508" t="s">
        <v>29</v>
      </c>
      <c r="N508">
        <v>145.5</v>
      </c>
      <c r="O508" s="6">
        <v>4.7619047620000003</v>
      </c>
      <c r="P508">
        <v>7.2750000000000004</v>
      </c>
      <c r="Q508">
        <v>6.7</v>
      </c>
    </row>
    <row r="509" spans="1:17" ht="14.4" customHeight="1" x14ac:dyDescent="0.3">
      <c r="A509" t="s">
        <v>543</v>
      </c>
      <c r="B509" t="s">
        <v>42</v>
      </c>
      <c r="C509" t="s">
        <v>43</v>
      </c>
      <c r="D509" t="s">
        <v>27</v>
      </c>
      <c r="E509" t="s">
        <v>21</v>
      </c>
      <c r="F509" t="s">
        <v>44</v>
      </c>
      <c r="G509">
        <v>84.05</v>
      </c>
      <c r="H509">
        <v>6</v>
      </c>
      <c r="I509">
        <v>25.215</v>
      </c>
      <c r="J509">
        <v>529.51499999999999</v>
      </c>
      <c r="K509" s="1">
        <v>43494</v>
      </c>
      <c r="L509" s="2">
        <v>0.44999999999999996</v>
      </c>
      <c r="M509" t="s">
        <v>33</v>
      </c>
      <c r="N509">
        <v>504.3</v>
      </c>
      <c r="O509" s="6">
        <v>4.7619047620000003</v>
      </c>
      <c r="P509">
        <v>25.215</v>
      </c>
      <c r="Q509">
        <v>7.7</v>
      </c>
    </row>
    <row r="510" spans="1:17" ht="14.4" customHeight="1" x14ac:dyDescent="0.3">
      <c r="A510" t="s">
        <v>544</v>
      </c>
      <c r="B510" t="s">
        <v>42</v>
      </c>
      <c r="C510" t="s">
        <v>43</v>
      </c>
      <c r="D510" t="s">
        <v>20</v>
      </c>
      <c r="E510" t="s">
        <v>31</v>
      </c>
      <c r="F510" t="s">
        <v>22</v>
      </c>
      <c r="G510">
        <v>61.29</v>
      </c>
      <c r="H510">
        <v>5</v>
      </c>
      <c r="I510">
        <v>15.3225</v>
      </c>
      <c r="J510">
        <v>321.77249999999998</v>
      </c>
      <c r="K510" s="1">
        <v>43553</v>
      </c>
      <c r="L510" s="2">
        <v>0.60277777777777786</v>
      </c>
      <c r="M510" t="s">
        <v>29</v>
      </c>
      <c r="N510">
        <v>306.45</v>
      </c>
      <c r="O510" s="6">
        <v>4.7619047620000003</v>
      </c>
      <c r="P510">
        <v>15.3225</v>
      </c>
      <c r="Q510">
        <v>7</v>
      </c>
    </row>
    <row r="511" spans="1:17" ht="14.4" customHeight="1" x14ac:dyDescent="0.3">
      <c r="A511" t="s">
        <v>545</v>
      </c>
      <c r="B511" t="s">
        <v>25</v>
      </c>
      <c r="C511" t="s">
        <v>26</v>
      </c>
      <c r="D511" t="s">
        <v>20</v>
      </c>
      <c r="E511" t="s">
        <v>21</v>
      </c>
      <c r="F511" t="s">
        <v>32</v>
      </c>
      <c r="G511">
        <v>15.95</v>
      </c>
      <c r="H511">
        <v>6</v>
      </c>
      <c r="I511">
        <v>4.7850000000000001</v>
      </c>
      <c r="J511">
        <v>100.485</v>
      </c>
      <c r="K511" s="1">
        <v>43710</v>
      </c>
      <c r="L511" s="2">
        <v>0.71875</v>
      </c>
      <c r="M511" t="s">
        <v>33</v>
      </c>
      <c r="N511">
        <v>95.7</v>
      </c>
      <c r="O511" s="6">
        <v>4.7619047620000003</v>
      </c>
      <c r="P511">
        <v>4.7850000000000001</v>
      </c>
      <c r="Q511">
        <v>5.0999999999999996</v>
      </c>
    </row>
    <row r="512" spans="1:17" ht="14.4" customHeight="1" x14ac:dyDescent="0.3">
      <c r="A512" t="s">
        <v>546</v>
      </c>
      <c r="B512" t="s">
        <v>42</v>
      </c>
      <c r="C512" t="s">
        <v>43</v>
      </c>
      <c r="D512" t="s">
        <v>20</v>
      </c>
      <c r="E512" t="s">
        <v>21</v>
      </c>
      <c r="F512" t="s">
        <v>36</v>
      </c>
      <c r="G512">
        <v>90.74</v>
      </c>
      <c r="H512">
        <v>7</v>
      </c>
      <c r="I512">
        <v>31.759</v>
      </c>
      <c r="J512">
        <v>666.93899999999996</v>
      </c>
      <c r="K512" s="1">
        <v>43481</v>
      </c>
      <c r="L512" s="2">
        <v>0.75208333333333344</v>
      </c>
      <c r="M512" t="s">
        <v>33</v>
      </c>
      <c r="N512">
        <v>635.17999999999995</v>
      </c>
      <c r="O512" s="6">
        <v>4.7619047620000003</v>
      </c>
      <c r="P512">
        <v>31.759</v>
      </c>
      <c r="Q512">
        <v>6.2</v>
      </c>
    </row>
    <row r="513" spans="1:17" ht="14.4" customHeight="1" x14ac:dyDescent="0.3">
      <c r="A513" t="s">
        <v>547</v>
      </c>
      <c r="B513" t="s">
        <v>18</v>
      </c>
      <c r="C513" t="s">
        <v>19</v>
      </c>
      <c r="D513" t="s">
        <v>27</v>
      </c>
      <c r="E513" t="s">
        <v>21</v>
      </c>
      <c r="F513" t="s">
        <v>32</v>
      </c>
      <c r="G513">
        <v>42.91</v>
      </c>
      <c r="H513">
        <v>5</v>
      </c>
      <c r="I513">
        <v>10.727499999999999</v>
      </c>
      <c r="J513">
        <v>225.2775</v>
      </c>
      <c r="K513" s="1">
        <v>43586</v>
      </c>
      <c r="L513" s="2">
        <v>0.72847222222222219</v>
      </c>
      <c r="M513" t="s">
        <v>23</v>
      </c>
      <c r="N513">
        <v>214.55</v>
      </c>
      <c r="O513" s="6">
        <v>4.7619047620000003</v>
      </c>
      <c r="P513">
        <v>10.727499999999999</v>
      </c>
      <c r="Q513">
        <v>6.1</v>
      </c>
    </row>
    <row r="514" spans="1:17" ht="14.4" customHeight="1" x14ac:dyDescent="0.3">
      <c r="A514" t="s">
        <v>548</v>
      </c>
      <c r="B514" t="s">
        <v>18</v>
      </c>
      <c r="C514" t="s">
        <v>19</v>
      </c>
      <c r="D514" t="s">
        <v>27</v>
      </c>
      <c r="E514" t="s">
        <v>21</v>
      </c>
      <c r="F514" t="s">
        <v>46</v>
      </c>
      <c r="G514">
        <v>54.28</v>
      </c>
      <c r="H514">
        <v>7</v>
      </c>
      <c r="I514">
        <v>18.998000000000001</v>
      </c>
      <c r="J514">
        <v>398.95800000000003</v>
      </c>
      <c r="K514" s="1">
        <v>43492</v>
      </c>
      <c r="L514" s="2">
        <v>0.75347222222222232</v>
      </c>
      <c r="M514" t="s">
        <v>23</v>
      </c>
      <c r="N514">
        <v>379.96</v>
      </c>
      <c r="O514" s="6">
        <v>4.7619047620000003</v>
      </c>
      <c r="P514">
        <v>18.998000000000001</v>
      </c>
      <c r="Q514">
        <v>9.3000000000000007</v>
      </c>
    </row>
    <row r="515" spans="1:17" ht="14.4" customHeight="1" x14ac:dyDescent="0.3">
      <c r="A515" t="s">
        <v>549</v>
      </c>
      <c r="B515" t="s">
        <v>18</v>
      </c>
      <c r="C515" t="s">
        <v>19</v>
      </c>
      <c r="D515" t="s">
        <v>27</v>
      </c>
      <c r="E515" t="s">
        <v>31</v>
      </c>
      <c r="F515" t="s">
        <v>28</v>
      </c>
      <c r="G515">
        <v>99.55</v>
      </c>
      <c r="H515">
        <v>7</v>
      </c>
      <c r="I515">
        <v>34.842500000000001</v>
      </c>
      <c r="J515">
        <v>731.6925</v>
      </c>
      <c r="K515" s="1">
        <v>43538</v>
      </c>
      <c r="L515" s="2">
        <v>0.5048611111111112</v>
      </c>
      <c r="M515" t="s">
        <v>29</v>
      </c>
      <c r="N515">
        <v>696.85</v>
      </c>
      <c r="O515" s="6">
        <v>4.7619047620000003</v>
      </c>
      <c r="P515">
        <v>34.842500000000001</v>
      </c>
      <c r="Q515">
        <v>7.6</v>
      </c>
    </row>
    <row r="516" spans="1:17" ht="14.4" customHeight="1" x14ac:dyDescent="0.3">
      <c r="A516" t="s">
        <v>550</v>
      </c>
      <c r="B516" t="s">
        <v>25</v>
      </c>
      <c r="C516" t="s">
        <v>26</v>
      </c>
      <c r="D516" t="s">
        <v>20</v>
      </c>
      <c r="E516" t="s">
        <v>31</v>
      </c>
      <c r="F516" t="s">
        <v>36</v>
      </c>
      <c r="G516">
        <v>58.39</v>
      </c>
      <c r="H516">
        <v>7</v>
      </c>
      <c r="I516">
        <v>20.436499999999999</v>
      </c>
      <c r="J516">
        <v>429.16649999999998</v>
      </c>
      <c r="K516" s="1">
        <v>43519</v>
      </c>
      <c r="L516" s="2">
        <v>0.82569444444444451</v>
      </c>
      <c r="M516" t="s">
        <v>33</v>
      </c>
      <c r="N516">
        <v>408.73</v>
      </c>
      <c r="O516" s="6">
        <v>4.7619047620000003</v>
      </c>
      <c r="P516">
        <v>20.436499999999999</v>
      </c>
      <c r="Q516">
        <v>8.1999999999999993</v>
      </c>
    </row>
    <row r="517" spans="1:17" ht="14.4" customHeight="1" x14ac:dyDescent="0.3">
      <c r="A517" t="s">
        <v>551</v>
      </c>
      <c r="B517" t="s">
        <v>25</v>
      </c>
      <c r="C517" t="s">
        <v>26</v>
      </c>
      <c r="D517" t="s">
        <v>20</v>
      </c>
      <c r="E517" t="s">
        <v>21</v>
      </c>
      <c r="F517" t="s">
        <v>46</v>
      </c>
      <c r="G517">
        <v>51.47</v>
      </c>
      <c r="H517">
        <v>1</v>
      </c>
      <c r="I517">
        <v>2.5735000000000001</v>
      </c>
      <c r="J517">
        <v>54.043500000000002</v>
      </c>
      <c r="K517" s="1">
        <v>43542</v>
      </c>
      <c r="L517" s="2">
        <v>0.6611111111111112</v>
      </c>
      <c r="M517" t="s">
        <v>23</v>
      </c>
      <c r="N517">
        <v>51.47</v>
      </c>
      <c r="O517" s="6">
        <v>4.7619047620000003</v>
      </c>
      <c r="P517">
        <v>2.5735000000000001</v>
      </c>
      <c r="Q517">
        <v>8.5</v>
      </c>
    </row>
    <row r="518" spans="1:17" ht="14.4" customHeight="1" x14ac:dyDescent="0.3">
      <c r="A518" t="s">
        <v>552</v>
      </c>
      <c r="B518" t="s">
        <v>42</v>
      </c>
      <c r="C518" t="s">
        <v>43</v>
      </c>
      <c r="D518" t="s">
        <v>20</v>
      </c>
      <c r="E518" t="s">
        <v>31</v>
      </c>
      <c r="F518" t="s">
        <v>22</v>
      </c>
      <c r="G518">
        <v>54.86</v>
      </c>
      <c r="H518">
        <v>5</v>
      </c>
      <c r="I518">
        <v>13.715</v>
      </c>
      <c r="J518">
        <v>288.01499999999999</v>
      </c>
      <c r="K518" s="1">
        <v>43553</v>
      </c>
      <c r="L518" s="2">
        <v>0.7</v>
      </c>
      <c r="M518" t="s">
        <v>23</v>
      </c>
      <c r="N518">
        <v>274.3</v>
      </c>
      <c r="O518" s="6">
        <v>4.7619047620000003</v>
      </c>
      <c r="P518">
        <v>13.715</v>
      </c>
      <c r="Q518">
        <v>9.8000000000000007</v>
      </c>
    </row>
    <row r="519" spans="1:17" ht="14.4" customHeight="1" x14ac:dyDescent="0.3">
      <c r="A519" t="s">
        <v>553</v>
      </c>
      <c r="B519" t="s">
        <v>25</v>
      </c>
      <c r="C519" t="s">
        <v>26</v>
      </c>
      <c r="D519" t="s">
        <v>20</v>
      </c>
      <c r="E519" t="s">
        <v>31</v>
      </c>
      <c r="F519" t="s">
        <v>32</v>
      </c>
      <c r="G519">
        <v>39.39</v>
      </c>
      <c r="H519">
        <v>5</v>
      </c>
      <c r="I519">
        <v>9.8475000000000001</v>
      </c>
      <c r="J519">
        <v>206.79750000000001</v>
      </c>
      <c r="K519" s="1">
        <v>43487</v>
      </c>
      <c r="L519" s="2">
        <v>0.86527777777777781</v>
      </c>
      <c r="M519" t="s">
        <v>33</v>
      </c>
      <c r="N519">
        <v>196.95</v>
      </c>
      <c r="O519" s="6">
        <v>4.7619047620000003</v>
      </c>
      <c r="P519">
        <v>9.8475000000000001</v>
      </c>
      <c r="Q519">
        <v>8.6999999999999993</v>
      </c>
    </row>
    <row r="520" spans="1:17" ht="14.4" customHeight="1" x14ac:dyDescent="0.3">
      <c r="A520" t="s">
        <v>554</v>
      </c>
      <c r="B520" t="s">
        <v>18</v>
      </c>
      <c r="C520" t="s">
        <v>19</v>
      </c>
      <c r="D520" t="s">
        <v>27</v>
      </c>
      <c r="E520" t="s">
        <v>31</v>
      </c>
      <c r="F520" t="s">
        <v>32</v>
      </c>
      <c r="G520">
        <v>34.729999999999997</v>
      </c>
      <c r="H520">
        <v>2</v>
      </c>
      <c r="I520">
        <v>3.4729999999999999</v>
      </c>
      <c r="J520">
        <v>72.933000000000007</v>
      </c>
      <c r="K520" s="1">
        <v>43468</v>
      </c>
      <c r="L520" s="2">
        <v>0.75972222222222219</v>
      </c>
      <c r="M520" t="s">
        <v>23</v>
      </c>
      <c r="N520">
        <v>69.459999999999994</v>
      </c>
      <c r="O520" s="6">
        <v>4.7619047620000003</v>
      </c>
      <c r="P520">
        <v>3.4729999999999999</v>
      </c>
      <c r="Q520">
        <v>9.6999999999999993</v>
      </c>
    </row>
    <row r="521" spans="1:17" ht="14.4" customHeight="1" x14ac:dyDescent="0.3">
      <c r="A521" t="s">
        <v>555</v>
      </c>
      <c r="B521" t="s">
        <v>25</v>
      </c>
      <c r="C521" t="s">
        <v>26</v>
      </c>
      <c r="D521" t="s">
        <v>20</v>
      </c>
      <c r="E521" t="s">
        <v>31</v>
      </c>
      <c r="F521" t="s">
        <v>36</v>
      </c>
      <c r="G521">
        <v>71.92</v>
      </c>
      <c r="H521">
        <v>5</v>
      </c>
      <c r="I521">
        <v>17.98</v>
      </c>
      <c r="J521">
        <v>377.58</v>
      </c>
      <c r="K521" s="1">
        <v>43482</v>
      </c>
      <c r="L521" s="2">
        <v>0.62847222222222232</v>
      </c>
      <c r="M521" t="s">
        <v>33</v>
      </c>
      <c r="N521">
        <v>359.6</v>
      </c>
      <c r="O521" s="6">
        <v>4.7619047620000003</v>
      </c>
      <c r="P521">
        <v>17.98</v>
      </c>
      <c r="Q521">
        <v>4.3</v>
      </c>
    </row>
    <row r="522" spans="1:17" ht="14.4" customHeight="1" x14ac:dyDescent="0.3">
      <c r="A522" t="s">
        <v>556</v>
      </c>
      <c r="B522" t="s">
        <v>42</v>
      </c>
      <c r="C522" t="s">
        <v>43</v>
      </c>
      <c r="D522" t="s">
        <v>27</v>
      </c>
      <c r="E522" t="s">
        <v>21</v>
      </c>
      <c r="F522" t="s">
        <v>28</v>
      </c>
      <c r="G522">
        <v>45.71</v>
      </c>
      <c r="H522">
        <v>3</v>
      </c>
      <c r="I522">
        <v>6.8564999999999996</v>
      </c>
      <c r="J522">
        <v>143.98650000000001</v>
      </c>
      <c r="K522" s="1">
        <v>43550</v>
      </c>
      <c r="L522" s="2">
        <v>0.44027777777777777</v>
      </c>
      <c r="M522" t="s">
        <v>33</v>
      </c>
      <c r="N522">
        <v>137.13</v>
      </c>
      <c r="O522" s="6">
        <v>4.7619047620000003</v>
      </c>
      <c r="P522">
        <v>6.8564999999999996</v>
      </c>
      <c r="Q522">
        <v>7.7</v>
      </c>
    </row>
    <row r="523" spans="1:17" ht="14.4" customHeight="1" x14ac:dyDescent="0.3">
      <c r="A523" t="s">
        <v>557</v>
      </c>
      <c r="B523" t="s">
        <v>25</v>
      </c>
      <c r="C523" t="s">
        <v>26</v>
      </c>
      <c r="D523" t="s">
        <v>20</v>
      </c>
      <c r="E523" t="s">
        <v>21</v>
      </c>
      <c r="F523" t="s">
        <v>32</v>
      </c>
      <c r="G523">
        <v>83.17</v>
      </c>
      <c r="H523">
        <v>6</v>
      </c>
      <c r="I523">
        <v>24.951000000000001</v>
      </c>
      <c r="J523">
        <v>523.971</v>
      </c>
      <c r="K523" s="1">
        <v>43544</v>
      </c>
      <c r="L523" s="2">
        <v>0.47430555555555554</v>
      </c>
      <c r="M523" t="s">
        <v>29</v>
      </c>
      <c r="N523">
        <v>499.02</v>
      </c>
      <c r="O523" s="6">
        <v>4.7619047620000003</v>
      </c>
      <c r="P523">
        <v>24.951000000000001</v>
      </c>
      <c r="Q523">
        <v>7.3</v>
      </c>
    </row>
    <row r="524" spans="1:17" ht="14.4" customHeight="1" x14ac:dyDescent="0.3">
      <c r="A524" t="s">
        <v>558</v>
      </c>
      <c r="B524" t="s">
        <v>18</v>
      </c>
      <c r="C524" t="s">
        <v>19</v>
      </c>
      <c r="D524" t="s">
        <v>20</v>
      </c>
      <c r="E524" t="s">
        <v>21</v>
      </c>
      <c r="F524" t="s">
        <v>32</v>
      </c>
      <c r="G524">
        <v>37.44</v>
      </c>
      <c r="H524">
        <v>6</v>
      </c>
      <c r="I524">
        <v>11.231999999999999</v>
      </c>
      <c r="J524">
        <v>235.87200000000001</v>
      </c>
      <c r="K524" s="1">
        <v>43618</v>
      </c>
      <c r="L524" s="2">
        <v>0.57986111111111116</v>
      </c>
      <c r="M524" t="s">
        <v>33</v>
      </c>
      <c r="N524">
        <v>224.64</v>
      </c>
      <c r="O524" s="6">
        <v>4.7619047620000003</v>
      </c>
      <c r="P524">
        <v>11.231999999999999</v>
      </c>
      <c r="Q524">
        <v>5.9</v>
      </c>
    </row>
    <row r="525" spans="1:17" ht="14.4" customHeight="1" x14ac:dyDescent="0.3">
      <c r="A525" t="s">
        <v>559</v>
      </c>
      <c r="B525" t="s">
        <v>25</v>
      </c>
      <c r="C525" t="s">
        <v>26</v>
      </c>
      <c r="D525" t="s">
        <v>27</v>
      </c>
      <c r="E525" t="s">
        <v>31</v>
      </c>
      <c r="F525" t="s">
        <v>22</v>
      </c>
      <c r="G525">
        <v>62.87</v>
      </c>
      <c r="H525">
        <v>2</v>
      </c>
      <c r="I525">
        <v>6.2869999999999999</v>
      </c>
      <c r="J525">
        <v>132.02699999999999</v>
      </c>
      <c r="K525" s="1">
        <v>43466</v>
      </c>
      <c r="L525" s="2">
        <v>0.48819444444444438</v>
      </c>
      <c r="M525" t="s">
        <v>29</v>
      </c>
      <c r="N525">
        <v>125.74</v>
      </c>
      <c r="O525" s="6">
        <v>4.7619047620000003</v>
      </c>
      <c r="P525">
        <v>6.2869999999999999</v>
      </c>
      <c r="Q525">
        <v>5</v>
      </c>
    </row>
    <row r="526" spans="1:17" ht="14.4" customHeight="1" x14ac:dyDescent="0.3">
      <c r="A526" t="s">
        <v>560</v>
      </c>
      <c r="B526" t="s">
        <v>18</v>
      </c>
      <c r="C526" t="s">
        <v>19</v>
      </c>
      <c r="D526" t="s">
        <v>27</v>
      </c>
      <c r="E526" t="s">
        <v>31</v>
      </c>
      <c r="F526" t="s">
        <v>44</v>
      </c>
      <c r="G526">
        <v>81.709999999999994</v>
      </c>
      <c r="H526">
        <v>6</v>
      </c>
      <c r="I526">
        <v>24.513000000000002</v>
      </c>
      <c r="J526">
        <v>514.77300000000002</v>
      </c>
      <c r="K526" s="1">
        <v>43492</v>
      </c>
      <c r="L526" s="2">
        <v>0.60833333333333339</v>
      </c>
      <c r="M526" t="s">
        <v>33</v>
      </c>
      <c r="N526">
        <v>490.26</v>
      </c>
      <c r="O526" s="6">
        <v>4.7619047620000003</v>
      </c>
      <c r="P526">
        <v>24.513000000000002</v>
      </c>
      <c r="Q526">
        <v>8</v>
      </c>
    </row>
    <row r="527" spans="1:17" ht="14.4" customHeight="1" x14ac:dyDescent="0.3">
      <c r="A527" t="s">
        <v>561</v>
      </c>
      <c r="B527" t="s">
        <v>18</v>
      </c>
      <c r="C527" t="s">
        <v>19</v>
      </c>
      <c r="D527" t="s">
        <v>20</v>
      </c>
      <c r="E527" t="s">
        <v>21</v>
      </c>
      <c r="F527" t="s">
        <v>36</v>
      </c>
      <c r="G527">
        <v>91.41</v>
      </c>
      <c r="H527">
        <v>5</v>
      </c>
      <c r="I527">
        <v>22.852499999999999</v>
      </c>
      <c r="J527">
        <v>479.90249999999997</v>
      </c>
      <c r="K527" s="1">
        <v>43521</v>
      </c>
      <c r="L527" s="2">
        <v>0.66874999999999996</v>
      </c>
      <c r="M527" t="s">
        <v>23</v>
      </c>
      <c r="N527">
        <v>457.05</v>
      </c>
      <c r="O527" s="6">
        <v>4.7619047620000003</v>
      </c>
      <c r="P527">
        <v>22.852499999999999</v>
      </c>
      <c r="Q527">
        <v>7.1</v>
      </c>
    </row>
    <row r="528" spans="1:17" ht="14.4" customHeight="1" x14ac:dyDescent="0.3">
      <c r="A528" t="s">
        <v>562</v>
      </c>
      <c r="B528" t="s">
        <v>42</v>
      </c>
      <c r="C528" t="s">
        <v>43</v>
      </c>
      <c r="D528" t="s">
        <v>27</v>
      </c>
      <c r="E528" t="s">
        <v>31</v>
      </c>
      <c r="F528" t="s">
        <v>46</v>
      </c>
      <c r="G528">
        <v>39.21</v>
      </c>
      <c r="H528">
        <v>4</v>
      </c>
      <c r="I528">
        <v>7.8419999999999996</v>
      </c>
      <c r="J528">
        <v>164.68199999999999</v>
      </c>
      <c r="K528" s="1">
        <v>43481</v>
      </c>
      <c r="L528" s="2">
        <v>0.8354166666666667</v>
      </c>
      <c r="M528" t="s">
        <v>33</v>
      </c>
      <c r="N528">
        <v>156.84</v>
      </c>
      <c r="O528" s="6">
        <v>4.7619047620000003</v>
      </c>
      <c r="P528">
        <v>7.8419999999999996</v>
      </c>
      <c r="Q528">
        <v>9</v>
      </c>
    </row>
    <row r="529" spans="1:17" ht="14.4" customHeight="1" x14ac:dyDescent="0.3">
      <c r="A529" t="s">
        <v>563</v>
      </c>
      <c r="B529" t="s">
        <v>42</v>
      </c>
      <c r="C529" t="s">
        <v>43</v>
      </c>
      <c r="D529" t="s">
        <v>20</v>
      </c>
      <c r="E529" t="s">
        <v>31</v>
      </c>
      <c r="F529" t="s">
        <v>46</v>
      </c>
      <c r="G529">
        <v>59.86</v>
      </c>
      <c r="H529">
        <v>2</v>
      </c>
      <c r="I529">
        <v>5.9859999999999998</v>
      </c>
      <c r="J529">
        <v>125.706</v>
      </c>
      <c r="K529" s="1">
        <v>43478</v>
      </c>
      <c r="L529" s="2">
        <v>0.62152777777777768</v>
      </c>
      <c r="M529" t="s">
        <v>23</v>
      </c>
      <c r="N529">
        <v>119.72</v>
      </c>
      <c r="O529" s="6">
        <v>4.7619047620000003</v>
      </c>
      <c r="P529">
        <v>5.9859999999999998</v>
      </c>
      <c r="Q529">
        <v>6.7</v>
      </c>
    </row>
    <row r="530" spans="1:17" ht="14.4" customHeight="1" x14ac:dyDescent="0.3">
      <c r="A530" t="s">
        <v>564</v>
      </c>
      <c r="B530" t="s">
        <v>42</v>
      </c>
      <c r="C530" t="s">
        <v>43</v>
      </c>
      <c r="D530" t="s">
        <v>20</v>
      </c>
      <c r="E530" t="s">
        <v>21</v>
      </c>
      <c r="F530" t="s">
        <v>44</v>
      </c>
      <c r="G530">
        <v>54.36</v>
      </c>
      <c r="H530">
        <v>10</v>
      </c>
      <c r="I530">
        <v>27.18</v>
      </c>
      <c r="J530">
        <v>570.78</v>
      </c>
      <c r="K530" s="1">
        <v>43648</v>
      </c>
      <c r="L530" s="2">
        <v>0.47777777777777786</v>
      </c>
      <c r="M530" t="s">
        <v>33</v>
      </c>
      <c r="N530">
        <v>543.6</v>
      </c>
      <c r="O530" s="6">
        <v>4.7619047620000003</v>
      </c>
      <c r="P530">
        <v>27.18</v>
      </c>
      <c r="Q530">
        <v>6.1</v>
      </c>
    </row>
    <row r="531" spans="1:17" ht="14.4" customHeight="1" x14ac:dyDescent="0.3">
      <c r="A531" t="s">
        <v>565</v>
      </c>
      <c r="B531" t="s">
        <v>18</v>
      </c>
      <c r="C531" t="s">
        <v>19</v>
      </c>
      <c r="D531" t="s">
        <v>27</v>
      </c>
      <c r="E531" t="s">
        <v>31</v>
      </c>
      <c r="F531" t="s">
        <v>36</v>
      </c>
      <c r="G531">
        <v>98.09</v>
      </c>
      <c r="H531">
        <v>9</v>
      </c>
      <c r="I531">
        <v>44.140500000000003</v>
      </c>
      <c r="J531">
        <v>926.95050000000003</v>
      </c>
      <c r="K531" s="1">
        <v>43513</v>
      </c>
      <c r="L531" s="2">
        <v>0.82013888888888897</v>
      </c>
      <c r="M531" t="s">
        <v>29</v>
      </c>
      <c r="N531">
        <v>882.81</v>
      </c>
      <c r="O531" s="6">
        <v>4.7619047620000003</v>
      </c>
      <c r="P531">
        <v>44.140500000000003</v>
      </c>
      <c r="Q531">
        <v>9.3000000000000007</v>
      </c>
    </row>
    <row r="532" spans="1:17" ht="14.4" customHeight="1" x14ac:dyDescent="0.3">
      <c r="A532" t="s">
        <v>566</v>
      </c>
      <c r="B532" t="s">
        <v>18</v>
      </c>
      <c r="C532" t="s">
        <v>19</v>
      </c>
      <c r="D532" t="s">
        <v>27</v>
      </c>
      <c r="E532" t="s">
        <v>31</v>
      </c>
      <c r="F532" t="s">
        <v>22</v>
      </c>
      <c r="G532">
        <v>25.43</v>
      </c>
      <c r="H532">
        <v>6</v>
      </c>
      <c r="I532">
        <v>7.6289999999999996</v>
      </c>
      <c r="J532">
        <v>160.209</v>
      </c>
      <c r="K532" s="1">
        <v>43801</v>
      </c>
      <c r="L532" s="2">
        <v>0.79236111111111107</v>
      </c>
      <c r="M532" t="s">
        <v>23</v>
      </c>
      <c r="N532">
        <v>152.58000000000001</v>
      </c>
      <c r="O532" s="6">
        <v>4.7619047620000003</v>
      </c>
      <c r="P532">
        <v>7.6289999999999996</v>
      </c>
      <c r="Q532">
        <v>7</v>
      </c>
    </row>
    <row r="533" spans="1:17" ht="14.4" customHeight="1" x14ac:dyDescent="0.3">
      <c r="A533" t="s">
        <v>567</v>
      </c>
      <c r="B533" t="s">
        <v>18</v>
      </c>
      <c r="C533" t="s">
        <v>19</v>
      </c>
      <c r="D533" t="s">
        <v>20</v>
      </c>
      <c r="E533" t="s">
        <v>31</v>
      </c>
      <c r="F533" t="s">
        <v>46</v>
      </c>
      <c r="G533">
        <v>86.68</v>
      </c>
      <c r="H533">
        <v>8</v>
      </c>
      <c r="I533">
        <v>34.671999999999997</v>
      </c>
      <c r="J533">
        <v>728.11199999999997</v>
      </c>
      <c r="K533" s="1">
        <v>43489</v>
      </c>
      <c r="L533" s="2">
        <v>0.75277777777777777</v>
      </c>
      <c r="M533" t="s">
        <v>33</v>
      </c>
      <c r="N533">
        <v>693.44</v>
      </c>
      <c r="O533" s="6">
        <v>4.7619047620000003</v>
      </c>
      <c r="P533">
        <v>34.671999999999997</v>
      </c>
      <c r="Q533">
        <v>7.2</v>
      </c>
    </row>
    <row r="534" spans="1:17" ht="14.4" customHeight="1" x14ac:dyDescent="0.3">
      <c r="A534" t="s">
        <v>568</v>
      </c>
      <c r="B534" t="s">
        <v>42</v>
      </c>
      <c r="C534" t="s">
        <v>43</v>
      </c>
      <c r="D534" t="s">
        <v>27</v>
      </c>
      <c r="E534" t="s">
        <v>31</v>
      </c>
      <c r="F534" t="s">
        <v>28</v>
      </c>
      <c r="G534">
        <v>22.95</v>
      </c>
      <c r="H534">
        <v>10</v>
      </c>
      <c r="I534">
        <v>11.475</v>
      </c>
      <c r="J534">
        <v>240.97499999999999</v>
      </c>
      <c r="K534" s="1">
        <v>43618</v>
      </c>
      <c r="L534" s="2">
        <v>0.80555555555555558</v>
      </c>
      <c r="M534" t="s">
        <v>23</v>
      </c>
      <c r="N534">
        <v>229.5</v>
      </c>
      <c r="O534" s="6">
        <v>4.7619047620000003</v>
      </c>
      <c r="P534">
        <v>11.475</v>
      </c>
      <c r="Q534">
        <v>8.1999999999999993</v>
      </c>
    </row>
    <row r="535" spans="1:17" ht="14.4" customHeight="1" x14ac:dyDescent="0.3">
      <c r="A535" t="s">
        <v>569</v>
      </c>
      <c r="B535" t="s">
        <v>25</v>
      </c>
      <c r="C535" t="s">
        <v>26</v>
      </c>
      <c r="D535" t="s">
        <v>27</v>
      </c>
      <c r="E535" t="s">
        <v>21</v>
      </c>
      <c r="F535" t="s">
        <v>44</v>
      </c>
      <c r="G535">
        <v>16.309999999999999</v>
      </c>
      <c r="H535">
        <v>9</v>
      </c>
      <c r="I535">
        <v>7.3395000000000001</v>
      </c>
      <c r="J535">
        <v>154.12950000000001</v>
      </c>
      <c r="K535" s="1">
        <v>43550</v>
      </c>
      <c r="L535" s="2">
        <v>0.43819444444444455</v>
      </c>
      <c r="M535" t="s">
        <v>23</v>
      </c>
      <c r="N535">
        <v>146.79</v>
      </c>
      <c r="O535" s="6">
        <v>4.7619047620000003</v>
      </c>
      <c r="P535">
        <v>7.3395000000000001</v>
      </c>
      <c r="Q535">
        <v>8.4</v>
      </c>
    </row>
    <row r="536" spans="1:17" ht="14.4" customHeight="1" x14ac:dyDescent="0.3">
      <c r="A536" t="s">
        <v>570</v>
      </c>
      <c r="B536" t="s">
        <v>18</v>
      </c>
      <c r="C536" t="s">
        <v>19</v>
      </c>
      <c r="D536" t="s">
        <v>27</v>
      </c>
      <c r="E536" t="s">
        <v>21</v>
      </c>
      <c r="F536" t="s">
        <v>32</v>
      </c>
      <c r="G536">
        <v>28.32</v>
      </c>
      <c r="H536">
        <v>5</v>
      </c>
      <c r="I536">
        <v>7.08</v>
      </c>
      <c r="J536">
        <v>148.68</v>
      </c>
      <c r="K536" s="1">
        <v>43772</v>
      </c>
      <c r="L536" s="2">
        <v>0.56111111111111112</v>
      </c>
      <c r="M536" t="s">
        <v>23</v>
      </c>
      <c r="N536">
        <v>141.6</v>
      </c>
      <c r="O536" s="6">
        <v>4.7619047620000003</v>
      </c>
      <c r="P536">
        <v>7.08</v>
      </c>
      <c r="Q536">
        <v>6.2</v>
      </c>
    </row>
    <row r="537" spans="1:17" ht="14.4" customHeight="1" x14ac:dyDescent="0.3">
      <c r="A537" t="s">
        <v>571</v>
      </c>
      <c r="B537" t="s">
        <v>25</v>
      </c>
      <c r="C537" t="s">
        <v>26</v>
      </c>
      <c r="D537" t="s">
        <v>27</v>
      </c>
      <c r="E537" t="s">
        <v>31</v>
      </c>
      <c r="F537" t="s">
        <v>32</v>
      </c>
      <c r="G537">
        <v>16.670000000000002</v>
      </c>
      <c r="H537">
        <v>7</v>
      </c>
      <c r="I537">
        <v>5.8345000000000002</v>
      </c>
      <c r="J537">
        <v>122.5245</v>
      </c>
      <c r="K537" s="1">
        <v>43648</v>
      </c>
      <c r="L537" s="2">
        <v>0.48333333333333339</v>
      </c>
      <c r="M537" t="s">
        <v>23</v>
      </c>
      <c r="N537">
        <v>116.69</v>
      </c>
      <c r="O537" s="6">
        <v>4.7619047620000003</v>
      </c>
      <c r="P537">
        <v>5.8345000000000002</v>
      </c>
      <c r="Q537">
        <v>7.4</v>
      </c>
    </row>
    <row r="538" spans="1:17" ht="14.4" customHeight="1" x14ac:dyDescent="0.3">
      <c r="A538" t="s">
        <v>572</v>
      </c>
      <c r="B538" t="s">
        <v>42</v>
      </c>
      <c r="C538" t="s">
        <v>43</v>
      </c>
      <c r="D538" t="s">
        <v>20</v>
      </c>
      <c r="E538" t="s">
        <v>21</v>
      </c>
      <c r="F538" t="s">
        <v>46</v>
      </c>
      <c r="G538">
        <v>73.959999999999994</v>
      </c>
      <c r="H538">
        <v>1</v>
      </c>
      <c r="I538">
        <v>3.698</v>
      </c>
      <c r="J538">
        <v>77.658000000000001</v>
      </c>
      <c r="K538" s="1">
        <v>43586</v>
      </c>
      <c r="L538" s="2">
        <v>0.48055555555555562</v>
      </c>
      <c r="M538" t="s">
        <v>33</v>
      </c>
      <c r="N538">
        <v>73.959999999999994</v>
      </c>
      <c r="O538" s="6">
        <v>4.7619047620000003</v>
      </c>
      <c r="P538">
        <v>3.698</v>
      </c>
      <c r="Q538">
        <v>5</v>
      </c>
    </row>
    <row r="539" spans="1:17" ht="14.4" customHeight="1" x14ac:dyDescent="0.3">
      <c r="A539" t="s">
        <v>573</v>
      </c>
      <c r="B539" t="s">
        <v>18</v>
      </c>
      <c r="C539" t="s">
        <v>19</v>
      </c>
      <c r="D539" t="s">
        <v>27</v>
      </c>
      <c r="E539" t="s">
        <v>31</v>
      </c>
      <c r="F539" t="s">
        <v>32</v>
      </c>
      <c r="G539">
        <v>97.94</v>
      </c>
      <c r="H539">
        <v>1</v>
      </c>
      <c r="I539">
        <v>4.8970000000000002</v>
      </c>
      <c r="J539">
        <v>102.837</v>
      </c>
      <c r="K539" s="1">
        <v>43649</v>
      </c>
      <c r="L539" s="2">
        <v>0.48888888888888893</v>
      </c>
      <c r="M539" t="s">
        <v>23</v>
      </c>
      <c r="N539">
        <v>97.94</v>
      </c>
      <c r="O539" s="6">
        <v>4.7619047620000003</v>
      </c>
      <c r="P539">
        <v>4.8970000000000002</v>
      </c>
      <c r="Q539">
        <v>6.9</v>
      </c>
    </row>
    <row r="540" spans="1:17" ht="14.4" customHeight="1" x14ac:dyDescent="0.3">
      <c r="A540" t="s">
        <v>574</v>
      </c>
      <c r="B540" t="s">
        <v>18</v>
      </c>
      <c r="C540" t="s">
        <v>19</v>
      </c>
      <c r="D540" t="s">
        <v>27</v>
      </c>
      <c r="E540" t="s">
        <v>21</v>
      </c>
      <c r="F540" t="s">
        <v>46</v>
      </c>
      <c r="G540">
        <v>73.05</v>
      </c>
      <c r="H540">
        <v>4</v>
      </c>
      <c r="I540">
        <v>14.61</v>
      </c>
      <c r="J540">
        <v>306.81</v>
      </c>
      <c r="K540" s="1">
        <v>43521</v>
      </c>
      <c r="L540" s="2">
        <v>0.71944444444444455</v>
      </c>
      <c r="M540" t="s">
        <v>33</v>
      </c>
      <c r="N540">
        <v>292.2</v>
      </c>
      <c r="O540" s="6">
        <v>4.7619047620000003</v>
      </c>
      <c r="P540">
        <v>14.61</v>
      </c>
      <c r="Q540">
        <v>4.9000000000000004</v>
      </c>
    </row>
    <row r="541" spans="1:17" ht="14.4" customHeight="1" x14ac:dyDescent="0.3">
      <c r="A541" t="s">
        <v>575</v>
      </c>
      <c r="B541" t="s">
        <v>25</v>
      </c>
      <c r="C541" t="s">
        <v>26</v>
      </c>
      <c r="D541" t="s">
        <v>20</v>
      </c>
      <c r="E541" t="s">
        <v>21</v>
      </c>
      <c r="F541" t="s">
        <v>44</v>
      </c>
      <c r="G541">
        <v>87.48</v>
      </c>
      <c r="H541">
        <v>6</v>
      </c>
      <c r="I541">
        <v>26.244</v>
      </c>
      <c r="J541">
        <v>551.12400000000002</v>
      </c>
      <c r="K541" s="1">
        <v>43467</v>
      </c>
      <c r="L541" s="2">
        <v>0.77986111111111112</v>
      </c>
      <c r="M541" t="s">
        <v>23</v>
      </c>
      <c r="N541">
        <v>524.88</v>
      </c>
      <c r="O541" s="6">
        <v>4.7619047620000003</v>
      </c>
      <c r="P541">
        <v>26.244</v>
      </c>
      <c r="Q541">
        <v>5.0999999999999996</v>
      </c>
    </row>
    <row r="542" spans="1:17" ht="14.4" customHeight="1" x14ac:dyDescent="0.3">
      <c r="A542" t="s">
        <v>576</v>
      </c>
      <c r="B542" t="s">
        <v>18</v>
      </c>
      <c r="C542" t="s">
        <v>19</v>
      </c>
      <c r="D542" t="s">
        <v>27</v>
      </c>
      <c r="E542" t="s">
        <v>31</v>
      </c>
      <c r="F542" t="s">
        <v>32</v>
      </c>
      <c r="G542">
        <v>30.68</v>
      </c>
      <c r="H542">
        <v>3</v>
      </c>
      <c r="I542">
        <v>4.6020000000000003</v>
      </c>
      <c r="J542">
        <v>96.641999999999996</v>
      </c>
      <c r="K542" s="1">
        <v>43487</v>
      </c>
      <c r="L542" s="2">
        <v>0.45833333333333326</v>
      </c>
      <c r="M542" t="s">
        <v>23</v>
      </c>
      <c r="N542">
        <v>92.04</v>
      </c>
      <c r="O542" s="6">
        <v>4.7619047620000003</v>
      </c>
      <c r="P542">
        <v>4.6020000000000003</v>
      </c>
      <c r="Q542">
        <v>9.1</v>
      </c>
    </row>
    <row r="543" spans="1:17" ht="14.4" customHeight="1" x14ac:dyDescent="0.3">
      <c r="A543" t="s">
        <v>577</v>
      </c>
      <c r="B543" t="s">
        <v>25</v>
      </c>
      <c r="C543" t="s">
        <v>26</v>
      </c>
      <c r="D543" t="s">
        <v>20</v>
      </c>
      <c r="E543" t="s">
        <v>31</v>
      </c>
      <c r="F543" t="s">
        <v>22</v>
      </c>
      <c r="G543">
        <v>75.88</v>
      </c>
      <c r="H543">
        <v>1</v>
      </c>
      <c r="I543">
        <v>3.794</v>
      </c>
      <c r="J543">
        <v>79.674000000000007</v>
      </c>
      <c r="K543" s="1">
        <v>43525</v>
      </c>
      <c r="L543" s="2">
        <v>0.4375</v>
      </c>
      <c r="M543" t="s">
        <v>33</v>
      </c>
      <c r="N543">
        <v>75.88</v>
      </c>
      <c r="O543" s="6">
        <v>4.7619047620000003</v>
      </c>
      <c r="P543">
        <v>3.794</v>
      </c>
      <c r="Q543">
        <v>7.1</v>
      </c>
    </row>
    <row r="544" spans="1:17" ht="14.4" customHeight="1" x14ac:dyDescent="0.3">
      <c r="A544" t="s">
        <v>578</v>
      </c>
      <c r="B544" t="s">
        <v>42</v>
      </c>
      <c r="C544" t="s">
        <v>43</v>
      </c>
      <c r="D544" t="s">
        <v>20</v>
      </c>
      <c r="E544" t="s">
        <v>21</v>
      </c>
      <c r="F544" t="s">
        <v>36</v>
      </c>
      <c r="G544">
        <v>20.18</v>
      </c>
      <c r="H544">
        <v>4</v>
      </c>
      <c r="I544">
        <v>4.0359999999999996</v>
      </c>
      <c r="J544">
        <v>84.756</v>
      </c>
      <c r="K544" s="1">
        <v>43509</v>
      </c>
      <c r="L544" s="2">
        <v>0.50972222222222219</v>
      </c>
      <c r="M544" t="s">
        <v>33</v>
      </c>
      <c r="N544">
        <v>80.72</v>
      </c>
      <c r="O544" s="6">
        <v>4.7619047620000003</v>
      </c>
      <c r="P544">
        <v>4.0359999999999996</v>
      </c>
      <c r="Q544">
        <v>5</v>
      </c>
    </row>
    <row r="545" spans="1:17" ht="14.4" customHeight="1" x14ac:dyDescent="0.3">
      <c r="A545" t="s">
        <v>579</v>
      </c>
      <c r="B545" t="s">
        <v>25</v>
      </c>
      <c r="C545" t="s">
        <v>26</v>
      </c>
      <c r="D545" t="s">
        <v>20</v>
      </c>
      <c r="E545" t="s">
        <v>31</v>
      </c>
      <c r="F545" t="s">
        <v>28</v>
      </c>
      <c r="G545">
        <v>18.77</v>
      </c>
      <c r="H545">
        <v>6</v>
      </c>
      <c r="I545">
        <v>5.6310000000000002</v>
      </c>
      <c r="J545">
        <v>118.251</v>
      </c>
      <c r="K545" s="1">
        <v>43493</v>
      </c>
      <c r="L545" s="2">
        <v>0.69652777777777786</v>
      </c>
      <c r="M545" t="s">
        <v>33</v>
      </c>
      <c r="N545">
        <v>112.62</v>
      </c>
      <c r="O545" s="6">
        <v>4.7619047620000003</v>
      </c>
      <c r="P545">
        <v>5.6310000000000002</v>
      </c>
      <c r="Q545">
        <v>5.5</v>
      </c>
    </row>
    <row r="546" spans="1:17" ht="14.4" customHeight="1" x14ac:dyDescent="0.3">
      <c r="A546" t="s">
        <v>580</v>
      </c>
      <c r="B546" t="s">
        <v>42</v>
      </c>
      <c r="C546" t="s">
        <v>43</v>
      </c>
      <c r="D546" t="s">
        <v>27</v>
      </c>
      <c r="E546" t="s">
        <v>21</v>
      </c>
      <c r="F546" t="s">
        <v>44</v>
      </c>
      <c r="G546">
        <v>71.2</v>
      </c>
      <c r="H546">
        <v>1</v>
      </c>
      <c r="I546">
        <v>3.56</v>
      </c>
      <c r="J546">
        <v>74.760000000000005</v>
      </c>
      <c r="K546" s="1">
        <v>43586</v>
      </c>
      <c r="L546" s="2">
        <v>0.86111111111111116</v>
      </c>
      <c r="M546" t="s">
        <v>33</v>
      </c>
      <c r="N546">
        <v>71.2</v>
      </c>
      <c r="O546" s="6">
        <v>4.7619047620000003</v>
      </c>
      <c r="P546">
        <v>3.56</v>
      </c>
      <c r="Q546">
        <v>9.1999999999999993</v>
      </c>
    </row>
    <row r="547" spans="1:17" ht="14.4" customHeight="1" x14ac:dyDescent="0.3">
      <c r="A547" t="s">
        <v>581</v>
      </c>
      <c r="B547" t="s">
        <v>42</v>
      </c>
      <c r="C547" t="s">
        <v>43</v>
      </c>
      <c r="D547" t="s">
        <v>20</v>
      </c>
      <c r="E547" t="s">
        <v>31</v>
      </c>
      <c r="F547" t="s">
        <v>32</v>
      </c>
      <c r="G547">
        <v>38.81</v>
      </c>
      <c r="H547">
        <v>4</v>
      </c>
      <c r="I547">
        <v>7.7619999999999996</v>
      </c>
      <c r="J547">
        <v>163.00200000000001</v>
      </c>
      <c r="K547" s="1">
        <v>43543</v>
      </c>
      <c r="L547" s="2">
        <v>0.56944444444444442</v>
      </c>
      <c r="M547" t="s">
        <v>23</v>
      </c>
      <c r="N547">
        <v>155.24</v>
      </c>
      <c r="O547" s="6">
        <v>4.7619047620000003</v>
      </c>
      <c r="P547">
        <v>7.7619999999999996</v>
      </c>
      <c r="Q547">
        <v>4.9000000000000004</v>
      </c>
    </row>
    <row r="548" spans="1:17" ht="14.4" customHeight="1" x14ac:dyDescent="0.3">
      <c r="A548" t="s">
        <v>582</v>
      </c>
      <c r="B548" t="s">
        <v>18</v>
      </c>
      <c r="C548" t="s">
        <v>19</v>
      </c>
      <c r="D548" t="s">
        <v>27</v>
      </c>
      <c r="E548" t="s">
        <v>21</v>
      </c>
      <c r="F548" t="s">
        <v>46</v>
      </c>
      <c r="G548">
        <v>29.42</v>
      </c>
      <c r="H548">
        <v>10</v>
      </c>
      <c r="I548">
        <v>14.71</v>
      </c>
      <c r="J548">
        <v>308.91000000000003</v>
      </c>
      <c r="K548" s="1">
        <v>43800</v>
      </c>
      <c r="L548" s="2">
        <v>0.6826388888888888</v>
      </c>
      <c r="M548" t="s">
        <v>23</v>
      </c>
      <c r="N548">
        <v>294.2</v>
      </c>
      <c r="O548" s="6">
        <v>4.7619047620000003</v>
      </c>
      <c r="P548">
        <v>14.71</v>
      </c>
      <c r="Q548">
        <v>8.9</v>
      </c>
    </row>
    <row r="549" spans="1:17" ht="14.4" customHeight="1" x14ac:dyDescent="0.3">
      <c r="A549" t="s">
        <v>583</v>
      </c>
      <c r="B549" t="s">
        <v>18</v>
      </c>
      <c r="C549" t="s">
        <v>19</v>
      </c>
      <c r="D549" t="s">
        <v>27</v>
      </c>
      <c r="E549" t="s">
        <v>31</v>
      </c>
      <c r="F549" t="s">
        <v>36</v>
      </c>
      <c r="G549">
        <v>60.95</v>
      </c>
      <c r="H549">
        <v>9</v>
      </c>
      <c r="I549">
        <v>27.427499999999998</v>
      </c>
      <c r="J549">
        <v>575.97749999999996</v>
      </c>
      <c r="K549" s="1">
        <v>43647</v>
      </c>
      <c r="L549" s="2">
        <v>0.50555555555555554</v>
      </c>
      <c r="M549" t="s">
        <v>33</v>
      </c>
      <c r="N549">
        <v>548.54999999999995</v>
      </c>
      <c r="O549" s="6">
        <v>4.7619047620000003</v>
      </c>
      <c r="P549">
        <v>27.427499999999998</v>
      </c>
      <c r="Q549">
        <v>6</v>
      </c>
    </row>
    <row r="550" spans="1:17" ht="14.4" customHeight="1" x14ac:dyDescent="0.3">
      <c r="A550" t="s">
        <v>584</v>
      </c>
      <c r="B550" t="s">
        <v>42</v>
      </c>
      <c r="C550" t="s">
        <v>43</v>
      </c>
      <c r="D550" t="s">
        <v>27</v>
      </c>
      <c r="E550" t="s">
        <v>21</v>
      </c>
      <c r="F550" t="s">
        <v>36</v>
      </c>
      <c r="G550">
        <v>51.54</v>
      </c>
      <c r="H550">
        <v>5</v>
      </c>
      <c r="I550">
        <v>12.885</v>
      </c>
      <c r="J550">
        <v>270.58499999999998</v>
      </c>
      <c r="K550" s="1">
        <v>43491</v>
      </c>
      <c r="L550" s="2">
        <v>0.73958333333333326</v>
      </c>
      <c r="M550" t="s">
        <v>29</v>
      </c>
      <c r="N550">
        <v>257.7</v>
      </c>
      <c r="O550" s="6">
        <v>4.7619047620000003</v>
      </c>
      <c r="P550">
        <v>12.885</v>
      </c>
      <c r="Q550">
        <v>4.2</v>
      </c>
    </row>
    <row r="551" spans="1:17" ht="14.4" customHeight="1" x14ac:dyDescent="0.3">
      <c r="A551" t="s">
        <v>585</v>
      </c>
      <c r="B551" t="s">
        <v>18</v>
      </c>
      <c r="C551" t="s">
        <v>19</v>
      </c>
      <c r="D551" t="s">
        <v>27</v>
      </c>
      <c r="E551" t="s">
        <v>21</v>
      </c>
      <c r="F551" t="s">
        <v>28</v>
      </c>
      <c r="G551">
        <v>66.06</v>
      </c>
      <c r="H551">
        <v>6</v>
      </c>
      <c r="I551">
        <v>19.818000000000001</v>
      </c>
      <c r="J551">
        <v>416.178</v>
      </c>
      <c r="K551" s="1">
        <v>43488</v>
      </c>
      <c r="L551" s="2">
        <v>0.43611111111111112</v>
      </c>
      <c r="M551" t="s">
        <v>29</v>
      </c>
      <c r="N551">
        <v>396.36</v>
      </c>
      <c r="O551" s="6">
        <v>4.7619047620000003</v>
      </c>
      <c r="P551">
        <v>19.818000000000001</v>
      </c>
      <c r="Q551">
        <v>7.3</v>
      </c>
    </row>
    <row r="552" spans="1:17" ht="14.4" customHeight="1" x14ac:dyDescent="0.3">
      <c r="A552" t="s">
        <v>586</v>
      </c>
      <c r="B552" t="s">
        <v>42</v>
      </c>
      <c r="C552" t="s">
        <v>43</v>
      </c>
      <c r="D552" t="s">
        <v>27</v>
      </c>
      <c r="E552" t="s">
        <v>31</v>
      </c>
      <c r="F552" t="s">
        <v>46</v>
      </c>
      <c r="G552">
        <v>57.27</v>
      </c>
      <c r="H552">
        <v>3</v>
      </c>
      <c r="I552">
        <v>8.5905000000000005</v>
      </c>
      <c r="J552">
        <v>180.40049999999999</v>
      </c>
      <c r="K552" s="1">
        <v>43710</v>
      </c>
      <c r="L552" s="2">
        <v>0.85486111111111107</v>
      </c>
      <c r="M552" t="s">
        <v>23</v>
      </c>
      <c r="N552">
        <v>171.81</v>
      </c>
      <c r="O552" s="6">
        <v>4.7619047620000003</v>
      </c>
      <c r="P552">
        <v>8.5905000000000005</v>
      </c>
      <c r="Q552">
        <v>6.5</v>
      </c>
    </row>
    <row r="553" spans="1:17" ht="14.4" customHeight="1" x14ac:dyDescent="0.3">
      <c r="A553" t="s">
        <v>587</v>
      </c>
      <c r="B553" t="s">
        <v>42</v>
      </c>
      <c r="C553" t="s">
        <v>43</v>
      </c>
      <c r="D553" t="s">
        <v>27</v>
      </c>
      <c r="E553" t="s">
        <v>21</v>
      </c>
      <c r="F553" t="s">
        <v>46</v>
      </c>
      <c r="G553">
        <v>54.31</v>
      </c>
      <c r="H553">
        <v>9</v>
      </c>
      <c r="I553">
        <v>24.439499999999999</v>
      </c>
      <c r="J553">
        <v>513.22950000000003</v>
      </c>
      <c r="K553" s="1">
        <v>43518</v>
      </c>
      <c r="L553" s="2">
        <v>0.45069444444444451</v>
      </c>
      <c r="M553" t="s">
        <v>29</v>
      </c>
      <c r="N553">
        <v>488.79</v>
      </c>
      <c r="O553" s="6">
        <v>4.7619047620000003</v>
      </c>
      <c r="P553">
        <v>24.439499999999999</v>
      </c>
      <c r="Q553">
        <v>8.9</v>
      </c>
    </row>
    <row r="554" spans="1:17" ht="14.4" customHeight="1" x14ac:dyDescent="0.3">
      <c r="A554" t="s">
        <v>588</v>
      </c>
      <c r="B554" t="s">
        <v>42</v>
      </c>
      <c r="C554" t="s">
        <v>43</v>
      </c>
      <c r="D554" t="s">
        <v>27</v>
      </c>
      <c r="E554" t="s">
        <v>21</v>
      </c>
      <c r="F554" t="s">
        <v>22</v>
      </c>
      <c r="G554">
        <v>58.24</v>
      </c>
      <c r="H554">
        <v>9</v>
      </c>
      <c r="I554">
        <v>26.207999999999998</v>
      </c>
      <c r="J554">
        <v>550.36800000000005</v>
      </c>
      <c r="K554" s="1">
        <v>43587</v>
      </c>
      <c r="L554" s="2">
        <v>0.52361111111111103</v>
      </c>
      <c r="M554" t="s">
        <v>29</v>
      </c>
      <c r="N554">
        <v>524.16</v>
      </c>
      <c r="O554" s="6">
        <v>4.7619047620000003</v>
      </c>
      <c r="P554">
        <v>26.207999999999998</v>
      </c>
      <c r="Q554">
        <v>9.6999999999999993</v>
      </c>
    </row>
    <row r="555" spans="1:17" ht="14.4" customHeight="1" x14ac:dyDescent="0.3">
      <c r="A555" t="s">
        <v>589</v>
      </c>
      <c r="B555" t="s">
        <v>25</v>
      </c>
      <c r="C555" t="s">
        <v>26</v>
      </c>
      <c r="D555" t="s">
        <v>27</v>
      </c>
      <c r="E555" t="s">
        <v>31</v>
      </c>
      <c r="F555" t="s">
        <v>28</v>
      </c>
      <c r="G555">
        <v>22.21</v>
      </c>
      <c r="H555">
        <v>6</v>
      </c>
      <c r="I555">
        <v>6.6630000000000003</v>
      </c>
      <c r="J555">
        <v>139.923</v>
      </c>
      <c r="K555" s="1">
        <v>43649</v>
      </c>
      <c r="L555" s="2">
        <v>0.4326388888888888</v>
      </c>
      <c r="M555" t="s">
        <v>33</v>
      </c>
      <c r="N555">
        <v>133.26</v>
      </c>
      <c r="O555" s="6">
        <v>4.7619047620000003</v>
      </c>
      <c r="P555">
        <v>6.6630000000000003</v>
      </c>
      <c r="Q555">
        <v>8.6</v>
      </c>
    </row>
    <row r="556" spans="1:17" ht="14.4" customHeight="1" x14ac:dyDescent="0.3">
      <c r="A556" t="s">
        <v>590</v>
      </c>
      <c r="B556" t="s">
        <v>18</v>
      </c>
      <c r="C556" t="s">
        <v>19</v>
      </c>
      <c r="D556" t="s">
        <v>20</v>
      </c>
      <c r="E556" t="s">
        <v>31</v>
      </c>
      <c r="F556" t="s">
        <v>28</v>
      </c>
      <c r="G556">
        <v>19.32</v>
      </c>
      <c r="H556">
        <v>7</v>
      </c>
      <c r="I556">
        <v>6.7619999999999996</v>
      </c>
      <c r="J556">
        <v>142.00200000000001</v>
      </c>
      <c r="K556" s="1">
        <v>43549</v>
      </c>
      <c r="L556" s="2">
        <v>0.78541666666666665</v>
      </c>
      <c r="M556" t="s">
        <v>29</v>
      </c>
      <c r="N556">
        <v>135.24</v>
      </c>
      <c r="O556" s="6">
        <v>4.7619047620000003</v>
      </c>
      <c r="P556">
        <v>6.7619999999999996</v>
      </c>
      <c r="Q556">
        <v>6.9</v>
      </c>
    </row>
    <row r="557" spans="1:17" ht="14.4" customHeight="1" x14ac:dyDescent="0.3">
      <c r="A557" t="s">
        <v>591</v>
      </c>
      <c r="B557" t="s">
        <v>42</v>
      </c>
      <c r="C557" t="s">
        <v>43</v>
      </c>
      <c r="D557" t="s">
        <v>27</v>
      </c>
      <c r="E557" t="s">
        <v>31</v>
      </c>
      <c r="F557" t="s">
        <v>32</v>
      </c>
      <c r="G557">
        <v>37.479999999999997</v>
      </c>
      <c r="H557">
        <v>3</v>
      </c>
      <c r="I557">
        <v>5.6219999999999999</v>
      </c>
      <c r="J557">
        <v>118.062</v>
      </c>
      <c r="K557" s="1">
        <v>43485</v>
      </c>
      <c r="L557" s="2">
        <v>0.57291666666666674</v>
      </c>
      <c r="M557" t="s">
        <v>33</v>
      </c>
      <c r="N557">
        <v>112.44</v>
      </c>
      <c r="O557" s="6">
        <v>4.7619047620000003</v>
      </c>
      <c r="P557">
        <v>5.6219999999999999</v>
      </c>
      <c r="Q557">
        <v>7.7</v>
      </c>
    </row>
    <row r="558" spans="1:17" ht="14.4" customHeight="1" x14ac:dyDescent="0.3">
      <c r="A558" t="s">
        <v>592</v>
      </c>
      <c r="B558" t="s">
        <v>42</v>
      </c>
      <c r="C558" t="s">
        <v>43</v>
      </c>
      <c r="D558" t="s">
        <v>20</v>
      </c>
      <c r="E558" t="s">
        <v>21</v>
      </c>
      <c r="F558" t="s">
        <v>46</v>
      </c>
      <c r="G558">
        <v>72.040000000000006</v>
      </c>
      <c r="H558">
        <v>2</v>
      </c>
      <c r="I558">
        <v>7.2039999999999997</v>
      </c>
      <c r="J558">
        <v>151.28399999999999</v>
      </c>
      <c r="K558" s="1">
        <v>43557</v>
      </c>
      <c r="L558" s="2">
        <v>0.81805555555555554</v>
      </c>
      <c r="M558" t="s">
        <v>29</v>
      </c>
      <c r="N558">
        <v>144.08000000000001</v>
      </c>
      <c r="O558" s="6">
        <v>4.7619047620000003</v>
      </c>
      <c r="P558">
        <v>7.2039999999999997</v>
      </c>
      <c r="Q558">
        <v>9.5</v>
      </c>
    </row>
    <row r="559" spans="1:17" ht="14.4" customHeight="1" x14ac:dyDescent="0.3">
      <c r="A559" t="s">
        <v>593</v>
      </c>
      <c r="B559" t="s">
        <v>25</v>
      </c>
      <c r="C559" t="s">
        <v>26</v>
      </c>
      <c r="D559" t="s">
        <v>20</v>
      </c>
      <c r="E559" t="s">
        <v>21</v>
      </c>
      <c r="F559" t="s">
        <v>44</v>
      </c>
      <c r="G559">
        <v>98.52</v>
      </c>
      <c r="H559">
        <v>10</v>
      </c>
      <c r="I559">
        <v>49.26</v>
      </c>
      <c r="J559">
        <v>1034.46</v>
      </c>
      <c r="K559" s="1">
        <v>43495</v>
      </c>
      <c r="L559" s="2">
        <v>0.84930555555555554</v>
      </c>
      <c r="M559" t="s">
        <v>23</v>
      </c>
      <c r="N559">
        <v>985.2</v>
      </c>
      <c r="O559" s="6">
        <v>4.7619047620000003</v>
      </c>
      <c r="P559">
        <v>49.26</v>
      </c>
      <c r="Q559">
        <v>4.5</v>
      </c>
    </row>
    <row r="560" spans="1:17" ht="14.4" customHeight="1" x14ac:dyDescent="0.3">
      <c r="A560" t="s">
        <v>594</v>
      </c>
      <c r="B560" t="s">
        <v>18</v>
      </c>
      <c r="C560" t="s">
        <v>19</v>
      </c>
      <c r="D560" t="s">
        <v>20</v>
      </c>
      <c r="E560" t="s">
        <v>31</v>
      </c>
      <c r="F560" t="s">
        <v>44</v>
      </c>
      <c r="G560">
        <v>41.66</v>
      </c>
      <c r="H560">
        <v>6</v>
      </c>
      <c r="I560">
        <v>12.497999999999999</v>
      </c>
      <c r="J560">
        <v>262.45800000000003</v>
      </c>
      <c r="K560" s="1">
        <v>43497</v>
      </c>
      <c r="L560" s="2">
        <v>0.64166666666666661</v>
      </c>
      <c r="M560" t="s">
        <v>23</v>
      </c>
      <c r="N560">
        <v>249.96</v>
      </c>
      <c r="O560" s="6">
        <v>4.7619047620000003</v>
      </c>
      <c r="P560">
        <v>12.497999999999999</v>
      </c>
      <c r="Q560">
        <v>5.6</v>
      </c>
    </row>
    <row r="561" spans="1:17" ht="14.4" customHeight="1" x14ac:dyDescent="0.3">
      <c r="A561" t="s">
        <v>595</v>
      </c>
      <c r="B561" t="s">
        <v>18</v>
      </c>
      <c r="C561" t="s">
        <v>19</v>
      </c>
      <c r="D561" t="s">
        <v>20</v>
      </c>
      <c r="E561" t="s">
        <v>21</v>
      </c>
      <c r="F561" t="s">
        <v>32</v>
      </c>
      <c r="G561">
        <v>72.42</v>
      </c>
      <c r="H561">
        <v>3</v>
      </c>
      <c r="I561">
        <v>10.863</v>
      </c>
      <c r="J561">
        <v>228.12299999999999</v>
      </c>
      <c r="K561" s="1">
        <v>43553</v>
      </c>
      <c r="L561" s="2">
        <v>0.70416666666666661</v>
      </c>
      <c r="M561" t="s">
        <v>23</v>
      </c>
      <c r="N561">
        <v>217.26</v>
      </c>
      <c r="O561" s="6">
        <v>4.7619047620000003</v>
      </c>
      <c r="P561">
        <v>10.863</v>
      </c>
      <c r="Q561">
        <v>8.1999999999999993</v>
      </c>
    </row>
    <row r="562" spans="1:17" ht="14.4" customHeight="1" x14ac:dyDescent="0.3">
      <c r="A562" t="s">
        <v>596</v>
      </c>
      <c r="B562" t="s">
        <v>42</v>
      </c>
      <c r="C562" t="s">
        <v>43</v>
      </c>
      <c r="D562" t="s">
        <v>27</v>
      </c>
      <c r="E562" t="s">
        <v>31</v>
      </c>
      <c r="F562" t="s">
        <v>28</v>
      </c>
      <c r="G562">
        <v>21.58</v>
      </c>
      <c r="H562">
        <v>9</v>
      </c>
      <c r="I562">
        <v>9.7110000000000003</v>
      </c>
      <c r="J562">
        <v>203.93100000000001</v>
      </c>
      <c r="K562" s="1">
        <v>43538</v>
      </c>
      <c r="L562" s="2">
        <v>0.52222222222222214</v>
      </c>
      <c r="M562" t="s">
        <v>29</v>
      </c>
      <c r="N562">
        <v>194.22</v>
      </c>
      <c r="O562" s="6">
        <v>4.7619047620000003</v>
      </c>
      <c r="P562">
        <v>9.7110000000000003</v>
      </c>
      <c r="Q562">
        <v>7.3</v>
      </c>
    </row>
    <row r="563" spans="1:17" ht="14.4" customHeight="1" x14ac:dyDescent="0.3">
      <c r="A563" t="s">
        <v>597</v>
      </c>
      <c r="B563" t="s">
        <v>25</v>
      </c>
      <c r="C563" t="s">
        <v>26</v>
      </c>
      <c r="D563" t="s">
        <v>27</v>
      </c>
      <c r="E563" t="s">
        <v>31</v>
      </c>
      <c r="F563" t="s">
        <v>44</v>
      </c>
      <c r="G563">
        <v>89.2</v>
      </c>
      <c r="H563">
        <v>10</v>
      </c>
      <c r="I563">
        <v>44.6</v>
      </c>
      <c r="J563">
        <v>936.6</v>
      </c>
      <c r="K563" s="1">
        <v>43771</v>
      </c>
      <c r="L563" s="2">
        <v>0.65416666666666656</v>
      </c>
      <c r="M563" t="s">
        <v>33</v>
      </c>
      <c r="N563">
        <v>892</v>
      </c>
      <c r="O563" s="6">
        <v>4.7619047620000003</v>
      </c>
      <c r="P563">
        <v>44.6</v>
      </c>
      <c r="Q563">
        <v>4.4000000000000004</v>
      </c>
    </row>
    <row r="564" spans="1:17" ht="14.4" customHeight="1" x14ac:dyDescent="0.3">
      <c r="A564" t="s">
        <v>598</v>
      </c>
      <c r="B564" t="s">
        <v>42</v>
      </c>
      <c r="C564" t="s">
        <v>43</v>
      </c>
      <c r="D564" t="s">
        <v>27</v>
      </c>
      <c r="E564" t="s">
        <v>21</v>
      </c>
      <c r="F564" t="s">
        <v>28</v>
      </c>
      <c r="G564">
        <v>42.42</v>
      </c>
      <c r="H564">
        <v>8</v>
      </c>
      <c r="I564">
        <v>16.968</v>
      </c>
      <c r="J564">
        <v>356.32799999999997</v>
      </c>
      <c r="K564" s="1">
        <v>43495</v>
      </c>
      <c r="L564" s="2">
        <v>0.58194444444444438</v>
      </c>
      <c r="M564" t="s">
        <v>23</v>
      </c>
      <c r="N564">
        <v>339.36</v>
      </c>
      <c r="O564" s="6">
        <v>4.7619047620000003</v>
      </c>
      <c r="P564">
        <v>16.968</v>
      </c>
      <c r="Q564">
        <v>5.7</v>
      </c>
    </row>
    <row r="565" spans="1:17" ht="14.4" customHeight="1" x14ac:dyDescent="0.3">
      <c r="A565" t="s">
        <v>599</v>
      </c>
      <c r="B565" t="s">
        <v>18</v>
      </c>
      <c r="C565" t="s">
        <v>19</v>
      </c>
      <c r="D565" t="s">
        <v>20</v>
      </c>
      <c r="E565" t="s">
        <v>31</v>
      </c>
      <c r="F565" t="s">
        <v>28</v>
      </c>
      <c r="G565">
        <v>74.510000000000005</v>
      </c>
      <c r="H565">
        <v>6</v>
      </c>
      <c r="I565">
        <v>22.353000000000002</v>
      </c>
      <c r="J565">
        <v>469.41300000000001</v>
      </c>
      <c r="K565" s="1">
        <v>43544</v>
      </c>
      <c r="L565" s="2">
        <v>0.63055555555555554</v>
      </c>
      <c r="M565" t="s">
        <v>23</v>
      </c>
      <c r="N565">
        <v>447.06</v>
      </c>
      <c r="O565" s="6">
        <v>4.7619047620000003</v>
      </c>
      <c r="P565">
        <v>22.353000000000002</v>
      </c>
      <c r="Q565">
        <v>5</v>
      </c>
    </row>
    <row r="566" spans="1:17" ht="14.4" customHeight="1" x14ac:dyDescent="0.3">
      <c r="A566" t="s">
        <v>600</v>
      </c>
      <c r="B566" t="s">
        <v>42</v>
      </c>
      <c r="C566" t="s">
        <v>43</v>
      </c>
      <c r="D566" t="s">
        <v>27</v>
      </c>
      <c r="E566" t="s">
        <v>31</v>
      </c>
      <c r="F566" t="s">
        <v>46</v>
      </c>
      <c r="G566">
        <v>99.25</v>
      </c>
      <c r="H566">
        <v>2</v>
      </c>
      <c r="I566">
        <v>9.9250000000000007</v>
      </c>
      <c r="J566">
        <v>208.42500000000001</v>
      </c>
      <c r="K566" s="1">
        <v>43544</v>
      </c>
      <c r="L566" s="2">
        <v>0.54305555555555562</v>
      </c>
      <c r="M566" t="s">
        <v>29</v>
      </c>
      <c r="N566">
        <v>198.5</v>
      </c>
      <c r="O566" s="6">
        <v>4.7619047620000003</v>
      </c>
      <c r="P566">
        <v>9.9250000000000007</v>
      </c>
      <c r="Q566">
        <v>9</v>
      </c>
    </row>
    <row r="567" spans="1:17" ht="14.4" customHeight="1" x14ac:dyDescent="0.3">
      <c r="A567" t="s">
        <v>601</v>
      </c>
      <c r="B567" t="s">
        <v>18</v>
      </c>
      <c r="C567" t="s">
        <v>19</v>
      </c>
      <c r="D567" t="s">
        <v>27</v>
      </c>
      <c r="E567" t="s">
        <v>21</v>
      </c>
      <c r="F567" t="s">
        <v>44</v>
      </c>
      <c r="G567">
        <v>81.209999999999994</v>
      </c>
      <c r="H567">
        <v>10</v>
      </c>
      <c r="I567">
        <v>40.604999999999997</v>
      </c>
      <c r="J567">
        <v>852.70500000000004</v>
      </c>
      <c r="K567" s="1">
        <v>43482</v>
      </c>
      <c r="L567" s="2">
        <v>0.54236111111111107</v>
      </c>
      <c r="M567" t="s">
        <v>33</v>
      </c>
      <c r="N567">
        <v>812.1</v>
      </c>
      <c r="O567" s="6">
        <v>4.7619047620000003</v>
      </c>
      <c r="P567">
        <v>40.604999999999997</v>
      </c>
      <c r="Q567">
        <v>6.3</v>
      </c>
    </row>
    <row r="568" spans="1:17" ht="14.4" customHeight="1" x14ac:dyDescent="0.3">
      <c r="A568" t="s">
        <v>602</v>
      </c>
      <c r="B568" t="s">
        <v>25</v>
      </c>
      <c r="C568" t="s">
        <v>26</v>
      </c>
      <c r="D568" t="s">
        <v>27</v>
      </c>
      <c r="E568" t="s">
        <v>21</v>
      </c>
      <c r="F568" t="s">
        <v>36</v>
      </c>
      <c r="G568">
        <v>49.33</v>
      </c>
      <c r="H568">
        <v>10</v>
      </c>
      <c r="I568">
        <v>24.664999999999999</v>
      </c>
      <c r="J568">
        <v>517.96500000000003</v>
      </c>
      <c r="K568" s="1">
        <v>43526</v>
      </c>
      <c r="L568" s="2">
        <v>0.69444444444444442</v>
      </c>
      <c r="M568" t="s">
        <v>33</v>
      </c>
      <c r="N568">
        <v>493.3</v>
      </c>
      <c r="O568" s="6">
        <v>4.7619047620000003</v>
      </c>
      <c r="P568">
        <v>24.664999999999999</v>
      </c>
      <c r="Q568">
        <v>9.4</v>
      </c>
    </row>
    <row r="569" spans="1:17" ht="14.4" customHeight="1" x14ac:dyDescent="0.3">
      <c r="A569" t="s">
        <v>603</v>
      </c>
      <c r="B569" t="s">
        <v>18</v>
      </c>
      <c r="C569" t="s">
        <v>19</v>
      </c>
      <c r="D569" t="s">
        <v>27</v>
      </c>
      <c r="E569" t="s">
        <v>21</v>
      </c>
      <c r="F569" t="s">
        <v>46</v>
      </c>
      <c r="G569">
        <v>65.739999999999995</v>
      </c>
      <c r="H569">
        <v>9</v>
      </c>
      <c r="I569">
        <v>29.582999999999998</v>
      </c>
      <c r="J569">
        <v>621.24300000000005</v>
      </c>
      <c r="K569" s="1">
        <v>43466</v>
      </c>
      <c r="L569" s="2">
        <v>0.57986111111111116</v>
      </c>
      <c r="M569" t="s">
        <v>29</v>
      </c>
      <c r="N569">
        <v>591.66</v>
      </c>
      <c r="O569" s="6">
        <v>4.7619047620000003</v>
      </c>
      <c r="P569">
        <v>29.582999999999998</v>
      </c>
      <c r="Q569">
        <v>7.7</v>
      </c>
    </row>
    <row r="570" spans="1:17" ht="14.4" customHeight="1" x14ac:dyDescent="0.3">
      <c r="A570" t="s">
        <v>604</v>
      </c>
      <c r="B570" t="s">
        <v>42</v>
      </c>
      <c r="C570" t="s">
        <v>43</v>
      </c>
      <c r="D570" t="s">
        <v>27</v>
      </c>
      <c r="E570" t="s">
        <v>21</v>
      </c>
      <c r="F570" t="s">
        <v>46</v>
      </c>
      <c r="G570">
        <v>79.86</v>
      </c>
      <c r="H570">
        <v>7</v>
      </c>
      <c r="I570">
        <v>27.951000000000001</v>
      </c>
      <c r="J570">
        <v>586.971</v>
      </c>
      <c r="K570" s="1">
        <v>43739</v>
      </c>
      <c r="L570" s="2">
        <v>0.43958333333333344</v>
      </c>
      <c r="M570" t="s">
        <v>33</v>
      </c>
      <c r="N570">
        <v>559.02</v>
      </c>
      <c r="O570" s="6">
        <v>4.7619047620000003</v>
      </c>
      <c r="P570">
        <v>27.951000000000001</v>
      </c>
      <c r="Q570">
        <v>5.5</v>
      </c>
    </row>
    <row r="571" spans="1:17" ht="14.4" customHeight="1" x14ac:dyDescent="0.3">
      <c r="A571" t="s">
        <v>605</v>
      </c>
      <c r="B571" t="s">
        <v>25</v>
      </c>
      <c r="C571" t="s">
        <v>26</v>
      </c>
      <c r="D571" t="s">
        <v>27</v>
      </c>
      <c r="E571" t="s">
        <v>21</v>
      </c>
      <c r="F571" t="s">
        <v>36</v>
      </c>
      <c r="G571">
        <v>73.98</v>
      </c>
      <c r="H571">
        <v>7</v>
      </c>
      <c r="I571">
        <v>25.893000000000001</v>
      </c>
      <c r="J571">
        <v>543.75300000000004</v>
      </c>
      <c r="K571" s="1">
        <v>43499</v>
      </c>
      <c r="L571" s="2">
        <v>0.6958333333333333</v>
      </c>
      <c r="M571" t="s">
        <v>23</v>
      </c>
      <c r="N571">
        <v>517.86</v>
      </c>
      <c r="O571" s="6">
        <v>4.7619047620000003</v>
      </c>
      <c r="P571">
        <v>25.893000000000001</v>
      </c>
      <c r="Q571">
        <v>4.0999999999999996</v>
      </c>
    </row>
    <row r="572" spans="1:17" ht="14.4" customHeight="1" x14ac:dyDescent="0.3">
      <c r="A572" t="s">
        <v>606</v>
      </c>
      <c r="B572" t="s">
        <v>42</v>
      </c>
      <c r="C572" t="s">
        <v>43</v>
      </c>
      <c r="D572" t="s">
        <v>20</v>
      </c>
      <c r="E572" t="s">
        <v>21</v>
      </c>
      <c r="F572" t="s">
        <v>32</v>
      </c>
      <c r="G572">
        <v>82.04</v>
      </c>
      <c r="H572">
        <v>5</v>
      </c>
      <c r="I572">
        <v>20.51</v>
      </c>
      <c r="J572">
        <v>430.71</v>
      </c>
      <c r="K572" s="1">
        <v>43521</v>
      </c>
      <c r="L572" s="2">
        <v>0.71944444444444455</v>
      </c>
      <c r="M572" t="s">
        <v>33</v>
      </c>
      <c r="N572">
        <v>410.2</v>
      </c>
      <c r="O572" s="6">
        <v>4.7619047620000003</v>
      </c>
      <c r="P572">
        <v>20.51</v>
      </c>
      <c r="Q572">
        <v>7.6</v>
      </c>
    </row>
    <row r="573" spans="1:17" ht="14.4" customHeight="1" x14ac:dyDescent="0.3">
      <c r="A573" t="s">
        <v>607</v>
      </c>
      <c r="B573" t="s">
        <v>42</v>
      </c>
      <c r="C573" t="s">
        <v>43</v>
      </c>
      <c r="D573" t="s">
        <v>20</v>
      </c>
      <c r="E573" t="s">
        <v>31</v>
      </c>
      <c r="F573" t="s">
        <v>36</v>
      </c>
      <c r="G573">
        <v>26.67</v>
      </c>
      <c r="H573">
        <v>10</v>
      </c>
      <c r="I573">
        <v>13.335000000000001</v>
      </c>
      <c r="J573">
        <v>280.03500000000003</v>
      </c>
      <c r="K573" s="1">
        <v>43494</v>
      </c>
      <c r="L573" s="2">
        <v>0.4916666666666667</v>
      </c>
      <c r="M573" t="s">
        <v>29</v>
      </c>
      <c r="N573">
        <v>266.7</v>
      </c>
      <c r="O573" s="6">
        <v>4.7619047620000003</v>
      </c>
      <c r="P573">
        <v>13.335000000000001</v>
      </c>
      <c r="Q573">
        <v>8.6</v>
      </c>
    </row>
    <row r="574" spans="1:17" ht="14.4" customHeight="1" x14ac:dyDescent="0.3">
      <c r="A574" t="s">
        <v>608</v>
      </c>
      <c r="B574" t="s">
        <v>18</v>
      </c>
      <c r="C574" t="s">
        <v>19</v>
      </c>
      <c r="D574" t="s">
        <v>20</v>
      </c>
      <c r="E574" t="s">
        <v>31</v>
      </c>
      <c r="F574" t="s">
        <v>44</v>
      </c>
      <c r="G574">
        <v>10.130000000000001</v>
      </c>
      <c r="H574">
        <v>7</v>
      </c>
      <c r="I574">
        <v>3.5455000000000001</v>
      </c>
      <c r="J574">
        <v>74.455500000000001</v>
      </c>
      <c r="K574" s="1">
        <v>43741</v>
      </c>
      <c r="L574" s="2">
        <v>0.81597222222222232</v>
      </c>
      <c r="M574" t="s">
        <v>23</v>
      </c>
      <c r="N574">
        <v>70.91</v>
      </c>
      <c r="O574" s="6">
        <v>4.7619047620000003</v>
      </c>
      <c r="P574">
        <v>3.5455000000000001</v>
      </c>
      <c r="Q574">
        <v>8.3000000000000007</v>
      </c>
    </row>
    <row r="575" spans="1:17" ht="14.4" customHeight="1" x14ac:dyDescent="0.3">
      <c r="A575" t="s">
        <v>609</v>
      </c>
      <c r="B575" t="s">
        <v>42</v>
      </c>
      <c r="C575" t="s">
        <v>43</v>
      </c>
      <c r="D575" t="s">
        <v>27</v>
      </c>
      <c r="E575" t="s">
        <v>31</v>
      </c>
      <c r="F575" t="s">
        <v>44</v>
      </c>
      <c r="G575">
        <v>72.39</v>
      </c>
      <c r="H575">
        <v>2</v>
      </c>
      <c r="I575">
        <v>7.2389999999999999</v>
      </c>
      <c r="J575">
        <v>152.01900000000001</v>
      </c>
      <c r="K575" s="1">
        <v>43478</v>
      </c>
      <c r="L575" s="2">
        <v>0.82986111111111116</v>
      </c>
      <c r="M575" t="s">
        <v>33</v>
      </c>
      <c r="N575">
        <v>144.78</v>
      </c>
      <c r="O575" s="6">
        <v>4.7619047620000003</v>
      </c>
      <c r="P575">
        <v>7.2389999999999999</v>
      </c>
      <c r="Q575">
        <v>8.1</v>
      </c>
    </row>
    <row r="576" spans="1:17" ht="14.4" customHeight="1" x14ac:dyDescent="0.3">
      <c r="A576" t="s">
        <v>610</v>
      </c>
      <c r="B576" t="s">
        <v>18</v>
      </c>
      <c r="C576" t="s">
        <v>19</v>
      </c>
      <c r="D576" t="s">
        <v>27</v>
      </c>
      <c r="E576" t="s">
        <v>31</v>
      </c>
      <c r="F576" t="s">
        <v>36</v>
      </c>
      <c r="G576">
        <v>85.91</v>
      </c>
      <c r="H576">
        <v>5</v>
      </c>
      <c r="I576">
        <v>21.477499999999999</v>
      </c>
      <c r="J576">
        <v>451.02749999999997</v>
      </c>
      <c r="K576" s="1">
        <v>43546</v>
      </c>
      <c r="L576" s="2">
        <v>0.60624999999999996</v>
      </c>
      <c r="M576" t="s">
        <v>33</v>
      </c>
      <c r="N576">
        <v>429.55</v>
      </c>
      <c r="O576" s="6">
        <v>4.7619047620000003</v>
      </c>
      <c r="P576">
        <v>21.477499999999999</v>
      </c>
      <c r="Q576">
        <v>8.6</v>
      </c>
    </row>
    <row r="577" spans="1:17" ht="14.4" customHeight="1" x14ac:dyDescent="0.3">
      <c r="A577" t="s">
        <v>611</v>
      </c>
      <c r="B577" t="s">
        <v>42</v>
      </c>
      <c r="C577" t="s">
        <v>43</v>
      </c>
      <c r="D577" t="s">
        <v>20</v>
      </c>
      <c r="E577" t="s">
        <v>31</v>
      </c>
      <c r="F577" t="s">
        <v>46</v>
      </c>
      <c r="G577">
        <v>81.31</v>
      </c>
      <c r="H577">
        <v>7</v>
      </c>
      <c r="I577">
        <v>28.458500000000001</v>
      </c>
      <c r="J577">
        <v>597.62850000000003</v>
      </c>
      <c r="K577" s="1">
        <v>43468</v>
      </c>
      <c r="L577" s="2">
        <v>0.82569444444444451</v>
      </c>
      <c r="M577" t="s">
        <v>23</v>
      </c>
      <c r="N577">
        <v>569.16999999999996</v>
      </c>
      <c r="O577" s="6">
        <v>4.7619047620000003</v>
      </c>
      <c r="P577">
        <v>28.458500000000001</v>
      </c>
      <c r="Q577">
        <v>6.3</v>
      </c>
    </row>
    <row r="578" spans="1:17" ht="14.4" customHeight="1" x14ac:dyDescent="0.3">
      <c r="A578" t="s">
        <v>612</v>
      </c>
      <c r="B578" t="s">
        <v>42</v>
      </c>
      <c r="C578" t="s">
        <v>43</v>
      </c>
      <c r="D578" t="s">
        <v>27</v>
      </c>
      <c r="E578" t="s">
        <v>31</v>
      </c>
      <c r="F578" t="s">
        <v>44</v>
      </c>
      <c r="G578">
        <v>60.3</v>
      </c>
      <c r="H578">
        <v>4</v>
      </c>
      <c r="I578">
        <v>12.06</v>
      </c>
      <c r="J578">
        <v>253.26</v>
      </c>
      <c r="K578" s="1">
        <v>43516</v>
      </c>
      <c r="L578" s="2">
        <v>0.77986111111111112</v>
      </c>
      <c r="M578" t="s">
        <v>29</v>
      </c>
      <c r="N578">
        <v>241.2</v>
      </c>
      <c r="O578" s="6">
        <v>4.7619047620000003</v>
      </c>
      <c r="P578">
        <v>12.06</v>
      </c>
      <c r="Q578">
        <v>5.8</v>
      </c>
    </row>
    <row r="579" spans="1:17" ht="14.4" customHeight="1" x14ac:dyDescent="0.3">
      <c r="A579" t="s">
        <v>613</v>
      </c>
      <c r="B579" t="s">
        <v>25</v>
      </c>
      <c r="C579" t="s">
        <v>26</v>
      </c>
      <c r="D579" t="s">
        <v>27</v>
      </c>
      <c r="E579" t="s">
        <v>31</v>
      </c>
      <c r="F579" t="s">
        <v>44</v>
      </c>
      <c r="G579">
        <v>31.77</v>
      </c>
      <c r="H579">
        <v>4</v>
      </c>
      <c r="I579">
        <v>6.3540000000000001</v>
      </c>
      <c r="J579">
        <v>133.434</v>
      </c>
      <c r="K579" s="1">
        <v>43479</v>
      </c>
      <c r="L579" s="2">
        <v>0.61319444444444438</v>
      </c>
      <c r="M579" t="s">
        <v>23</v>
      </c>
      <c r="N579">
        <v>127.08</v>
      </c>
      <c r="O579" s="6">
        <v>4.7619047620000003</v>
      </c>
      <c r="P579">
        <v>6.3540000000000001</v>
      </c>
      <c r="Q579">
        <v>6.2</v>
      </c>
    </row>
    <row r="580" spans="1:17" ht="14.4" customHeight="1" x14ac:dyDescent="0.3">
      <c r="A580" t="s">
        <v>614</v>
      </c>
      <c r="B580" t="s">
        <v>18</v>
      </c>
      <c r="C580" t="s">
        <v>19</v>
      </c>
      <c r="D580" t="s">
        <v>27</v>
      </c>
      <c r="E580" t="s">
        <v>21</v>
      </c>
      <c r="F580" t="s">
        <v>22</v>
      </c>
      <c r="G580">
        <v>64.27</v>
      </c>
      <c r="H580">
        <v>4</v>
      </c>
      <c r="I580">
        <v>12.853999999999999</v>
      </c>
      <c r="J580">
        <v>269.93400000000003</v>
      </c>
      <c r="K580" s="1">
        <v>43550</v>
      </c>
      <c r="L580" s="2">
        <v>0.57916666666666661</v>
      </c>
      <c r="M580" t="s">
        <v>29</v>
      </c>
      <c r="N580">
        <v>257.08</v>
      </c>
      <c r="O580" s="6">
        <v>4.7619047620000003</v>
      </c>
      <c r="P580">
        <v>12.853999999999999</v>
      </c>
      <c r="Q580">
        <v>7.7</v>
      </c>
    </row>
    <row r="581" spans="1:17" ht="14.4" customHeight="1" x14ac:dyDescent="0.3">
      <c r="A581" t="s">
        <v>615</v>
      </c>
      <c r="B581" t="s">
        <v>42</v>
      </c>
      <c r="C581" t="s">
        <v>43</v>
      </c>
      <c r="D581" t="s">
        <v>27</v>
      </c>
      <c r="E581" t="s">
        <v>31</v>
      </c>
      <c r="F581" t="s">
        <v>22</v>
      </c>
      <c r="G581">
        <v>69.510000000000005</v>
      </c>
      <c r="H581">
        <v>2</v>
      </c>
      <c r="I581">
        <v>6.9509999999999996</v>
      </c>
      <c r="J581">
        <v>145.971</v>
      </c>
      <c r="K581" s="1">
        <v>43468</v>
      </c>
      <c r="L581" s="2">
        <v>0.51041666666666674</v>
      </c>
      <c r="M581" t="s">
        <v>23</v>
      </c>
      <c r="N581">
        <v>139.02000000000001</v>
      </c>
      <c r="O581" s="6">
        <v>4.7619047620000003</v>
      </c>
      <c r="P581">
        <v>6.9509999999999996</v>
      </c>
      <c r="Q581">
        <v>8.1</v>
      </c>
    </row>
    <row r="582" spans="1:17" ht="14.4" customHeight="1" x14ac:dyDescent="0.3">
      <c r="A582" t="s">
        <v>616</v>
      </c>
      <c r="B582" t="s">
        <v>25</v>
      </c>
      <c r="C582" t="s">
        <v>26</v>
      </c>
      <c r="D582" t="s">
        <v>27</v>
      </c>
      <c r="E582" t="s">
        <v>31</v>
      </c>
      <c r="F582" t="s">
        <v>44</v>
      </c>
      <c r="G582">
        <v>27.22</v>
      </c>
      <c r="H582">
        <v>3</v>
      </c>
      <c r="I582">
        <v>4.0830000000000002</v>
      </c>
      <c r="J582">
        <v>85.742999999999995</v>
      </c>
      <c r="K582" s="1">
        <v>43647</v>
      </c>
      <c r="L582" s="2">
        <v>0.52569444444444446</v>
      </c>
      <c r="M582" t="s">
        <v>29</v>
      </c>
      <c r="N582">
        <v>81.66</v>
      </c>
      <c r="O582" s="6">
        <v>4.7619047620000003</v>
      </c>
      <c r="P582">
        <v>4.0830000000000002</v>
      </c>
      <c r="Q582">
        <v>7.3</v>
      </c>
    </row>
    <row r="583" spans="1:17" ht="14.4" customHeight="1" x14ac:dyDescent="0.3">
      <c r="A583" t="s">
        <v>617</v>
      </c>
      <c r="B583" t="s">
        <v>18</v>
      </c>
      <c r="C583" t="s">
        <v>19</v>
      </c>
      <c r="D583" t="s">
        <v>20</v>
      </c>
      <c r="E583" t="s">
        <v>21</v>
      </c>
      <c r="F583" t="s">
        <v>22</v>
      </c>
      <c r="G583">
        <v>77.680000000000007</v>
      </c>
      <c r="H583">
        <v>4</v>
      </c>
      <c r="I583">
        <v>15.536</v>
      </c>
      <c r="J583">
        <v>326.25599999999997</v>
      </c>
      <c r="K583" s="1">
        <v>43467</v>
      </c>
      <c r="L583" s="2">
        <v>0.82916666666666661</v>
      </c>
      <c r="M583" t="s">
        <v>29</v>
      </c>
      <c r="N583">
        <v>310.72000000000003</v>
      </c>
      <c r="O583" s="6">
        <v>4.7619047620000003</v>
      </c>
      <c r="P583">
        <v>15.536</v>
      </c>
      <c r="Q583">
        <v>8.4</v>
      </c>
    </row>
    <row r="584" spans="1:17" ht="14.4" customHeight="1" x14ac:dyDescent="0.3">
      <c r="A584" t="s">
        <v>618</v>
      </c>
      <c r="B584" t="s">
        <v>25</v>
      </c>
      <c r="C584" t="s">
        <v>26</v>
      </c>
      <c r="D584" t="s">
        <v>20</v>
      </c>
      <c r="E584" t="s">
        <v>21</v>
      </c>
      <c r="F584" t="s">
        <v>46</v>
      </c>
      <c r="G584">
        <v>92.98</v>
      </c>
      <c r="H584">
        <v>2</v>
      </c>
      <c r="I584">
        <v>9.298</v>
      </c>
      <c r="J584">
        <v>195.25800000000001</v>
      </c>
      <c r="K584" s="1">
        <v>43509</v>
      </c>
      <c r="L584" s="2">
        <v>0.62916666666666665</v>
      </c>
      <c r="M584" t="s">
        <v>33</v>
      </c>
      <c r="N584">
        <v>185.96</v>
      </c>
      <c r="O584" s="6">
        <v>4.7619047620000003</v>
      </c>
      <c r="P584">
        <v>9.298</v>
      </c>
      <c r="Q584">
        <v>8</v>
      </c>
    </row>
    <row r="585" spans="1:17" ht="14.4" customHeight="1" x14ac:dyDescent="0.3">
      <c r="A585" t="s">
        <v>619</v>
      </c>
      <c r="B585" t="s">
        <v>42</v>
      </c>
      <c r="C585" t="s">
        <v>43</v>
      </c>
      <c r="D585" t="s">
        <v>20</v>
      </c>
      <c r="E585" t="s">
        <v>21</v>
      </c>
      <c r="F585" t="s">
        <v>46</v>
      </c>
      <c r="G585">
        <v>18.079999999999998</v>
      </c>
      <c r="H585">
        <v>4</v>
      </c>
      <c r="I585">
        <v>3.6160000000000001</v>
      </c>
      <c r="J585">
        <v>75.936000000000007</v>
      </c>
      <c r="K585" s="1">
        <v>43479</v>
      </c>
      <c r="L585" s="2">
        <v>0.75208333333333344</v>
      </c>
      <c r="M585" t="s">
        <v>33</v>
      </c>
      <c r="N585">
        <v>72.319999999999993</v>
      </c>
      <c r="O585" s="6">
        <v>4.7619047620000003</v>
      </c>
      <c r="P585">
        <v>3.6160000000000001</v>
      </c>
      <c r="Q585">
        <v>9.5</v>
      </c>
    </row>
    <row r="586" spans="1:17" ht="14.4" customHeight="1" x14ac:dyDescent="0.3">
      <c r="A586" t="s">
        <v>620</v>
      </c>
      <c r="B586" t="s">
        <v>42</v>
      </c>
      <c r="C586" t="s">
        <v>43</v>
      </c>
      <c r="D586" t="s">
        <v>27</v>
      </c>
      <c r="E586" t="s">
        <v>31</v>
      </c>
      <c r="F586" t="s">
        <v>36</v>
      </c>
      <c r="G586">
        <v>63.06</v>
      </c>
      <c r="H586">
        <v>3</v>
      </c>
      <c r="I586">
        <v>9.4589999999999996</v>
      </c>
      <c r="J586">
        <v>198.63900000000001</v>
      </c>
      <c r="K586" s="1">
        <v>43484</v>
      </c>
      <c r="L586" s="2">
        <v>0.66527777777777786</v>
      </c>
      <c r="M586" t="s">
        <v>23</v>
      </c>
      <c r="N586">
        <v>189.18</v>
      </c>
      <c r="O586" s="6">
        <v>4.7619047620000003</v>
      </c>
      <c r="P586">
        <v>9.4589999999999996</v>
      </c>
      <c r="Q586">
        <v>7</v>
      </c>
    </row>
    <row r="587" spans="1:17" ht="14.4" customHeight="1" x14ac:dyDescent="0.3">
      <c r="A587" t="s">
        <v>621</v>
      </c>
      <c r="B587" t="s">
        <v>18</v>
      </c>
      <c r="C587" t="s">
        <v>19</v>
      </c>
      <c r="D587" t="s">
        <v>27</v>
      </c>
      <c r="E587" t="s">
        <v>31</v>
      </c>
      <c r="F587" t="s">
        <v>22</v>
      </c>
      <c r="G587">
        <v>51.71</v>
      </c>
      <c r="H587">
        <v>4</v>
      </c>
      <c r="I587">
        <v>10.342000000000001</v>
      </c>
      <c r="J587">
        <v>217.18199999999999</v>
      </c>
      <c r="K587" s="1">
        <v>43711</v>
      </c>
      <c r="L587" s="2">
        <v>0.57847222222222228</v>
      </c>
      <c r="M587" t="s">
        <v>33</v>
      </c>
      <c r="N587">
        <v>206.84</v>
      </c>
      <c r="O587" s="6">
        <v>4.7619047620000003</v>
      </c>
      <c r="P587">
        <v>10.342000000000001</v>
      </c>
      <c r="Q587">
        <v>9.8000000000000007</v>
      </c>
    </row>
    <row r="588" spans="1:17" ht="14.4" customHeight="1" x14ac:dyDescent="0.3">
      <c r="A588" t="s">
        <v>622</v>
      </c>
      <c r="B588" t="s">
        <v>18</v>
      </c>
      <c r="C588" t="s">
        <v>19</v>
      </c>
      <c r="D588" t="s">
        <v>27</v>
      </c>
      <c r="E588" t="s">
        <v>21</v>
      </c>
      <c r="F588" t="s">
        <v>44</v>
      </c>
      <c r="G588">
        <v>52.34</v>
      </c>
      <c r="H588">
        <v>3</v>
      </c>
      <c r="I588">
        <v>7.851</v>
      </c>
      <c r="J588">
        <v>164.87100000000001</v>
      </c>
      <c r="K588" s="1">
        <v>43551</v>
      </c>
      <c r="L588" s="2">
        <v>0.5854166666666667</v>
      </c>
      <c r="M588" t="s">
        <v>29</v>
      </c>
      <c r="N588">
        <v>157.02000000000001</v>
      </c>
      <c r="O588" s="6">
        <v>4.7619047620000003</v>
      </c>
      <c r="P588">
        <v>7.851</v>
      </c>
      <c r="Q588">
        <v>9.1999999999999993</v>
      </c>
    </row>
    <row r="589" spans="1:17" ht="14.4" customHeight="1" x14ac:dyDescent="0.3">
      <c r="A589" t="s">
        <v>623</v>
      </c>
      <c r="B589" t="s">
        <v>18</v>
      </c>
      <c r="C589" t="s">
        <v>19</v>
      </c>
      <c r="D589" t="s">
        <v>27</v>
      </c>
      <c r="E589" t="s">
        <v>21</v>
      </c>
      <c r="F589" t="s">
        <v>36</v>
      </c>
      <c r="G589">
        <v>43.06</v>
      </c>
      <c r="H589">
        <v>5</v>
      </c>
      <c r="I589">
        <v>10.765000000000001</v>
      </c>
      <c r="J589">
        <v>226.065</v>
      </c>
      <c r="K589" s="1">
        <v>43557</v>
      </c>
      <c r="L589" s="2">
        <v>0.69305555555555554</v>
      </c>
      <c r="M589" t="s">
        <v>23</v>
      </c>
      <c r="N589">
        <v>215.3</v>
      </c>
      <c r="O589" s="6">
        <v>4.7619047620000003</v>
      </c>
      <c r="P589">
        <v>10.765000000000001</v>
      </c>
      <c r="Q589">
        <v>7.7</v>
      </c>
    </row>
    <row r="590" spans="1:17" ht="14.4" customHeight="1" x14ac:dyDescent="0.3">
      <c r="A590" t="s">
        <v>624</v>
      </c>
      <c r="B590" t="s">
        <v>25</v>
      </c>
      <c r="C590" t="s">
        <v>26</v>
      </c>
      <c r="D590" t="s">
        <v>27</v>
      </c>
      <c r="E590" t="s">
        <v>31</v>
      </c>
      <c r="F590" t="s">
        <v>46</v>
      </c>
      <c r="G590">
        <v>59.61</v>
      </c>
      <c r="H590">
        <v>10</v>
      </c>
      <c r="I590">
        <v>29.805</v>
      </c>
      <c r="J590">
        <v>625.90499999999997</v>
      </c>
      <c r="K590" s="1">
        <v>43538</v>
      </c>
      <c r="L590" s="2">
        <v>0.46319444444444446</v>
      </c>
      <c r="M590" t="s">
        <v>29</v>
      </c>
      <c r="N590">
        <v>596.1</v>
      </c>
      <c r="O590" s="6">
        <v>4.7619047620000003</v>
      </c>
      <c r="P590">
        <v>29.805</v>
      </c>
      <c r="Q590">
        <v>5.3</v>
      </c>
    </row>
    <row r="591" spans="1:17" ht="14.4" customHeight="1" x14ac:dyDescent="0.3">
      <c r="A591" t="s">
        <v>625</v>
      </c>
      <c r="B591" t="s">
        <v>18</v>
      </c>
      <c r="C591" t="s">
        <v>19</v>
      </c>
      <c r="D591" t="s">
        <v>27</v>
      </c>
      <c r="E591" t="s">
        <v>31</v>
      </c>
      <c r="F591" t="s">
        <v>22</v>
      </c>
      <c r="G591">
        <v>14.62</v>
      </c>
      <c r="H591">
        <v>5</v>
      </c>
      <c r="I591">
        <v>3.6549999999999998</v>
      </c>
      <c r="J591">
        <v>76.754999999999995</v>
      </c>
      <c r="K591" s="1">
        <v>43558</v>
      </c>
      <c r="L591" s="2">
        <v>0.51597222222222228</v>
      </c>
      <c r="M591" t="s">
        <v>29</v>
      </c>
      <c r="N591">
        <v>73.099999999999994</v>
      </c>
      <c r="O591" s="6">
        <v>4.7619047620000003</v>
      </c>
      <c r="P591">
        <v>3.6549999999999998</v>
      </c>
      <c r="Q591">
        <v>4.4000000000000004</v>
      </c>
    </row>
    <row r="592" spans="1:17" ht="14.4" customHeight="1" x14ac:dyDescent="0.3">
      <c r="A592" t="s">
        <v>626</v>
      </c>
      <c r="B592" t="s">
        <v>25</v>
      </c>
      <c r="C592" t="s">
        <v>26</v>
      </c>
      <c r="D592" t="s">
        <v>20</v>
      </c>
      <c r="E592" t="s">
        <v>31</v>
      </c>
      <c r="F592" t="s">
        <v>22</v>
      </c>
      <c r="G592">
        <v>46.53</v>
      </c>
      <c r="H592">
        <v>6</v>
      </c>
      <c r="I592">
        <v>13.959</v>
      </c>
      <c r="J592">
        <v>293.13900000000001</v>
      </c>
      <c r="K592" s="1">
        <v>43527</v>
      </c>
      <c r="L592" s="2">
        <v>0.45416666666666661</v>
      </c>
      <c r="M592" t="s">
        <v>33</v>
      </c>
      <c r="N592">
        <v>279.18</v>
      </c>
      <c r="O592" s="6">
        <v>4.7619047620000003</v>
      </c>
      <c r="P592">
        <v>13.959</v>
      </c>
      <c r="Q592">
        <v>4.3</v>
      </c>
    </row>
    <row r="593" spans="1:17" ht="14.4" customHeight="1" x14ac:dyDescent="0.3">
      <c r="A593" t="s">
        <v>627</v>
      </c>
      <c r="B593" t="s">
        <v>25</v>
      </c>
      <c r="C593" t="s">
        <v>26</v>
      </c>
      <c r="D593" t="s">
        <v>20</v>
      </c>
      <c r="E593" t="s">
        <v>21</v>
      </c>
      <c r="F593" t="s">
        <v>32</v>
      </c>
      <c r="G593">
        <v>24.24</v>
      </c>
      <c r="H593">
        <v>7</v>
      </c>
      <c r="I593">
        <v>8.484</v>
      </c>
      <c r="J593">
        <v>178.16399999999999</v>
      </c>
      <c r="K593" s="1">
        <v>43492</v>
      </c>
      <c r="L593" s="2">
        <v>0.73472222222222228</v>
      </c>
      <c r="M593" t="s">
        <v>23</v>
      </c>
      <c r="N593">
        <v>169.68</v>
      </c>
      <c r="O593" s="6">
        <v>4.7619047620000003</v>
      </c>
      <c r="P593">
        <v>8.484</v>
      </c>
      <c r="Q593">
        <v>9.4</v>
      </c>
    </row>
    <row r="594" spans="1:17" ht="14.4" customHeight="1" x14ac:dyDescent="0.3">
      <c r="A594" t="s">
        <v>628</v>
      </c>
      <c r="B594" t="s">
        <v>18</v>
      </c>
      <c r="C594" t="s">
        <v>19</v>
      </c>
      <c r="D594" t="s">
        <v>20</v>
      </c>
      <c r="E594" t="s">
        <v>21</v>
      </c>
      <c r="F594" t="s">
        <v>36</v>
      </c>
      <c r="G594">
        <v>45.58</v>
      </c>
      <c r="H594">
        <v>1</v>
      </c>
      <c r="I594">
        <v>2.2789999999999999</v>
      </c>
      <c r="J594">
        <v>47.859000000000002</v>
      </c>
      <c r="K594" s="1">
        <v>43648</v>
      </c>
      <c r="L594" s="2">
        <v>0.59236111111111112</v>
      </c>
      <c r="M594" t="s">
        <v>29</v>
      </c>
      <c r="N594">
        <v>45.58</v>
      </c>
      <c r="O594" s="6">
        <v>4.7619047620000003</v>
      </c>
      <c r="P594">
        <v>2.2789999999999999</v>
      </c>
      <c r="Q594">
        <v>9.8000000000000007</v>
      </c>
    </row>
    <row r="595" spans="1:17" ht="14.4" customHeight="1" x14ac:dyDescent="0.3">
      <c r="A595" t="s">
        <v>629</v>
      </c>
      <c r="B595" t="s">
        <v>18</v>
      </c>
      <c r="C595" t="s">
        <v>19</v>
      </c>
      <c r="D595" t="s">
        <v>20</v>
      </c>
      <c r="E595" t="s">
        <v>21</v>
      </c>
      <c r="F595" t="s">
        <v>36</v>
      </c>
      <c r="G595">
        <v>75.2</v>
      </c>
      <c r="H595">
        <v>3</v>
      </c>
      <c r="I595">
        <v>11.28</v>
      </c>
      <c r="J595">
        <v>236.88</v>
      </c>
      <c r="K595" s="1">
        <v>43587</v>
      </c>
      <c r="L595" s="2">
        <v>0.49374999999999991</v>
      </c>
      <c r="M595" t="s">
        <v>23</v>
      </c>
      <c r="N595">
        <v>225.6</v>
      </c>
      <c r="O595" s="6">
        <v>4.7619047620000003</v>
      </c>
      <c r="P595">
        <v>11.28</v>
      </c>
      <c r="Q595">
        <v>4.8</v>
      </c>
    </row>
    <row r="596" spans="1:17" ht="14.4" customHeight="1" x14ac:dyDescent="0.3">
      <c r="A596" t="s">
        <v>630</v>
      </c>
      <c r="B596" t="s">
        <v>42</v>
      </c>
      <c r="C596" t="s">
        <v>43</v>
      </c>
      <c r="D596" t="s">
        <v>20</v>
      </c>
      <c r="E596" t="s">
        <v>31</v>
      </c>
      <c r="F596" t="s">
        <v>36</v>
      </c>
      <c r="G596">
        <v>96.8</v>
      </c>
      <c r="H596">
        <v>3</v>
      </c>
      <c r="I596">
        <v>14.52</v>
      </c>
      <c r="J596">
        <v>304.92</v>
      </c>
      <c r="K596" s="1">
        <v>43539</v>
      </c>
      <c r="L596" s="2">
        <v>0.54513888888888884</v>
      </c>
      <c r="M596" t="s">
        <v>29</v>
      </c>
      <c r="N596">
        <v>290.39999999999998</v>
      </c>
      <c r="O596" s="6">
        <v>4.7619047620000003</v>
      </c>
      <c r="P596">
        <v>14.52</v>
      </c>
      <c r="Q596">
        <v>5.3</v>
      </c>
    </row>
    <row r="597" spans="1:17" ht="14.4" customHeight="1" x14ac:dyDescent="0.3">
      <c r="A597" t="s">
        <v>631</v>
      </c>
      <c r="B597" t="s">
        <v>42</v>
      </c>
      <c r="C597" t="s">
        <v>43</v>
      </c>
      <c r="D597" t="s">
        <v>27</v>
      </c>
      <c r="E597" t="s">
        <v>31</v>
      </c>
      <c r="F597" t="s">
        <v>22</v>
      </c>
      <c r="G597">
        <v>14.82</v>
      </c>
      <c r="H597">
        <v>3</v>
      </c>
      <c r="I597">
        <v>2.2229999999999999</v>
      </c>
      <c r="J597">
        <v>46.683</v>
      </c>
      <c r="K597" s="1">
        <v>43468</v>
      </c>
      <c r="L597" s="2">
        <v>0.47916666666666674</v>
      </c>
      <c r="M597" t="s">
        <v>33</v>
      </c>
      <c r="N597">
        <v>44.46</v>
      </c>
      <c r="O597" s="6">
        <v>4.7619047620000003</v>
      </c>
      <c r="P597">
        <v>2.2229999999999999</v>
      </c>
      <c r="Q597">
        <v>8.6999999999999993</v>
      </c>
    </row>
    <row r="598" spans="1:17" ht="14.4" customHeight="1" x14ac:dyDescent="0.3">
      <c r="A598" t="s">
        <v>632</v>
      </c>
      <c r="B598" t="s">
        <v>18</v>
      </c>
      <c r="C598" t="s">
        <v>19</v>
      </c>
      <c r="D598" t="s">
        <v>27</v>
      </c>
      <c r="E598" t="s">
        <v>31</v>
      </c>
      <c r="F598" t="s">
        <v>44</v>
      </c>
      <c r="G598">
        <v>52.2</v>
      </c>
      <c r="H598">
        <v>3</v>
      </c>
      <c r="I598">
        <v>7.83</v>
      </c>
      <c r="J598">
        <v>164.43</v>
      </c>
      <c r="K598" s="1">
        <v>43511</v>
      </c>
      <c r="L598" s="2">
        <v>0.5625</v>
      </c>
      <c r="M598" t="s">
        <v>33</v>
      </c>
      <c r="N598">
        <v>156.6</v>
      </c>
      <c r="O598" s="6">
        <v>4.7619047620000003</v>
      </c>
      <c r="P598">
        <v>7.83</v>
      </c>
      <c r="Q598">
        <v>9.5</v>
      </c>
    </row>
    <row r="599" spans="1:17" ht="14.4" customHeight="1" x14ac:dyDescent="0.3">
      <c r="A599" t="s">
        <v>633</v>
      </c>
      <c r="B599" t="s">
        <v>25</v>
      </c>
      <c r="C599" t="s">
        <v>26</v>
      </c>
      <c r="D599" t="s">
        <v>27</v>
      </c>
      <c r="E599" t="s">
        <v>21</v>
      </c>
      <c r="F599" t="s">
        <v>36</v>
      </c>
      <c r="G599">
        <v>46.66</v>
      </c>
      <c r="H599">
        <v>9</v>
      </c>
      <c r="I599">
        <v>20.997</v>
      </c>
      <c r="J599">
        <v>440.93700000000001</v>
      </c>
      <c r="K599" s="1">
        <v>43513</v>
      </c>
      <c r="L599" s="2">
        <v>0.79930555555555549</v>
      </c>
      <c r="M599" t="s">
        <v>23</v>
      </c>
      <c r="N599">
        <v>419.94</v>
      </c>
      <c r="O599" s="6">
        <v>4.7619047620000003</v>
      </c>
      <c r="P599">
        <v>20.997</v>
      </c>
      <c r="Q599">
        <v>5.3</v>
      </c>
    </row>
    <row r="600" spans="1:17" ht="14.4" customHeight="1" x14ac:dyDescent="0.3">
      <c r="A600" t="s">
        <v>634</v>
      </c>
      <c r="B600" t="s">
        <v>25</v>
      </c>
      <c r="C600" t="s">
        <v>26</v>
      </c>
      <c r="D600" t="s">
        <v>27</v>
      </c>
      <c r="E600" t="s">
        <v>21</v>
      </c>
      <c r="F600" t="s">
        <v>46</v>
      </c>
      <c r="G600">
        <v>36.85</v>
      </c>
      <c r="H600">
        <v>5</v>
      </c>
      <c r="I600">
        <v>9.2125000000000004</v>
      </c>
      <c r="J600">
        <v>193.46250000000001</v>
      </c>
      <c r="K600" s="1">
        <v>43491</v>
      </c>
      <c r="L600" s="2">
        <v>0.78680555555555554</v>
      </c>
      <c r="M600" t="s">
        <v>29</v>
      </c>
      <c r="N600">
        <v>184.25</v>
      </c>
      <c r="O600" s="6">
        <v>4.7619047620000003</v>
      </c>
      <c r="P600">
        <v>9.2125000000000004</v>
      </c>
      <c r="Q600">
        <v>9.1999999999999993</v>
      </c>
    </row>
    <row r="601" spans="1:17" ht="14.4" customHeight="1" x14ac:dyDescent="0.3">
      <c r="A601" t="s">
        <v>635</v>
      </c>
      <c r="B601" t="s">
        <v>18</v>
      </c>
      <c r="C601" t="s">
        <v>19</v>
      </c>
      <c r="D601" t="s">
        <v>20</v>
      </c>
      <c r="E601" t="s">
        <v>21</v>
      </c>
      <c r="F601" t="s">
        <v>32</v>
      </c>
      <c r="G601">
        <v>70.319999999999993</v>
      </c>
      <c r="H601">
        <v>2</v>
      </c>
      <c r="I601">
        <v>7.032</v>
      </c>
      <c r="J601">
        <v>147.672</v>
      </c>
      <c r="K601" s="1">
        <v>43548</v>
      </c>
      <c r="L601" s="2">
        <v>0.5986111111111112</v>
      </c>
      <c r="M601" t="s">
        <v>23</v>
      </c>
      <c r="N601">
        <v>140.63999999999999</v>
      </c>
      <c r="O601" s="6">
        <v>4.7619047620000003</v>
      </c>
      <c r="P601">
        <v>7.032</v>
      </c>
      <c r="Q601">
        <v>9.6</v>
      </c>
    </row>
    <row r="602" spans="1:17" ht="14.4" customHeight="1" x14ac:dyDescent="0.3">
      <c r="A602" t="s">
        <v>636</v>
      </c>
      <c r="B602" t="s">
        <v>25</v>
      </c>
      <c r="C602" t="s">
        <v>26</v>
      </c>
      <c r="D602" t="s">
        <v>27</v>
      </c>
      <c r="E602" t="s">
        <v>31</v>
      </c>
      <c r="F602" t="s">
        <v>28</v>
      </c>
      <c r="G602">
        <v>83.08</v>
      </c>
      <c r="H602">
        <v>1</v>
      </c>
      <c r="I602">
        <v>4.1539999999999999</v>
      </c>
      <c r="J602">
        <v>87.233999999999995</v>
      </c>
      <c r="K602" s="1">
        <v>43488</v>
      </c>
      <c r="L602" s="2">
        <v>0.71944444444444455</v>
      </c>
      <c r="M602" t="s">
        <v>23</v>
      </c>
      <c r="N602">
        <v>83.08</v>
      </c>
      <c r="O602" s="6">
        <v>4.7619047620000003</v>
      </c>
      <c r="P602">
        <v>4.1539999999999999</v>
      </c>
      <c r="Q602">
        <v>6.4</v>
      </c>
    </row>
    <row r="603" spans="1:17" ht="14.4" customHeight="1" x14ac:dyDescent="0.3">
      <c r="A603" t="s">
        <v>637</v>
      </c>
      <c r="B603" t="s">
        <v>25</v>
      </c>
      <c r="C603" t="s">
        <v>26</v>
      </c>
      <c r="D603" t="s">
        <v>27</v>
      </c>
      <c r="E603" t="s">
        <v>21</v>
      </c>
      <c r="F603" t="s">
        <v>46</v>
      </c>
      <c r="G603">
        <v>64.989999999999995</v>
      </c>
      <c r="H603">
        <v>1</v>
      </c>
      <c r="I603">
        <v>3.2494999999999998</v>
      </c>
      <c r="J603">
        <v>68.239500000000007</v>
      </c>
      <c r="K603" s="1">
        <v>43491</v>
      </c>
      <c r="L603" s="2">
        <v>0.42083333333333339</v>
      </c>
      <c r="M603" t="s">
        <v>33</v>
      </c>
      <c r="N603">
        <v>64.989999999999995</v>
      </c>
      <c r="O603" s="6">
        <v>4.7619047620000003</v>
      </c>
      <c r="P603">
        <v>3.2494999999999998</v>
      </c>
      <c r="Q603">
        <v>4.5</v>
      </c>
    </row>
    <row r="604" spans="1:17" ht="14.4" customHeight="1" x14ac:dyDescent="0.3">
      <c r="A604" t="s">
        <v>638</v>
      </c>
      <c r="B604" t="s">
        <v>25</v>
      </c>
      <c r="C604" t="s">
        <v>26</v>
      </c>
      <c r="D604" t="s">
        <v>27</v>
      </c>
      <c r="E604" t="s">
        <v>31</v>
      </c>
      <c r="F604" t="s">
        <v>44</v>
      </c>
      <c r="G604">
        <v>77.56</v>
      </c>
      <c r="H604">
        <v>10</v>
      </c>
      <c r="I604">
        <v>38.78</v>
      </c>
      <c r="J604">
        <v>814.38</v>
      </c>
      <c r="K604" s="1">
        <v>43538</v>
      </c>
      <c r="L604" s="2">
        <v>0.85763888888888884</v>
      </c>
      <c r="M604" t="s">
        <v>23</v>
      </c>
      <c r="N604">
        <v>775.6</v>
      </c>
      <c r="O604" s="6">
        <v>4.7619047620000003</v>
      </c>
      <c r="P604">
        <v>38.78</v>
      </c>
      <c r="Q604">
        <v>6.9</v>
      </c>
    </row>
    <row r="605" spans="1:17" ht="14.4" customHeight="1" x14ac:dyDescent="0.3">
      <c r="A605" t="s">
        <v>639</v>
      </c>
      <c r="B605" t="s">
        <v>42</v>
      </c>
      <c r="C605" t="s">
        <v>43</v>
      </c>
      <c r="D605" t="s">
        <v>27</v>
      </c>
      <c r="E605" t="s">
        <v>21</v>
      </c>
      <c r="F605" t="s">
        <v>36</v>
      </c>
      <c r="G605">
        <v>54.51</v>
      </c>
      <c r="H605">
        <v>6</v>
      </c>
      <c r="I605">
        <v>16.353000000000002</v>
      </c>
      <c r="J605">
        <v>343.41300000000001</v>
      </c>
      <c r="K605" s="1">
        <v>43541</v>
      </c>
      <c r="L605" s="2">
        <v>0.57916666666666661</v>
      </c>
      <c r="M605" t="s">
        <v>23</v>
      </c>
      <c r="N605">
        <v>327.06</v>
      </c>
      <c r="O605" s="6">
        <v>4.7619047620000003</v>
      </c>
      <c r="P605">
        <v>16.353000000000002</v>
      </c>
      <c r="Q605">
        <v>7.8</v>
      </c>
    </row>
    <row r="606" spans="1:17" ht="14.4" customHeight="1" x14ac:dyDescent="0.3">
      <c r="A606" t="s">
        <v>640</v>
      </c>
      <c r="B606" t="s">
        <v>25</v>
      </c>
      <c r="C606" t="s">
        <v>26</v>
      </c>
      <c r="D606" t="s">
        <v>20</v>
      </c>
      <c r="E606" t="s">
        <v>21</v>
      </c>
      <c r="F606" t="s">
        <v>46</v>
      </c>
      <c r="G606">
        <v>51.89</v>
      </c>
      <c r="H606">
        <v>7</v>
      </c>
      <c r="I606">
        <v>18.1615</v>
      </c>
      <c r="J606">
        <v>381.39150000000001</v>
      </c>
      <c r="K606" s="1">
        <v>43678</v>
      </c>
      <c r="L606" s="2">
        <v>0.8388888888888888</v>
      </c>
      <c r="M606" t="s">
        <v>29</v>
      </c>
      <c r="N606">
        <v>363.23</v>
      </c>
      <c r="O606" s="6">
        <v>4.7619047620000003</v>
      </c>
      <c r="P606">
        <v>18.1615</v>
      </c>
      <c r="Q606">
        <v>4.5</v>
      </c>
    </row>
    <row r="607" spans="1:17" ht="14.4" customHeight="1" x14ac:dyDescent="0.3">
      <c r="A607" t="s">
        <v>641</v>
      </c>
      <c r="B607" t="s">
        <v>42</v>
      </c>
      <c r="C607" t="s">
        <v>43</v>
      </c>
      <c r="D607" t="s">
        <v>27</v>
      </c>
      <c r="E607" t="s">
        <v>31</v>
      </c>
      <c r="F607" t="s">
        <v>32</v>
      </c>
      <c r="G607">
        <v>31.75</v>
      </c>
      <c r="H607">
        <v>4</v>
      </c>
      <c r="I607">
        <v>6.35</v>
      </c>
      <c r="J607">
        <v>133.35</v>
      </c>
      <c r="K607" s="1">
        <v>43679</v>
      </c>
      <c r="L607" s="2">
        <v>0.64305555555555549</v>
      </c>
      <c r="M607" t="s">
        <v>29</v>
      </c>
      <c r="N607">
        <v>127</v>
      </c>
      <c r="O607" s="6">
        <v>4.7619047620000003</v>
      </c>
      <c r="P607">
        <v>6.35</v>
      </c>
      <c r="Q607">
        <v>8.6</v>
      </c>
    </row>
    <row r="608" spans="1:17" ht="14.4" customHeight="1" x14ac:dyDescent="0.3">
      <c r="A608" t="s">
        <v>642</v>
      </c>
      <c r="B608" t="s">
        <v>18</v>
      </c>
      <c r="C608" t="s">
        <v>19</v>
      </c>
      <c r="D608" t="s">
        <v>20</v>
      </c>
      <c r="E608" t="s">
        <v>21</v>
      </c>
      <c r="F608" t="s">
        <v>46</v>
      </c>
      <c r="G608">
        <v>53.65</v>
      </c>
      <c r="H608">
        <v>7</v>
      </c>
      <c r="I608">
        <v>18.7775</v>
      </c>
      <c r="J608">
        <v>394.32749999999999</v>
      </c>
      <c r="K608" s="1">
        <v>43740</v>
      </c>
      <c r="L608" s="2">
        <v>0.53888888888888897</v>
      </c>
      <c r="M608" t="s">
        <v>23</v>
      </c>
      <c r="N608">
        <v>375.55</v>
      </c>
      <c r="O608" s="6">
        <v>4.7619047620000003</v>
      </c>
      <c r="P608">
        <v>18.7775</v>
      </c>
      <c r="Q608">
        <v>5.2</v>
      </c>
    </row>
    <row r="609" spans="1:17" ht="14.4" customHeight="1" x14ac:dyDescent="0.3">
      <c r="A609" t="s">
        <v>643</v>
      </c>
      <c r="B609" t="s">
        <v>25</v>
      </c>
      <c r="C609" t="s">
        <v>26</v>
      </c>
      <c r="D609" t="s">
        <v>20</v>
      </c>
      <c r="E609" t="s">
        <v>21</v>
      </c>
      <c r="F609" t="s">
        <v>44</v>
      </c>
      <c r="G609">
        <v>49.79</v>
      </c>
      <c r="H609">
        <v>4</v>
      </c>
      <c r="I609">
        <v>9.9580000000000002</v>
      </c>
      <c r="J609">
        <v>209.11799999999999</v>
      </c>
      <c r="K609" s="1">
        <v>43552</v>
      </c>
      <c r="L609" s="2">
        <v>0.80277777777777781</v>
      </c>
      <c r="M609" t="s">
        <v>33</v>
      </c>
      <c r="N609">
        <v>199.16</v>
      </c>
      <c r="O609" s="6">
        <v>4.7619047620000003</v>
      </c>
      <c r="P609">
        <v>9.9580000000000002</v>
      </c>
      <c r="Q609">
        <v>6.4</v>
      </c>
    </row>
    <row r="610" spans="1:17" ht="14.4" customHeight="1" x14ac:dyDescent="0.3">
      <c r="A610" t="s">
        <v>644</v>
      </c>
      <c r="B610" t="s">
        <v>18</v>
      </c>
      <c r="C610" t="s">
        <v>19</v>
      </c>
      <c r="D610" t="s">
        <v>27</v>
      </c>
      <c r="E610" t="s">
        <v>31</v>
      </c>
      <c r="F610" t="s">
        <v>46</v>
      </c>
      <c r="G610">
        <v>30.61</v>
      </c>
      <c r="H610">
        <v>1</v>
      </c>
      <c r="I610">
        <v>1.5305</v>
      </c>
      <c r="J610">
        <v>32.140500000000003</v>
      </c>
      <c r="K610" s="1">
        <v>43488</v>
      </c>
      <c r="L610" s="2">
        <v>0.51388888888888884</v>
      </c>
      <c r="M610" t="s">
        <v>23</v>
      </c>
      <c r="N610">
        <v>30.61</v>
      </c>
      <c r="O610" s="6">
        <v>4.7619047620000003</v>
      </c>
      <c r="P610">
        <v>1.5305</v>
      </c>
      <c r="Q610">
        <v>5.2</v>
      </c>
    </row>
    <row r="611" spans="1:17" ht="14.4" customHeight="1" x14ac:dyDescent="0.3">
      <c r="A611" t="s">
        <v>645</v>
      </c>
      <c r="B611" t="s">
        <v>42</v>
      </c>
      <c r="C611" t="s">
        <v>43</v>
      </c>
      <c r="D611" t="s">
        <v>20</v>
      </c>
      <c r="E611" t="s">
        <v>31</v>
      </c>
      <c r="F611" t="s">
        <v>44</v>
      </c>
      <c r="G611">
        <v>57.89</v>
      </c>
      <c r="H611">
        <v>2</v>
      </c>
      <c r="I611">
        <v>5.7889999999999997</v>
      </c>
      <c r="J611">
        <v>121.569</v>
      </c>
      <c r="K611" s="1">
        <v>43482</v>
      </c>
      <c r="L611" s="2">
        <v>0.4423611111111112</v>
      </c>
      <c r="M611" t="s">
        <v>23</v>
      </c>
      <c r="N611">
        <v>115.78</v>
      </c>
      <c r="O611" s="6">
        <v>4.7619047620000003</v>
      </c>
      <c r="P611">
        <v>5.7889999999999997</v>
      </c>
      <c r="Q611">
        <v>8.9</v>
      </c>
    </row>
    <row r="612" spans="1:17" ht="14.4" customHeight="1" x14ac:dyDescent="0.3">
      <c r="A612" t="s">
        <v>646</v>
      </c>
      <c r="B612" t="s">
        <v>18</v>
      </c>
      <c r="C612" t="s">
        <v>19</v>
      </c>
      <c r="D612" t="s">
        <v>27</v>
      </c>
      <c r="E612" t="s">
        <v>21</v>
      </c>
      <c r="F612" t="s">
        <v>28</v>
      </c>
      <c r="G612">
        <v>28.96</v>
      </c>
      <c r="H612">
        <v>1</v>
      </c>
      <c r="I612">
        <v>1.448</v>
      </c>
      <c r="J612">
        <v>30.408000000000001</v>
      </c>
      <c r="K612" s="1">
        <v>43648</v>
      </c>
      <c r="L612" s="2">
        <v>0.4291666666666667</v>
      </c>
      <c r="M612" t="s">
        <v>33</v>
      </c>
      <c r="N612">
        <v>28.96</v>
      </c>
      <c r="O612" s="6">
        <v>4.7619047620000003</v>
      </c>
      <c r="P612">
        <v>1.448</v>
      </c>
      <c r="Q612">
        <v>6.2</v>
      </c>
    </row>
    <row r="613" spans="1:17" ht="14.4" customHeight="1" x14ac:dyDescent="0.3">
      <c r="A613" t="s">
        <v>647</v>
      </c>
      <c r="B613" t="s">
        <v>25</v>
      </c>
      <c r="C613" t="s">
        <v>26</v>
      </c>
      <c r="D613" t="s">
        <v>20</v>
      </c>
      <c r="E613" t="s">
        <v>21</v>
      </c>
      <c r="F613" t="s">
        <v>44</v>
      </c>
      <c r="G613">
        <v>98.97</v>
      </c>
      <c r="H613">
        <v>9</v>
      </c>
      <c r="I613">
        <v>44.536499999999997</v>
      </c>
      <c r="J613">
        <v>935.26649999999995</v>
      </c>
      <c r="K613" s="1">
        <v>43711</v>
      </c>
      <c r="L613" s="2">
        <v>0.47430555555555554</v>
      </c>
      <c r="M613" t="s">
        <v>29</v>
      </c>
      <c r="N613">
        <v>890.73</v>
      </c>
      <c r="O613" s="6">
        <v>4.7619047620000003</v>
      </c>
      <c r="P613">
        <v>44.536499999999997</v>
      </c>
      <c r="Q613">
        <v>6.7</v>
      </c>
    </row>
    <row r="614" spans="1:17" ht="14.4" customHeight="1" x14ac:dyDescent="0.3">
      <c r="A614" t="s">
        <v>648</v>
      </c>
      <c r="B614" t="s">
        <v>42</v>
      </c>
      <c r="C614" t="s">
        <v>43</v>
      </c>
      <c r="D614" t="s">
        <v>20</v>
      </c>
      <c r="E614" t="s">
        <v>31</v>
      </c>
      <c r="F614" t="s">
        <v>46</v>
      </c>
      <c r="G614">
        <v>93.22</v>
      </c>
      <c r="H614">
        <v>3</v>
      </c>
      <c r="I614">
        <v>13.983000000000001</v>
      </c>
      <c r="J614">
        <v>293.64299999999997</v>
      </c>
      <c r="K614" s="1">
        <v>43489</v>
      </c>
      <c r="L614" s="2">
        <v>0.48958333333333326</v>
      </c>
      <c r="M614" t="s">
        <v>29</v>
      </c>
      <c r="N614">
        <v>279.66000000000003</v>
      </c>
      <c r="O614" s="6">
        <v>4.7619047620000003</v>
      </c>
      <c r="P614">
        <v>13.983000000000001</v>
      </c>
      <c r="Q614">
        <v>7.2</v>
      </c>
    </row>
    <row r="615" spans="1:17" ht="14.4" customHeight="1" x14ac:dyDescent="0.3">
      <c r="A615" t="s">
        <v>649</v>
      </c>
      <c r="B615" t="s">
        <v>25</v>
      </c>
      <c r="C615" t="s">
        <v>26</v>
      </c>
      <c r="D615" t="s">
        <v>20</v>
      </c>
      <c r="E615" t="s">
        <v>31</v>
      </c>
      <c r="F615" t="s">
        <v>36</v>
      </c>
      <c r="G615">
        <v>80.930000000000007</v>
      </c>
      <c r="H615">
        <v>1</v>
      </c>
      <c r="I615">
        <v>4.0465</v>
      </c>
      <c r="J615">
        <v>84.976500000000001</v>
      </c>
      <c r="K615" s="1">
        <v>43484</v>
      </c>
      <c r="L615" s="2">
        <v>0.67222222222222228</v>
      </c>
      <c r="M615" t="s">
        <v>33</v>
      </c>
      <c r="N615">
        <v>80.930000000000007</v>
      </c>
      <c r="O615" s="6">
        <v>4.7619047620000003</v>
      </c>
      <c r="P615">
        <v>4.0465</v>
      </c>
      <c r="Q615">
        <v>9</v>
      </c>
    </row>
    <row r="616" spans="1:17" ht="14.4" customHeight="1" x14ac:dyDescent="0.3">
      <c r="A616" t="s">
        <v>650</v>
      </c>
      <c r="B616" t="s">
        <v>18</v>
      </c>
      <c r="C616" t="s">
        <v>19</v>
      </c>
      <c r="D616" t="s">
        <v>20</v>
      </c>
      <c r="E616" t="s">
        <v>31</v>
      </c>
      <c r="F616" t="s">
        <v>44</v>
      </c>
      <c r="G616">
        <v>67.45</v>
      </c>
      <c r="H616">
        <v>10</v>
      </c>
      <c r="I616">
        <v>33.725000000000001</v>
      </c>
      <c r="J616">
        <v>708.22500000000002</v>
      </c>
      <c r="K616" s="1">
        <v>43526</v>
      </c>
      <c r="L616" s="2">
        <v>0.47569444444444442</v>
      </c>
      <c r="M616" t="s">
        <v>23</v>
      </c>
      <c r="N616">
        <v>674.5</v>
      </c>
      <c r="O616" s="6">
        <v>4.7619047620000003</v>
      </c>
      <c r="P616">
        <v>33.725000000000001</v>
      </c>
      <c r="Q616">
        <v>4.2</v>
      </c>
    </row>
    <row r="617" spans="1:17" ht="14.4" customHeight="1" x14ac:dyDescent="0.3">
      <c r="A617" t="s">
        <v>651</v>
      </c>
      <c r="B617" t="s">
        <v>18</v>
      </c>
      <c r="C617" t="s">
        <v>19</v>
      </c>
      <c r="D617" t="s">
        <v>20</v>
      </c>
      <c r="E617" t="s">
        <v>21</v>
      </c>
      <c r="F617" t="s">
        <v>36</v>
      </c>
      <c r="G617">
        <v>38.72</v>
      </c>
      <c r="H617">
        <v>9</v>
      </c>
      <c r="I617">
        <v>17.423999999999999</v>
      </c>
      <c r="J617">
        <v>365.904</v>
      </c>
      <c r="K617" s="1">
        <v>43544</v>
      </c>
      <c r="L617" s="2">
        <v>0.51666666666666661</v>
      </c>
      <c r="M617" t="s">
        <v>23</v>
      </c>
      <c r="N617">
        <v>348.48</v>
      </c>
      <c r="O617" s="6">
        <v>4.7619047620000003</v>
      </c>
      <c r="P617">
        <v>17.423999999999999</v>
      </c>
      <c r="Q617">
        <v>4.2</v>
      </c>
    </row>
    <row r="618" spans="1:17" ht="14.4" customHeight="1" x14ac:dyDescent="0.3">
      <c r="A618" t="s">
        <v>652</v>
      </c>
      <c r="B618" t="s">
        <v>42</v>
      </c>
      <c r="C618" t="s">
        <v>43</v>
      </c>
      <c r="D618" t="s">
        <v>20</v>
      </c>
      <c r="E618" t="s">
        <v>31</v>
      </c>
      <c r="F618" t="s">
        <v>36</v>
      </c>
      <c r="G618">
        <v>72.599999999999994</v>
      </c>
      <c r="H618">
        <v>6</v>
      </c>
      <c r="I618">
        <v>21.78</v>
      </c>
      <c r="J618">
        <v>457.38</v>
      </c>
      <c r="K618" s="1">
        <v>43478</v>
      </c>
      <c r="L618" s="2">
        <v>0.82708333333333339</v>
      </c>
      <c r="M618" t="s">
        <v>29</v>
      </c>
      <c r="N618">
        <v>435.6</v>
      </c>
      <c r="O618" s="6">
        <v>4.7619047620000003</v>
      </c>
      <c r="P618">
        <v>21.78</v>
      </c>
      <c r="Q618">
        <v>6.9</v>
      </c>
    </row>
    <row r="619" spans="1:17" ht="14.4" customHeight="1" x14ac:dyDescent="0.3">
      <c r="A619" t="s">
        <v>653</v>
      </c>
      <c r="B619" t="s">
        <v>25</v>
      </c>
      <c r="C619" t="s">
        <v>26</v>
      </c>
      <c r="D619" t="s">
        <v>20</v>
      </c>
      <c r="E619" t="s">
        <v>31</v>
      </c>
      <c r="F619" t="s">
        <v>28</v>
      </c>
      <c r="G619">
        <v>87.91</v>
      </c>
      <c r="H619">
        <v>5</v>
      </c>
      <c r="I619">
        <v>21.977499999999999</v>
      </c>
      <c r="J619">
        <v>461.52749999999997</v>
      </c>
      <c r="K619" s="1">
        <v>43538</v>
      </c>
      <c r="L619" s="2">
        <v>0.75694444444444442</v>
      </c>
      <c r="M619" t="s">
        <v>23</v>
      </c>
      <c r="N619">
        <v>439.55</v>
      </c>
      <c r="O619" s="6">
        <v>4.7619047620000003</v>
      </c>
      <c r="P619">
        <v>21.977499999999999</v>
      </c>
      <c r="Q619">
        <v>4.4000000000000004</v>
      </c>
    </row>
    <row r="620" spans="1:17" ht="14.4" customHeight="1" x14ac:dyDescent="0.3">
      <c r="A620" t="s">
        <v>654</v>
      </c>
      <c r="B620" t="s">
        <v>18</v>
      </c>
      <c r="C620" t="s">
        <v>19</v>
      </c>
      <c r="D620" t="s">
        <v>20</v>
      </c>
      <c r="E620" t="s">
        <v>31</v>
      </c>
      <c r="F620" t="s">
        <v>44</v>
      </c>
      <c r="G620">
        <v>98.53</v>
      </c>
      <c r="H620">
        <v>6</v>
      </c>
      <c r="I620">
        <v>29.559000000000001</v>
      </c>
      <c r="J620">
        <v>620.73900000000003</v>
      </c>
      <c r="K620" s="1">
        <v>43488</v>
      </c>
      <c r="L620" s="2">
        <v>0.4736111111111112</v>
      </c>
      <c r="M620" t="s">
        <v>33</v>
      </c>
      <c r="N620">
        <v>591.17999999999995</v>
      </c>
      <c r="O620" s="6">
        <v>4.7619047620000003</v>
      </c>
      <c r="P620">
        <v>29.559000000000001</v>
      </c>
      <c r="Q620">
        <v>4</v>
      </c>
    </row>
    <row r="621" spans="1:17" ht="14.4" customHeight="1" x14ac:dyDescent="0.3">
      <c r="A621" t="s">
        <v>655</v>
      </c>
      <c r="B621" t="s">
        <v>25</v>
      </c>
      <c r="C621" t="s">
        <v>26</v>
      </c>
      <c r="D621" t="s">
        <v>20</v>
      </c>
      <c r="E621" t="s">
        <v>21</v>
      </c>
      <c r="F621" t="s">
        <v>46</v>
      </c>
      <c r="G621">
        <v>43.46</v>
      </c>
      <c r="H621">
        <v>6</v>
      </c>
      <c r="I621">
        <v>13.038</v>
      </c>
      <c r="J621">
        <v>273.798</v>
      </c>
      <c r="K621" s="1">
        <v>43648</v>
      </c>
      <c r="L621" s="2">
        <v>0.74652777777777768</v>
      </c>
      <c r="M621" t="s">
        <v>23</v>
      </c>
      <c r="N621">
        <v>260.76</v>
      </c>
      <c r="O621" s="6">
        <v>4.7619047620000003</v>
      </c>
      <c r="P621">
        <v>13.038</v>
      </c>
      <c r="Q621">
        <v>8.5</v>
      </c>
    </row>
    <row r="622" spans="1:17" ht="14.4" customHeight="1" x14ac:dyDescent="0.3">
      <c r="A622" t="s">
        <v>656</v>
      </c>
      <c r="B622" t="s">
        <v>18</v>
      </c>
      <c r="C622" t="s">
        <v>19</v>
      </c>
      <c r="D622" t="s">
        <v>27</v>
      </c>
      <c r="E622" t="s">
        <v>21</v>
      </c>
      <c r="F622" t="s">
        <v>44</v>
      </c>
      <c r="G622">
        <v>71.680000000000007</v>
      </c>
      <c r="H622">
        <v>3</v>
      </c>
      <c r="I622">
        <v>10.752000000000001</v>
      </c>
      <c r="J622">
        <v>225.792</v>
      </c>
      <c r="K622" s="1">
        <v>43552</v>
      </c>
      <c r="L622" s="2">
        <v>0.64583333333333326</v>
      </c>
      <c r="M622" t="s">
        <v>33</v>
      </c>
      <c r="N622">
        <v>215.04</v>
      </c>
      <c r="O622" s="6">
        <v>4.7619047620000003</v>
      </c>
      <c r="P622">
        <v>10.752000000000001</v>
      </c>
      <c r="Q622">
        <v>9.1999999999999993</v>
      </c>
    </row>
    <row r="623" spans="1:17" ht="14.4" customHeight="1" x14ac:dyDescent="0.3">
      <c r="A623" t="s">
        <v>657</v>
      </c>
      <c r="B623" t="s">
        <v>18</v>
      </c>
      <c r="C623" t="s">
        <v>19</v>
      </c>
      <c r="D623" t="s">
        <v>20</v>
      </c>
      <c r="E623" t="s">
        <v>21</v>
      </c>
      <c r="F623" t="s">
        <v>44</v>
      </c>
      <c r="G623">
        <v>91.61</v>
      </c>
      <c r="H623">
        <v>1</v>
      </c>
      <c r="I623">
        <v>4.5804999999999998</v>
      </c>
      <c r="J623">
        <v>96.1905</v>
      </c>
      <c r="K623" s="1">
        <v>43544</v>
      </c>
      <c r="L623" s="2">
        <v>0.82222222222222219</v>
      </c>
      <c r="M623" t="s">
        <v>29</v>
      </c>
      <c r="N623">
        <v>91.61</v>
      </c>
      <c r="O623" s="6">
        <v>4.7619047620000003</v>
      </c>
      <c r="P623">
        <v>4.5804999999999998</v>
      </c>
      <c r="Q623">
        <v>9.8000000000000007</v>
      </c>
    </row>
    <row r="624" spans="1:17" ht="14.4" customHeight="1" x14ac:dyDescent="0.3">
      <c r="A624" t="s">
        <v>658</v>
      </c>
      <c r="B624" t="s">
        <v>42</v>
      </c>
      <c r="C624" t="s">
        <v>43</v>
      </c>
      <c r="D624" t="s">
        <v>20</v>
      </c>
      <c r="E624" t="s">
        <v>21</v>
      </c>
      <c r="F624" t="s">
        <v>32</v>
      </c>
      <c r="G624">
        <v>94.59</v>
      </c>
      <c r="H624">
        <v>7</v>
      </c>
      <c r="I624">
        <v>33.106499999999997</v>
      </c>
      <c r="J624">
        <v>695.23649999999998</v>
      </c>
      <c r="K624" s="1">
        <v>43482</v>
      </c>
      <c r="L624" s="2">
        <v>0.64375000000000004</v>
      </c>
      <c r="M624" t="s">
        <v>33</v>
      </c>
      <c r="N624">
        <v>662.13</v>
      </c>
      <c r="O624" s="6">
        <v>4.7619047620000003</v>
      </c>
      <c r="P624">
        <v>33.106499999999997</v>
      </c>
      <c r="Q624">
        <v>4.9000000000000004</v>
      </c>
    </row>
    <row r="625" spans="1:17" ht="14.4" customHeight="1" x14ac:dyDescent="0.3">
      <c r="A625" t="s">
        <v>659</v>
      </c>
      <c r="B625" t="s">
        <v>42</v>
      </c>
      <c r="C625" t="s">
        <v>43</v>
      </c>
      <c r="D625" t="s">
        <v>27</v>
      </c>
      <c r="E625" t="s">
        <v>21</v>
      </c>
      <c r="F625" t="s">
        <v>46</v>
      </c>
      <c r="G625">
        <v>83.25</v>
      </c>
      <c r="H625">
        <v>10</v>
      </c>
      <c r="I625">
        <v>41.625</v>
      </c>
      <c r="J625">
        <v>874.125</v>
      </c>
      <c r="K625" s="1">
        <v>43800</v>
      </c>
      <c r="L625" s="2">
        <v>0.47569444444444442</v>
      </c>
      <c r="M625" t="s">
        <v>33</v>
      </c>
      <c r="N625">
        <v>832.5</v>
      </c>
      <c r="O625" s="6">
        <v>4.7619047620000003</v>
      </c>
      <c r="P625">
        <v>41.625</v>
      </c>
      <c r="Q625">
        <v>4.4000000000000004</v>
      </c>
    </row>
    <row r="626" spans="1:17" ht="14.4" customHeight="1" x14ac:dyDescent="0.3">
      <c r="A626" t="s">
        <v>660</v>
      </c>
      <c r="B626" t="s">
        <v>42</v>
      </c>
      <c r="C626" t="s">
        <v>43</v>
      </c>
      <c r="D626" t="s">
        <v>20</v>
      </c>
      <c r="E626" t="s">
        <v>31</v>
      </c>
      <c r="F626" t="s">
        <v>46</v>
      </c>
      <c r="G626">
        <v>91.35</v>
      </c>
      <c r="H626">
        <v>1</v>
      </c>
      <c r="I626">
        <v>4.5674999999999999</v>
      </c>
      <c r="J626">
        <v>95.917500000000004</v>
      </c>
      <c r="K626" s="1">
        <v>43512</v>
      </c>
      <c r="L626" s="2">
        <v>0.65416666666666656</v>
      </c>
      <c r="M626" t="s">
        <v>29</v>
      </c>
      <c r="N626">
        <v>91.35</v>
      </c>
      <c r="O626" s="6">
        <v>4.7619047620000003</v>
      </c>
      <c r="P626">
        <v>4.5674999999999999</v>
      </c>
      <c r="Q626">
        <v>6.8</v>
      </c>
    </row>
    <row r="627" spans="1:17" ht="14.4" customHeight="1" x14ac:dyDescent="0.3">
      <c r="A627" t="s">
        <v>661</v>
      </c>
      <c r="B627" t="s">
        <v>42</v>
      </c>
      <c r="C627" t="s">
        <v>43</v>
      </c>
      <c r="D627" t="s">
        <v>20</v>
      </c>
      <c r="E627" t="s">
        <v>21</v>
      </c>
      <c r="F627" t="s">
        <v>44</v>
      </c>
      <c r="G627">
        <v>78.88</v>
      </c>
      <c r="H627">
        <v>2</v>
      </c>
      <c r="I627">
        <v>7.8879999999999999</v>
      </c>
      <c r="J627">
        <v>165.648</v>
      </c>
      <c r="K627" s="1">
        <v>43491</v>
      </c>
      <c r="L627" s="2">
        <v>0.66944444444444451</v>
      </c>
      <c r="M627" t="s">
        <v>29</v>
      </c>
      <c r="N627">
        <v>157.76</v>
      </c>
      <c r="O627" s="6">
        <v>4.7619047620000003</v>
      </c>
      <c r="P627">
        <v>7.8879999999999999</v>
      </c>
      <c r="Q627">
        <v>9.1</v>
      </c>
    </row>
    <row r="628" spans="1:17" ht="14.4" customHeight="1" x14ac:dyDescent="0.3">
      <c r="A628" t="s">
        <v>662</v>
      </c>
      <c r="B628" t="s">
        <v>18</v>
      </c>
      <c r="C628" t="s">
        <v>19</v>
      </c>
      <c r="D628" t="s">
        <v>27</v>
      </c>
      <c r="E628" t="s">
        <v>31</v>
      </c>
      <c r="F628" t="s">
        <v>36</v>
      </c>
      <c r="G628">
        <v>60.87</v>
      </c>
      <c r="H628">
        <v>2</v>
      </c>
      <c r="I628">
        <v>6.0869999999999997</v>
      </c>
      <c r="J628">
        <v>127.827</v>
      </c>
      <c r="K628" s="1">
        <v>43711</v>
      </c>
      <c r="L628" s="2">
        <v>0.52569444444444446</v>
      </c>
      <c r="M628" t="s">
        <v>23</v>
      </c>
      <c r="N628">
        <v>121.74</v>
      </c>
      <c r="O628" s="6">
        <v>4.7619047620000003</v>
      </c>
      <c r="P628">
        <v>6.0869999999999997</v>
      </c>
      <c r="Q628">
        <v>8.6999999999999993</v>
      </c>
    </row>
    <row r="629" spans="1:17" ht="14.4" customHeight="1" x14ac:dyDescent="0.3">
      <c r="A629" t="s">
        <v>663</v>
      </c>
      <c r="B629" t="s">
        <v>42</v>
      </c>
      <c r="C629" t="s">
        <v>43</v>
      </c>
      <c r="D629" t="s">
        <v>20</v>
      </c>
      <c r="E629" t="s">
        <v>31</v>
      </c>
      <c r="F629" t="s">
        <v>22</v>
      </c>
      <c r="G629">
        <v>82.58</v>
      </c>
      <c r="H629">
        <v>10</v>
      </c>
      <c r="I629">
        <v>41.29</v>
      </c>
      <c r="J629">
        <v>867.09</v>
      </c>
      <c r="K629" s="1">
        <v>43538</v>
      </c>
      <c r="L629" s="2">
        <v>0.61180555555555549</v>
      </c>
      <c r="M629" t="s">
        <v>29</v>
      </c>
      <c r="N629">
        <v>825.8</v>
      </c>
      <c r="O629" s="6">
        <v>4.7619047620000003</v>
      </c>
      <c r="P629">
        <v>41.29</v>
      </c>
      <c r="Q629">
        <v>5</v>
      </c>
    </row>
    <row r="630" spans="1:17" ht="14.4" customHeight="1" x14ac:dyDescent="0.3">
      <c r="A630" t="s">
        <v>664</v>
      </c>
      <c r="B630" t="s">
        <v>18</v>
      </c>
      <c r="C630" t="s">
        <v>19</v>
      </c>
      <c r="D630" t="s">
        <v>20</v>
      </c>
      <c r="E630" t="s">
        <v>31</v>
      </c>
      <c r="F630" t="s">
        <v>32</v>
      </c>
      <c r="G630">
        <v>53.3</v>
      </c>
      <c r="H630">
        <v>3</v>
      </c>
      <c r="I630">
        <v>7.9950000000000001</v>
      </c>
      <c r="J630">
        <v>167.89500000000001</v>
      </c>
      <c r="K630" s="1">
        <v>43490</v>
      </c>
      <c r="L630" s="2">
        <v>0.59652777777777777</v>
      </c>
      <c r="M630" t="s">
        <v>23</v>
      </c>
      <c r="N630">
        <v>159.9</v>
      </c>
      <c r="O630" s="6">
        <v>4.7619047620000003</v>
      </c>
      <c r="P630">
        <v>7.9950000000000001</v>
      </c>
      <c r="Q630">
        <v>7.5</v>
      </c>
    </row>
    <row r="631" spans="1:17" ht="14.4" customHeight="1" x14ac:dyDescent="0.3">
      <c r="A631" t="s">
        <v>665</v>
      </c>
      <c r="B631" t="s">
        <v>18</v>
      </c>
      <c r="C631" t="s">
        <v>19</v>
      </c>
      <c r="D631" t="s">
        <v>27</v>
      </c>
      <c r="E631" t="s">
        <v>21</v>
      </c>
      <c r="F631" t="s">
        <v>46</v>
      </c>
      <c r="G631">
        <v>12.09</v>
      </c>
      <c r="H631">
        <v>1</v>
      </c>
      <c r="I631">
        <v>0.60450000000000004</v>
      </c>
      <c r="J631">
        <v>12.6945</v>
      </c>
      <c r="K631" s="1">
        <v>43491</v>
      </c>
      <c r="L631" s="2">
        <v>0.76319444444444451</v>
      </c>
      <c r="M631" t="s">
        <v>33</v>
      </c>
      <c r="N631">
        <v>12.09</v>
      </c>
      <c r="O631" s="6">
        <v>4.7619047620000003</v>
      </c>
      <c r="P631">
        <v>0.60450000000000004</v>
      </c>
      <c r="Q631">
        <v>8.1999999999999993</v>
      </c>
    </row>
    <row r="632" spans="1:17" ht="14.4" customHeight="1" x14ac:dyDescent="0.3">
      <c r="A632" t="s">
        <v>666</v>
      </c>
      <c r="B632" t="s">
        <v>18</v>
      </c>
      <c r="C632" t="s">
        <v>19</v>
      </c>
      <c r="D632" t="s">
        <v>27</v>
      </c>
      <c r="E632" t="s">
        <v>31</v>
      </c>
      <c r="F632" t="s">
        <v>36</v>
      </c>
      <c r="G632">
        <v>64.19</v>
      </c>
      <c r="H632">
        <v>10</v>
      </c>
      <c r="I632">
        <v>32.094999999999999</v>
      </c>
      <c r="J632">
        <v>673.995</v>
      </c>
      <c r="K632" s="1">
        <v>43484</v>
      </c>
      <c r="L632" s="2">
        <v>0.5888888888888888</v>
      </c>
      <c r="M632" t="s">
        <v>33</v>
      </c>
      <c r="N632">
        <v>641.9</v>
      </c>
      <c r="O632" s="6">
        <v>4.7619047620000003</v>
      </c>
      <c r="P632">
        <v>32.094999999999999</v>
      </c>
      <c r="Q632">
        <v>6.7</v>
      </c>
    </row>
    <row r="633" spans="1:17" ht="14.4" customHeight="1" x14ac:dyDescent="0.3">
      <c r="A633" t="s">
        <v>667</v>
      </c>
      <c r="B633" t="s">
        <v>18</v>
      </c>
      <c r="C633" t="s">
        <v>19</v>
      </c>
      <c r="D633" t="s">
        <v>27</v>
      </c>
      <c r="E633" t="s">
        <v>31</v>
      </c>
      <c r="F633" t="s">
        <v>28</v>
      </c>
      <c r="G633">
        <v>78.31</v>
      </c>
      <c r="H633">
        <v>3</v>
      </c>
      <c r="I633">
        <v>11.746499999999999</v>
      </c>
      <c r="J633">
        <v>246.6765</v>
      </c>
      <c r="K633" s="1">
        <v>43588</v>
      </c>
      <c r="L633" s="2">
        <v>0.69305555555555554</v>
      </c>
      <c r="M633" t="s">
        <v>23</v>
      </c>
      <c r="N633">
        <v>234.93</v>
      </c>
      <c r="O633" s="6">
        <v>4.7619047620000003</v>
      </c>
      <c r="P633">
        <v>11.746499999999999</v>
      </c>
      <c r="Q633">
        <v>5.4</v>
      </c>
    </row>
    <row r="634" spans="1:17" ht="14.4" customHeight="1" x14ac:dyDescent="0.3">
      <c r="A634" t="s">
        <v>668</v>
      </c>
      <c r="B634" t="s">
        <v>18</v>
      </c>
      <c r="C634" t="s">
        <v>19</v>
      </c>
      <c r="D634" t="s">
        <v>20</v>
      </c>
      <c r="E634" t="s">
        <v>31</v>
      </c>
      <c r="F634" t="s">
        <v>44</v>
      </c>
      <c r="G634">
        <v>83.77</v>
      </c>
      <c r="H634">
        <v>2</v>
      </c>
      <c r="I634">
        <v>8.3770000000000007</v>
      </c>
      <c r="J634">
        <v>175.917</v>
      </c>
      <c r="K634" s="1">
        <v>43480</v>
      </c>
      <c r="L634" s="2">
        <v>0.45416666666666661</v>
      </c>
      <c r="M634" t="s">
        <v>33</v>
      </c>
      <c r="N634">
        <v>167.54</v>
      </c>
      <c r="O634" s="6">
        <v>4.7619047620000003</v>
      </c>
      <c r="P634">
        <v>8.3770000000000007</v>
      </c>
      <c r="Q634">
        <v>7</v>
      </c>
    </row>
    <row r="635" spans="1:17" ht="14.4" customHeight="1" x14ac:dyDescent="0.3">
      <c r="A635" t="s">
        <v>669</v>
      </c>
      <c r="B635" t="s">
        <v>42</v>
      </c>
      <c r="C635" t="s">
        <v>43</v>
      </c>
      <c r="D635" t="s">
        <v>27</v>
      </c>
      <c r="E635" t="s">
        <v>31</v>
      </c>
      <c r="F635" t="s">
        <v>32</v>
      </c>
      <c r="G635">
        <v>99.7</v>
      </c>
      <c r="H635">
        <v>3</v>
      </c>
      <c r="I635">
        <v>14.955</v>
      </c>
      <c r="J635">
        <v>314.05500000000001</v>
      </c>
      <c r="K635" s="1">
        <v>43542</v>
      </c>
      <c r="L635" s="2">
        <v>0.47847222222222219</v>
      </c>
      <c r="M635" t="s">
        <v>23</v>
      </c>
      <c r="N635">
        <v>299.10000000000002</v>
      </c>
      <c r="O635" s="6">
        <v>4.7619047620000003</v>
      </c>
      <c r="P635">
        <v>14.955</v>
      </c>
      <c r="Q635">
        <v>4.7</v>
      </c>
    </row>
    <row r="636" spans="1:17" ht="14.4" customHeight="1" x14ac:dyDescent="0.3">
      <c r="A636" t="s">
        <v>670</v>
      </c>
      <c r="B636" t="s">
        <v>42</v>
      </c>
      <c r="C636" t="s">
        <v>43</v>
      </c>
      <c r="D636" t="s">
        <v>20</v>
      </c>
      <c r="E636" t="s">
        <v>31</v>
      </c>
      <c r="F636" t="s">
        <v>44</v>
      </c>
      <c r="G636">
        <v>79.91</v>
      </c>
      <c r="H636">
        <v>3</v>
      </c>
      <c r="I636">
        <v>11.986499999999999</v>
      </c>
      <c r="J636">
        <v>251.7165</v>
      </c>
      <c r="K636" s="1">
        <v>43544</v>
      </c>
      <c r="L636" s="2">
        <v>0.81111111111111112</v>
      </c>
      <c r="M636" t="s">
        <v>33</v>
      </c>
      <c r="N636">
        <v>239.73</v>
      </c>
      <c r="O636" s="6">
        <v>4.7619047620000003</v>
      </c>
      <c r="P636">
        <v>11.986499999999999</v>
      </c>
      <c r="Q636">
        <v>5</v>
      </c>
    </row>
    <row r="637" spans="1:17" ht="14.4" customHeight="1" x14ac:dyDescent="0.3">
      <c r="A637" t="s">
        <v>671</v>
      </c>
      <c r="B637" t="s">
        <v>42</v>
      </c>
      <c r="C637" t="s">
        <v>43</v>
      </c>
      <c r="D637" t="s">
        <v>20</v>
      </c>
      <c r="E637" t="s">
        <v>31</v>
      </c>
      <c r="F637" t="s">
        <v>22</v>
      </c>
      <c r="G637">
        <v>66.47</v>
      </c>
      <c r="H637">
        <v>10</v>
      </c>
      <c r="I637">
        <v>33.234999999999999</v>
      </c>
      <c r="J637">
        <v>697.93499999999995</v>
      </c>
      <c r="K637" s="1">
        <v>43480</v>
      </c>
      <c r="L637" s="2">
        <v>0.62569444444444455</v>
      </c>
      <c r="M637" t="s">
        <v>33</v>
      </c>
      <c r="N637">
        <v>664.7</v>
      </c>
      <c r="O637" s="6">
        <v>4.7619047620000003</v>
      </c>
      <c r="P637">
        <v>33.234999999999999</v>
      </c>
      <c r="Q637">
        <v>5</v>
      </c>
    </row>
    <row r="638" spans="1:17" ht="14.4" customHeight="1" x14ac:dyDescent="0.3">
      <c r="A638" t="s">
        <v>672</v>
      </c>
      <c r="B638" t="s">
        <v>18</v>
      </c>
      <c r="C638" t="s">
        <v>19</v>
      </c>
      <c r="D638" t="s">
        <v>27</v>
      </c>
      <c r="E638" t="s">
        <v>31</v>
      </c>
      <c r="F638" t="s">
        <v>22</v>
      </c>
      <c r="G638">
        <v>28.95</v>
      </c>
      <c r="H638">
        <v>7</v>
      </c>
      <c r="I638">
        <v>10.1325</v>
      </c>
      <c r="J638">
        <v>212.7825</v>
      </c>
      <c r="K638" s="1">
        <v>43527</v>
      </c>
      <c r="L638" s="2">
        <v>0.85486111111111107</v>
      </c>
      <c r="M638" t="s">
        <v>33</v>
      </c>
      <c r="N638">
        <v>202.65</v>
      </c>
      <c r="O638" s="6">
        <v>4.7619047620000003</v>
      </c>
      <c r="P638">
        <v>10.1325</v>
      </c>
      <c r="Q638">
        <v>6</v>
      </c>
    </row>
    <row r="639" spans="1:17" ht="14.4" customHeight="1" x14ac:dyDescent="0.3">
      <c r="A639" t="s">
        <v>673</v>
      </c>
      <c r="B639" t="s">
        <v>25</v>
      </c>
      <c r="C639" t="s">
        <v>26</v>
      </c>
      <c r="D639" t="s">
        <v>27</v>
      </c>
      <c r="E639" t="s">
        <v>21</v>
      </c>
      <c r="F639" t="s">
        <v>28</v>
      </c>
      <c r="G639">
        <v>46.2</v>
      </c>
      <c r="H639">
        <v>1</v>
      </c>
      <c r="I639">
        <v>2.31</v>
      </c>
      <c r="J639">
        <v>48.51</v>
      </c>
      <c r="K639" s="1">
        <v>43543</v>
      </c>
      <c r="L639" s="2">
        <v>0.51111111111111107</v>
      </c>
      <c r="M639" t="s">
        <v>29</v>
      </c>
      <c r="N639">
        <v>46.2</v>
      </c>
      <c r="O639" s="6">
        <v>4.7619047620000003</v>
      </c>
      <c r="P639">
        <v>2.31</v>
      </c>
      <c r="Q639">
        <v>6.3</v>
      </c>
    </row>
    <row r="640" spans="1:17" ht="14.4" customHeight="1" x14ac:dyDescent="0.3">
      <c r="A640" t="s">
        <v>674</v>
      </c>
      <c r="B640" t="s">
        <v>42</v>
      </c>
      <c r="C640" t="s">
        <v>43</v>
      </c>
      <c r="D640" t="s">
        <v>20</v>
      </c>
      <c r="E640" t="s">
        <v>21</v>
      </c>
      <c r="F640" t="s">
        <v>44</v>
      </c>
      <c r="G640">
        <v>17.63</v>
      </c>
      <c r="H640">
        <v>5</v>
      </c>
      <c r="I640">
        <v>4.4074999999999998</v>
      </c>
      <c r="J640">
        <v>92.557500000000005</v>
      </c>
      <c r="K640" s="1">
        <v>43680</v>
      </c>
      <c r="L640" s="2">
        <v>0.64375000000000004</v>
      </c>
      <c r="M640" t="s">
        <v>29</v>
      </c>
      <c r="N640">
        <v>88.15</v>
      </c>
      <c r="O640" s="6">
        <v>4.7619047620000003</v>
      </c>
      <c r="P640">
        <v>4.4074999999999998</v>
      </c>
      <c r="Q640">
        <v>8.5</v>
      </c>
    </row>
    <row r="641" spans="1:17" ht="14.4" customHeight="1" x14ac:dyDescent="0.3">
      <c r="A641" t="s">
        <v>675</v>
      </c>
      <c r="B641" t="s">
        <v>42</v>
      </c>
      <c r="C641" t="s">
        <v>43</v>
      </c>
      <c r="D641" t="s">
        <v>27</v>
      </c>
      <c r="E641" t="s">
        <v>31</v>
      </c>
      <c r="F641" t="s">
        <v>46</v>
      </c>
      <c r="G641">
        <v>52.42</v>
      </c>
      <c r="H641">
        <v>3</v>
      </c>
      <c r="I641">
        <v>7.8630000000000004</v>
      </c>
      <c r="J641">
        <v>165.12299999999999</v>
      </c>
      <c r="K641" s="1">
        <v>43523</v>
      </c>
      <c r="L641" s="2">
        <v>0.73333333333333339</v>
      </c>
      <c r="M641" t="s">
        <v>23</v>
      </c>
      <c r="N641">
        <v>157.26</v>
      </c>
      <c r="O641" s="6">
        <v>4.7619047620000003</v>
      </c>
      <c r="P641">
        <v>7.8630000000000004</v>
      </c>
      <c r="Q641">
        <v>7.5</v>
      </c>
    </row>
    <row r="642" spans="1:17" ht="14.4" customHeight="1" x14ac:dyDescent="0.3">
      <c r="A642" t="s">
        <v>676</v>
      </c>
      <c r="B642" t="s">
        <v>42</v>
      </c>
      <c r="C642" t="s">
        <v>43</v>
      </c>
      <c r="D642" t="s">
        <v>20</v>
      </c>
      <c r="E642" t="s">
        <v>21</v>
      </c>
      <c r="F642" t="s">
        <v>44</v>
      </c>
      <c r="G642">
        <v>98.79</v>
      </c>
      <c r="H642">
        <v>3</v>
      </c>
      <c r="I642">
        <v>14.8185</v>
      </c>
      <c r="J642">
        <v>311.18849999999998</v>
      </c>
      <c r="K642" s="1">
        <v>43519</v>
      </c>
      <c r="L642" s="2">
        <v>0.83333333333333326</v>
      </c>
      <c r="M642" t="s">
        <v>23</v>
      </c>
      <c r="N642">
        <v>296.37</v>
      </c>
      <c r="O642" s="6">
        <v>4.7619047620000003</v>
      </c>
      <c r="P642">
        <v>14.8185</v>
      </c>
      <c r="Q642">
        <v>6.4</v>
      </c>
    </row>
    <row r="643" spans="1:17" ht="14.4" customHeight="1" x14ac:dyDescent="0.3">
      <c r="A643" t="s">
        <v>677</v>
      </c>
      <c r="B643" t="s">
        <v>25</v>
      </c>
      <c r="C643" t="s">
        <v>26</v>
      </c>
      <c r="D643" t="s">
        <v>20</v>
      </c>
      <c r="E643" t="s">
        <v>21</v>
      </c>
      <c r="F643" t="s">
        <v>28</v>
      </c>
      <c r="G643">
        <v>88.55</v>
      </c>
      <c r="H643">
        <v>8</v>
      </c>
      <c r="I643">
        <v>35.42</v>
      </c>
      <c r="J643">
        <v>743.82</v>
      </c>
      <c r="K643" s="1">
        <v>43543</v>
      </c>
      <c r="L643" s="2">
        <v>0.64513888888888893</v>
      </c>
      <c r="M643" t="s">
        <v>23</v>
      </c>
      <c r="N643">
        <v>708.4</v>
      </c>
      <c r="O643" s="6">
        <v>4.7619047620000003</v>
      </c>
      <c r="P643">
        <v>35.42</v>
      </c>
      <c r="Q643">
        <v>4.7</v>
      </c>
    </row>
    <row r="644" spans="1:17" ht="14.4" customHeight="1" x14ac:dyDescent="0.3">
      <c r="A644" t="s">
        <v>678</v>
      </c>
      <c r="B644" t="s">
        <v>42</v>
      </c>
      <c r="C644" t="s">
        <v>43</v>
      </c>
      <c r="D644" t="s">
        <v>20</v>
      </c>
      <c r="E644" t="s">
        <v>31</v>
      </c>
      <c r="F644" t="s">
        <v>28</v>
      </c>
      <c r="G644">
        <v>55.67</v>
      </c>
      <c r="H644">
        <v>2</v>
      </c>
      <c r="I644">
        <v>5.5670000000000002</v>
      </c>
      <c r="J644">
        <v>116.907</v>
      </c>
      <c r="K644" s="1">
        <v>43551</v>
      </c>
      <c r="L644" s="2">
        <v>0.63055555555555554</v>
      </c>
      <c r="M644" t="s">
        <v>23</v>
      </c>
      <c r="N644">
        <v>111.34</v>
      </c>
      <c r="O644" s="6">
        <v>4.7619047620000003</v>
      </c>
      <c r="P644">
        <v>5.5670000000000002</v>
      </c>
      <c r="Q644">
        <v>6</v>
      </c>
    </row>
    <row r="645" spans="1:17" ht="14.4" customHeight="1" x14ac:dyDescent="0.3">
      <c r="A645" t="s">
        <v>679</v>
      </c>
      <c r="B645" t="s">
        <v>25</v>
      </c>
      <c r="C645" t="s">
        <v>26</v>
      </c>
      <c r="D645" t="s">
        <v>20</v>
      </c>
      <c r="E645" t="s">
        <v>21</v>
      </c>
      <c r="F645" t="s">
        <v>44</v>
      </c>
      <c r="G645">
        <v>72.52</v>
      </c>
      <c r="H645">
        <v>8</v>
      </c>
      <c r="I645">
        <v>29.007999999999999</v>
      </c>
      <c r="J645">
        <v>609.16800000000001</v>
      </c>
      <c r="K645" s="1">
        <v>43554</v>
      </c>
      <c r="L645" s="2">
        <v>0.80972222222222223</v>
      </c>
      <c r="M645" t="s">
        <v>33</v>
      </c>
      <c r="N645">
        <v>580.16</v>
      </c>
      <c r="O645" s="6">
        <v>4.7619047620000003</v>
      </c>
      <c r="P645">
        <v>29.007999999999999</v>
      </c>
      <c r="Q645">
        <v>4</v>
      </c>
    </row>
    <row r="646" spans="1:17" ht="14.4" customHeight="1" x14ac:dyDescent="0.3">
      <c r="A646" t="s">
        <v>680</v>
      </c>
      <c r="B646" t="s">
        <v>25</v>
      </c>
      <c r="C646" t="s">
        <v>26</v>
      </c>
      <c r="D646" t="s">
        <v>20</v>
      </c>
      <c r="E646" t="s">
        <v>31</v>
      </c>
      <c r="F646" t="s">
        <v>28</v>
      </c>
      <c r="G646">
        <v>12.05</v>
      </c>
      <c r="H646">
        <v>5</v>
      </c>
      <c r="I646">
        <v>3.0125000000000002</v>
      </c>
      <c r="J646">
        <v>63.262500000000003</v>
      </c>
      <c r="K646" s="1">
        <v>43512</v>
      </c>
      <c r="L646" s="2">
        <v>0.66180555555555554</v>
      </c>
      <c r="M646" t="s">
        <v>23</v>
      </c>
      <c r="N646">
        <v>60.25</v>
      </c>
      <c r="O646" s="6">
        <v>4.7619047620000003</v>
      </c>
      <c r="P646">
        <v>3.0125000000000002</v>
      </c>
      <c r="Q646">
        <v>5.5</v>
      </c>
    </row>
    <row r="647" spans="1:17" ht="14.4" customHeight="1" x14ac:dyDescent="0.3">
      <c r="A647" t="s">
        <v>681</v>
      </c>
      <c r="B647" t="s">
        <v>18</v>
      </c>
      <c r="C647" t="s">
        <v>19</v>
      </c>
      <c r="D647" t="s">
        <v>20</v>
      </c>
      <c r="E647" t="s">
        <v>31</v>
      </c>
      <c r="F647" t="s">
        <v>32</v>
      </c>
      <c r="G647">
        <v>19.36</v>
      </c>
      <c r="H647">
        <v>9</v>
      </c>
      <c r="I647">
        <v>8.7119999999999997</v>
      </c>
      <c r="J647">
        <v>182.952</v>
      </c>
      <c r="K647" s="1">
        <v>43483</v>
      </c>
      <c r="L647" s="2">
        <v>0.77986111111111112</v>
      </c>
      <c r="M647" t="s">
        <v>23</v>
      </c>
      <c r="N647">
        <v>174.24</v>
      </c>
      <c r="O647" s="6">
        <v>4.7619047620000003</v>
      </c>
      <c r="P647">
        <v>8.7119999999999997</v>
      </c>
      <c r="Q647">
        <v>8.6999999999999993</v>
      </c>
    </row>
    <row r="648" spans="1:17" ht="14.4" customHeight="1" x14ac:dyDescent="0.3">
      <c r="A648" t="s">
        <v>682</v>
      </c>
      <c r="B648" t="s">
        <v>25</v>
      </c>
      <c r="C648" t="s">
        <v>26</v>
      </c>
      <c r="D648" t="s">
        <v>27</v>
      </c>
      <c r="E648" t="s">
        <v>31</v>
      </c>
      <c r="F648" t="s">
        <v>22</v>
      </c>
      <c r="G648">
        <v>70.209999999999994</v>
      </c>
      <c r="H648">
        <v>6</v>
      </c>
      <c r="I648">
        <v>21.062999999999999</v>
      </c>
      <c r="J648">
        <v>442.32299999999998</v>
      </c>
      <c r="K648" s="1">
        <v>43554</v>
      </c>
      <c r="L648" s="2">
        <v>0.62361111111111112</v>
      </c>
      <c r="M648" t="s">
        <v>29</v>
      </c>
      <c r="N648">
        <v>421.26</v>
      </c>
      <c r="O648" s="6">
        <v>4.7619047620000003</v>
      </c>
      <c r="P648">
        <v>21.062999999999999</v>
      </c>
      <c r="Q648">
        <v>7.4</v>
      </c>
    </row>
    <row r="649" spans="1:17" ht="14.4" customHeight="1" x14ac:dyDescent="0.3">
      <c r="A649" t="s">
        <v>683</v>
      </c>
      <c r="B649" t="s">
        <v>42</v>
      </c>
      <c r="C649" t="s">
        <v>43</v>
      </c>
      <c r="D649" t="s">
        <v>20</v>
      </c>
      <c r="E649" t="s">
        <v>31</v>
      </c>
      <c r="F649" t="s">
        <v>46</v>
      </c>
      <c r="G649">
        <v>33.630000000000003</v>
      </c>
      <c r="H649">
        <v>1</v>
      </c>
      <c r="I649">
        <v>1.6815</v>
      </c>
      <c r="J649">
        <v>35.311500000000002</v>
      </c>
      <c r="K649" s="1">
        <v>43544</v>
      </c>
      <c r="L649" s="2">
        <v>0.82986111111111116</v>
      </c>
      <c r="M649" t="s">
        <v>29</v>
      </c>
      <c r="N649">
        <v>33.630000000000003</v>
      </c>
      <c r="O649" s="6">
        <v>4.7619047620000003</v>
      </c>
      <c r="P649">
        <v>1.6815</v>
      </c>
      <c r="Q649">
        <v>5.6</v>
      </c>
    </row>
    <row r="650" spans="1:17" ht="14.4" customHeight="1" x14ac:dyDescent="0.3">
      <c r="A650" t="s">
        <v>684</v>
      </c>
      <c r="B650" t="s">
        <v>25</v>
      </c>
      <c r="C650" t="s">
        <v>26</v>
      </c>
      <c r="D650" t="s">
        <v>20</v>
      </c>
      <c r="E650" t="s">
        <v>21</v>
      </c>
      <c r="F650" t="s">
        <v>36</v>
      </c>
      <c r="G650">
        <v>15.49</v>
      </c>
      <c r="H650">
        <v>2</v>
      </c>
      <c r="I650">
        <v>1.5489999999999999</v>
      </c>
      <c r="J650">
        <v>32.529000000000003</v>
      </c>
      <c r="K650" s="1">
        <v>43481</v>
      </c>
      <c r="L650" s="2">
        <v>0.63194444444444442</v>
      </c>
      <c r="M650" t="s">
        <v>29</v>
      </c>
      <c r="N650">
        <v>30.98</v>
      </c>
      <c r="O650" s="6">
        <v>4.7619047620000003</v>
      </c>
      <c r="P650">
        <v>1.5489999999999999</v>
      </c>
      <c r="Q650">
        <v>6.3</v>
      </c>
    </row>
    <row r="651" spans="1:17" ht="14.4" customHeight="1" x14ac:dyDescent="0.3">
      <c r="A651" t="s">
        <v>685</v>
      </c>
      <c r="B651" t="s">
        <v>25</v>
      </c>
      <c r="C651" t="s">
        <v>26</v>
      </c>
      <c r="D651" t="s">
        <v>27</v>
      </c>
      <c r="E651" t="s">
        <v>31</v>
      </c>
      <c r="F651" t="s">
        <v>28</v>
      </c>
      <c r="G651">
        <v>24.74</v>
      </c>
      <c r="H651">
        <v>10</v>
      </c>
      <c r="I651">
        <v>12.37</v>
      </c>
      <c r="J651">
        <v>259.77</v>
      </c>
      <c r="K651" s="1">
        <v>43520</v>
      </c>
      <c r="L651" s="2">
        <v>0.69722222222222219</v>
      </c>
      <c r="M651" t="s">
        <v>29</v>
      </c>
      <c r="N651">
        <v>247.4</v>
      </c>
      <c r="O651" s="6">
        <v>4.7619047620000003</v>
      </c>
      <c r="P651">
        <v>12.37</v>
      </c>
      <c r="Q651">
        <v>7.1</v>
      </c>
    </row>
    <row r="652" spans="1:17" ht="14.4" customHeight="1" x14ac:dyDescent="0.3">
      <c r="A652" t="s">
        <v>686</v>
      </c>
      <c r="B652" t="s">
        <v>42</v>
      </c>
      <c r="C652" t="s">
        <v>43</v>
      </c>
      <c r="D652" t="s">
        <v>27</v>
      </c>
      <c r="E652" t="s">
        <v>31</v>
      </c>
      <c r="F652" t="s">
        <v>28</v>
      </c>
      <c r="G652">
        <v>75.66</v>
      </c>
      <c r="H652">
        <v>5</v>
      </c>
      <c r="I652">
        <v>18.914999999999999</v>
      </c>
      <c r="J652">
        <v>397.21499999999997</v>
      </c>
      <c r="K652" s="1">
        <v>43480</v>
      </c>
      <c r="L652" s="2">
        <v>0.76527777777777772</v>
      </c>
      <c r="M652" t="s">
        <v>23</v>
      </c>
      <c r="N652">
        <v>378.3</v>
      </c>
      <c r="O652" s="6">
        <v>4.7619047620000003</v>
      </c>
      <c r="P652">
        <v>18.914999999999999</v>
      </c>
      <c r="Q652">
        <v>7.8</v>
      </c>
    </row>
    <row r="653" spans="1:17" ht="14.4" customHeight="1" x14ac:dyDescent="0.3">
      <c r="A653" t="s">
        <v>687</v>
      </c>
      <c r="B653" t="s">
        <v>42</v>
      </c>
      <c r="C653" t="s">
        <v>43</v>
      </c>
      <c r="D653" t="s">
        <v>27</v>
      </c>
      <c r="E653" t="s">
        <v>21</v>
      </c>
      <c r="F653" t="s">
        <v>22</v>
      </c>
      <c r="G653">
        <v>55.81</v>
      </c>
      <c r="H653">
        <v>6</v>
      </c>
      <c r="I653">
        <v>16.742999999999999</v>
      </c>
      <c r="J653">
        <v>351.60300000000001</v>
      </c>
      <c r="K653" s="1">
        <v>43487</v>
      </c>
      <c r="L653" s="2">
        <v>0.49444444444444446</v>
      </c>
      <c r="M653" t="s">
        <v>29</v>
      </c>
      <c r="N653">
        <v>334.86</v>
      </c>
      <c r="O653" s="6">
        <v>4.7619047620000003</v>
      </c>
      <c r="P653">
        <v>16.742999999999999</v>
      </c>
      <c r="Q653">
        <v>9.9</v>
      </c>
    </row>
    <row r="654" spans="1:17" ht="14.4" customHeight="1" x14ac:dyDescent="0.3">
      <c r="A654" t="s">
        <v>688</v>
      </c>
      <c r="B654" t="s">
        <v>18</v>
      </c>
      <c r="C654" t="s">
        <v>19</v>
      </c>
      <c r="D654" t="s">
        <v>20</v>
      </c>
      <c r="E654" t="s">
        <v>31</v>
      </c>
      <c r="F654" t="s">
        <v>32</v>
      </c>
      <c r="G654">
        <v>72.78</v>
      </c>
      <c r="H654">
        <v>10</v>
      </c>
      <c r="I654">
        <v>36.39</v>
      </c>
      <c r="J654">
        <v>764.19</v>
      </c>
      <c r="K654" s="1">
        <v>43526</v>
      </c>
      <c r="L654" s="2">
        <v>0.72500000000000009</v>
      </c>
      <c r="M654" t="s">
        <v>29</v>
      </c>
      <c r="N654">
        <v>727.8</v>
      </c>
      <c r="O654" s="6">
        <v>4.7619047620000003</v>
      </c>
      <c r="P654">
        <v>36.39</v>
      </c>
      <c r="Q654">
        <v>7.3</v>
      </c>
    </row>
    <row r="655" spans="1:17" ht="14.4" customHeight="1" x14ac:dyDescent="0.3">
      <c r="A655" t="s">
        <v>689</v>
      </c>
      <c r="B655" t="s">
        <v>42</v>
      </c>
      <c r="C655" t="s">
        <v>43</v>
      </c>
      <c r="D655" t="s">
        <v>20</v>
      </c>
      <c r="E655" t="s">
        <v>31</v>
      </c>
      <c r="F655" t="s">
        <v>36</v>
      </c>
      <c r="G655">
        <v>37.32</v>
      </c>
      <c r="H655">
        <v>9</v>
      </c>
      <c r="I655">
        <v>16.794</v>
      </c>
      <c r="J655">
        <v>352.67399999999998</v>
      </c>
      <c r="K655" s="1">
        <v>43619</v>
      </c>
      <c r="L655" s="2">
        <v>0.64652777777777781</v>
      </c>
      <c r="M655" t="s">
        <v>23</v>
      </c>
      <c r="N655">
        <v>335.88</v>
      </c>
      <c r="O655" s="6">
        <v>4.7619047620000003</v>
      </c>
      <c r="P655">
        <v>16.794</v>
      </c>
      <c r="Q655">
        <v>5.0999999999999996</v>
      </c>
    </row>
    <row r="656" spans="1:17" ht="14.4" customHeight="1" x14ac:dyDescent="0.3">
      <c r="A656" t="s">
        <v>690</v>
      </c>
      <c r="B656" t="s">
        <v>42</v>
      </c>
      <c r="C656" t="s">
        <v>43</v>
      </c>
      <c r="D656" t="s">
        <v>20</v>
      </c>
      <c r="E656" t="s">
        <v>31</v>
      </c>
      <c r="F656" t="s">
        <v>46</v>
      </c>
      <c r="G656">
        <v>60.18</v>
      </c>
      <c r="H656">
        <v>4</v>
      </c>
      <c r="I656">
        <v>12.036</v>
      </c>
      <c r="J656">
        <v>252.756</v>
      </c>
      <c r="K656" s="1">
        <v>43512</v>
      </c>
      <c r="L656" s="2">
        <v>0.75277777777777777</v>
      </c>
      <c r="M656" t="s">
        <v>33</v>
      </c>
      <c r="N656">
        <v>240.72</v>
      </c>
      <c r="O656" s="6">
        <v>4.7619047620000003</v>
      </c>
      <c r="P656">
        <v>12.036</v>
      </c>
      <c r="Q656">
        <v>9.4</v>
      </c>
    </row>
    <row r="657" spans="1:17" ht="14.4" customHeight="1" x14ac:dyDescent="0.3">
      <c r="A657" t="s">
        <v>691</v>
      </c>
      <c r="B657" t="s">
        <v>18</v>
      </c>
      <c r="C657" t="s">
        <v>19</v>
      </c>
      <c r="D657" t="s">
        <v>27</v>
      </c>
      <c r="E657" t="s">
        <v>21</v>
      </c>
      <c r="F657" t="s">
        <v>28</v>
      </c>
      <c r="G657">
        <v>15.69</v>
      </c>
      <c r="H657">
        <v>3</v>
      </c>
      <c r="I657">
        <v>2.3534999999999999</v>
      </c>
      <c r="J657">
        <v>49.423499999999997</v>
      </c>
      <c r="K657" s="1">
        <v>43538</v>
      </c>
      <c r="L657" s="2">
        <v>0.59236111111111112</v>
      </c>
      <c r="M657" t="s">
        <v>33</v>
      </c>
      <c r="N657">
        <v>47.07</v>
      </c>
      <c r="O657" s="6">
        <v>4.7619047620000003</v>
      </c>
      <c r="P657">
        <v>2.3534999999999999</v>
      </c>
      <c r="Q657">
        <v>5.8</v>
      </c>
    </row>
    <row r="658" spans="1:17" ht="14.4" customHeight="1" x14ac:dyDescent="0.3">
      <c r="A658" t="s">
        <v>692</v>
      </c>
      <c r="B658" t="s">
        <v>25</v>
      </c>
      <c r="C658" t="s">
        <v>26</v>
      </c>
      <c r="D658" t="s">
        <v>27</v>
      </c>
      <c r="E658" t="s">
        <v>21</v>
      </c>
      <c r="F658" t="s">
        <v>28</v>
      </c>
      <c r="G658">
        <v>99.69</v>
      </c>
      <c r="H658">
        <v>1</v>
      </c>
      <c r="I658">
        <v>4.9844999999999997</v>
      </c>
      <c r="J658">
        <v>104.67449999999999</v>
      </c>
      <c r="K658" s="1">
        <v>43523</v>
      </c>
      <c r="L658" s="2">
        <v>0.4326388888888888</v>
      </c>
      <c r="M658" t="s">
        <v>33</v>
      </c>
      <c r="N658">
        <v>99.69</v>
      </c>
      <c r="O658" s="6">
        <v>4.7619047620000003</v>
      </c>
      <c r="P658">
        <v>4.9844999999999997</v>
      </c>
      <c r="Q658">
        <v>8</v>
      </c>
    </row>
    <row r="659" spans="1:17" ht="14.4" customHeight="1" x14ac:dyDescent="0.3">
      <c r="A659" t="s">
        <v>693</v>
      </c>
      <c r="B659" t="s">
        <v>18</v>
      </c>
      <c r="C659" t="s">
        <v>19</v>
      </c>
      <c r="D659" t="s">
        <v>20</v>
      </c>
      <c r="E659" t="s">
        <v>21</v>
      </c>
      <c r="F659" t="s">
        <v>46</v>
      </c>
      <c r="G659">
        <v>88.15</v>
      </c>
      <c r="H659">
        <v>3</v>
      </c>
      <c r="I659">
        <v>13.2225</v>
      </c>
      <c r="J659">
        <v>277.67250000000001</v>
      </c>
      <c r="K659" s="1">
        <v>43483</v>
      </c>
      <c r="L659" s="2">
        <v>0.42430555555555549</v>
      </c>
      <c r="M659" t="s">
        <v>23</v>
      </c>
      <c r="N659">
        <v>264.45</v>
      </c>
      <c r="O659" s="6">
        <v>4.7619047620000003</v>
      </c>
      <c r="P659">
        <v>13.2225</v>
      </c>
      <c r="Q659">
        <v>7.9</v>
      </c>
    </row>
    <row r="660" spans="1:17" ht="14.4" customHeight="1" x14ac:dyDescent="0.3">
      <c r="A660" t="s">
        <v>694</v>
      </c>
      <c r="B660" t="s">
        <v>18</v>
      </c>
      <c r="C660" t="s">
        <v>19</v>
      </c>
      <c r="D660" t="s">
        <v>20</v>
      </c>
      <c r="E660" t="s">
        <v>21</v>
      </c>
      <c r="F660" t="s">
        <v>36</v>
      </c>
      <c r="G660">
        <v>27.93</v>
      </c>
      <c r="H660">
        <v>5</v>
      </c>
      <c r="I660">
        <v>6.9824999999999999</v>
      </c>
      <c r="J660">
        <v>146.63249999999999</v>
      </c>
      <c r="K660" s="1">
        <v>43494</v>
      </c>
      <c r="L660" s="2">
        <v>0.65833333333333344</v>
      </c>
      <c r="M660" t="s">
        <v>29</v>
      </c>
      <c r="N660">
        <v>139.65</v>
      </c>
      <c r="O660" s="6">
        <v>4.7619047620000003</v>
      </c>
      <c r="P660">
        <v>6.9824999999999999</v>
      </c>
      <c r="Q660">
        <v>5.9</v>
      </c>
    </row>
    <row r="661" spans="1:17" ht="14.4" customHeight="1" x14ac:dyDescent="0.3">
      <c r="A661" t="s">
        <v>695</v>
      </c>
      <c r="B661" t="s">
        <v>18</v>
      </c>
      <c r="C661" t="s">
        <v>19</v>
      </c>
      <c r="D661" t="s">
        <v>20</v>
      </c>
      <c r="E661" t="s">
        <v>31</v>
      </c>
      <c r="F661" t="s">
        <v>46</v>
      </c>
      <c r="G661">
        <v>55.45</v>
      </c>
      <c r="H661">
        <v>1</v>
      </c>
      <c r="I661">
        <v>2.7725</v>
      </c>
      <c r="J661">
        <v>58.222499999999997</v>
      </c>
      <c r="K661" s="1">
        <v>43522</v>
      </c>
      <c r="L661" s="2">
        <v>0.74027777777777781</v>
      </c>
      <c r="M661" t="s">
        <v>33</v>
      </c>
      <c r="N661">
        <v>55.45</v>
      </c>
      <c r="O661" s="6">
        <v>4.7619047620000003</v>
      </c>
      <c r="P661">
        <v>2.7725</v>
      </c>
      <c r="Q661">
        <v>4.9000000000000004</v>
      </c>
    </row>
    <row r="662" spans="1:17" ht="14.4" customHeight="1" x14ac:dyDescent="0.3">
      <c r="A662" t="s">
        <v>696</v>
      </c>
      <c r="B662" t="s">
        <v>42</v>
      </c>
      <c r="C662" t="s">
        <v>43</v>
      </c>
      <c r="D662" t="s">
        <v>27</v>
      </c>
      <c r="E662" t="s">
        <v>21</v>
      </c>
      <c r="F662" t="s">
        <v>36</v>
      </c>
      <c r="G662">
        <v>42.97</v>
      </c>
      <c r="H662">
        <v>3</v>
      </c>
      <c r="I662">
        <v>6.4455</v>
      </c>
      <c r="J662">
        <v>135.35550000000001</v>
      </c>
      <c r="K662" s="1">
        <v>43526</v>
      </c>
      <c r="L662" s="2">
        <v>0.49027777777777781</v>
      </c>
      <c r="M662" t="s">
        <v>29</v>
      </c>
      <c r="N662">
        <v>128.91</v>
      </c>
      <c r="O662" s="6">
        <v>4.7619047620000003</v>
      </c>
      <c r="P662">
        <v>6.4455</v>
      </c>
      <c r="Q662">
        <v>9.3000000000000007</v>
      </c>
    </row>
    <row r="663" spans="1:17" ht="14.4" customHeight="1" x14ac:dyDescent="0.3">
      <c r="A663" t="s">
        <v>697</v>
      </c>
      <c r="B663" t="s">
        <v>25</v>
      </c>
      <c r="C663" t="s">
        <v>26</v>
      </c>
      <c r="D663" t="s">
        <v>20</v>
      </c>
      <c r="E663" t="s">
        <v>31</v>
      </c>
      <c r="F663" t="s">
        <v>36</v>
      </c>
      <c r="G663">
        <v>17.14</v>
      </c>
      <c r="H663">
        <v>7</v>
      </c>
      <c r="I663">
        <v>5.9989999999999997</v>
      </c>
      <c r="J663">
        <v>125.979</v>
      </c>
      <c r="K663" s="1">
        <v>43481</v>
      </c>
      <c r="L663" s="2">
        <v>0.5048611111111112</v>
      </c>
      <c r="M663" t="s">
        <v>33</v>
      </c>
      <c r="N663">
        <v>119.98</v>
      </c>
      <c r="O663" s="6">
        <v>4.7619047620000003</v>
      </c>
      <c r="P663">
        <v>5.9989999999999997</v>
      </c>
      <c r="Q663">
        <v>7.9</v>
      </c>
    </row>
    <row r="664" spans="1:17" ht="14.4" customHeight="1" x14ac:dyDescent="0.3">
      <c r="A664" t="s">
        <v>698</v>
      </c>
      <c r="B664" t="s">
        <v>42</v>
      </c>
      <c r="C664" t="s">
        <v>43</v>
      </c>
      <c r="D664" t="s">
        <v>20</v>
      </c>
      <c r="E664" t="s">
        <v>21</v>
      </c>
      <c r="F664" t="s">
        <v>46</v>
      </c>
      <c r="G664">
        <v>58.75</v>
      </c>
      <c r="H664">
        <v>6</v>
      </c>
      <c r="I664">
        <v>17.625</v>
      </c>
      <c r="J664">
        <v>370.125</v>
      </c>
      <c r="K664" s="1">
        <v>43548</v>
      </c>
      <c r="L664" s="2">
        <v>0.75972222222222219</v>
      </c>
      <c r="M664" t="s">
        <v>33</v>
      </c>
      <c r="N664">
        <v>352.5</v>
      </c>
      <c r="O664" s="6">
        <v>4.7619047620000003</v>
      </c>
      <c r="P664">
        <v>17.625</v>
      </c>
      <c r="Q664">
        <v>5.9</v>
      </c>
    </row>
    <row r="665" spans="1:17" ht="14.4" customHeight="1" x14ac:dyDescent="0.3">
      <c r="A665" t="s">
        <v>699</v>
      </c>
      <c r="B665" t="s">
        <v>25</v>
      </c>
      <c r="C665" t="s">
        <v>26</v>
      </c>
      <c r="D665" t="s">
        <v>20</v>
      </c>
      <c r="E665" t="s">
        <v>21</v>
      </c>
      <c r="F665" t="s">
        <v>44</v>
      </c>
      <c r="G665">
        <v>87.1</v>
      </c>
      <c r="H665">
        <v>10</v>
      </c>
      <c r="I665">
        <v>43.55</v>
      </c>
      <c r="J665">
        <v>914.55</v>
      </c>
      <c r="K665" s="1">
        <v>43801</v>
      </c>
      <c r="L665" s="2">
        <v>0.61458333333333326</v>
      </c>
      <c r="M665" t="s">
        <v>33</v>
      </c>
      <c r="N665">
        <v>871</v>
      </c>
      <c r="O665" s="6">
        <v>4.7619047620000003</v>
      </c>
      <c r="P665">
        <v>43.55</v>
      </c>
      <c r="Q665">
        <v>9.9</v>
      </c>
    </row>
    <row r="666" spans="1:17" ht="14.4" customHeight="1" x14ac:dyDescent="0.3">
      <c r="A666" t="s">
        <v>700</v>
      </c>
      <c r="B666" t="s">
        <v>25</v>
      </c>
      <c r="C666" t="s">
        <v>26</v>
      </c>
      <c r="D666" t="s">
        <v>27</v>
      </c>
      <c r="E666" t="s">
        <v>21</v>
      </c>
      <c r="F666" t="s">
        <v>36</v>
      </c>
      <c r="G666">
        <v>98.8</v>
      </c>
      <c r="H666">
        <v>2</v>
      </c>
      <c r="I666">
        <v>9.8800000000000008</v>
      </c>
      <c r="J666">
        <v>207.48</v>
      </c>
      <c r="K666" s="1">
        <v>43517</v>
      </c>
      <c r="L666" s="2">
        <v>0.48541666666666661</v>
      </c>
      <c r="M666" t="s">
        <v>29</v>
      </c>
      <c r="N666">
        <v>197.6</v>
      </c>
      <c r="O666" s="6">
        <v>4.7619047620000003</v>
      </c>
      <c r="P666">
        <v>9.8800000000000008</v>
      </c>
      <c r="Q666">
        <v>7.7</v>
      </c>
    </row>
    <row r="667" spans="1:17" ht="14.4" customHeight="1" x14ac:dyDescent="0.3">
      <c r="A667" t="s">
        <v>701</v>
      </c>
      <c r="B667" t="s">
        <v>18</v>
      </c>
      <c r="C667" t="s">
        <v>19</v>
      </c>
      <c r="D667" t="s">
        <v>27</v>
      </c>
      <c r="E667" t="s">
        <v>21</v>
      </c>
      <c r="F667" t="s">
        <v>46</v>
      </c>
      <c r="G667">
        <v>48.63</v>
      </c>
      <c r="H667">
        <v>4</v>
      </c>
      <c r="I667">
        <v>9.7260000000000009</v>
      </c>
      <c r="J667">
        <v>204.24600000000001</v>
      </c>
      <c r="K667" s="1">
        <v>43557</v>
      </c>
      <c r="L667" s="2">
        <v>0.65555555555555545</v>
      </c>
      <c r="M667" t="s">
        <v>23</v>
      </c>
      <c r="N667">
        <v>194.52</v>
      </c>
      <c r="O667" s="6">
        <v>4.7619047620000003</v>
      </c>
      <c r="P667">
        <v>9.7260000000000009</v>
      </c>
      <c r="Q667">
        <v>7.6</v>
      </c>
    </row>
    <row r="668" spans="1:17" ht="14.4" customHeight="1" x14ac:dyDescent="0.3">
      <c r="A668" t="s">
        <v>702</v>
      </c>
      <c r="B668" t="s">
        <v>42</v>
      </c>
      <c r="C668" t="s">
        <v>43</v>
      </c>
      <c r="D668" t="s">
        <v>20</v>
      </c>
      <c r="E668" t="s">
        <v>31</v>
      </c>
      <c r="F668" t="s">
        <v>44</v>
      </c>
      <c r="G668">
        <v>57.74</v>
      </c>
      <c r="H668">
        <v>3</v>
      </c>
      <c r="I668">
        <v>8.6609999999999996</v>
      </c>
      <c r="J668">
        <v>181.881</v>
      </c>
      <c r="K668" s="1">
        <v>43516</v>
      </c>
      <c r="L668" s="2">
        <v>0.54583333333333339</v>
      </c>
      <c r="M668" t="s">
        <v>23</v>
      </c>
      <c r="N668">
        <v>173.22</v>
      </c>
      <c r="O668" s="6">
        <v>4.7619047620000003</v>
      </c>
      <c r="P668">
        <v>8.6609999999999996</v>
      </c>
      <c r="Q668">
        <v>7.7</v>
      </c>
    </row>
    <row r="669" spans="1:17" ht="14.4" customHeight="1" x14ac:dyDescent="0.3">
      <c r="A669" t="s">
        <v>703</v>
      </c>
      <c r="B669" t="s">
        <v>42</v>
      </c>
      <c r="C669" t="s">
        <v>43</v>
      </c>
      <c r="D669" t="s">
        <v>27</v>
      </c>
      <c r="E669" t="s">
        <v>21</v>
      </c>
      <c r="F669" t="s">
        <v>22</v>
      </c>
      <c r="G669">
        <v>17.97</v>
      </c>
      <c r="H669">
        <v>4</v>
      </c>
      <c r="I669">
        <v>3.5939999999999999</v>
      </c>
      <c r="J669">
        <v>75.474000000000004</v>
      </c>
      <c r="K669" s="1">
        <v>43519</v>
      </c>
      <c r="L669" s="2">
        <v>0.86319444444444438</v>
      </c>
      <c r="M669" t="s">
        <v>23</v>
      </c>
      <c r="N669">
        <v>71.88</v>
      </c>
      <c r="O669" s="6">
        <v>4.7619047620000003</v>
      </c>
      <c r="P669">
        <v>3.5939999999999999</v>
      </c>
      <c r="Q669">
        <v>6.4</v>
      </c>
    </row>
    <row r="670" spans="1:17" ht="14.4" customHeight="1" x14ac:dyDescent="0.3">
      <c r="A670" t="s">
        <v>704</v>
      </c>
      <c r="B670" t="s">
        <v>25</v>
      </c>
      <c r="C670" t="s">
        <v>26</v>
      </c>
      <c r="D670" t="s">
        <v>20</v>
      </c>
      <c r="E670" t="s">
        <v>21</v>
      </c>
      <c r="F670" t="s">
        <v>22</v>
      </c>
      <c r="G670">
        <v>47.71</v>
      </c>
      <c r="H670">
        <v>6</v>
      </c>
      <c r="I670">
        <v>14.313000000000001</v>
      </c>
      <c r="J670">
        <v>300.57299999999998</v>
      </c>
      <c r="K670" s="1">
        <v>43512</v>
      </c>
      <c r="L670" s="2">
        <v>0.59652777777777777</v>
      </c>
      <c r="M670" t="s">
        <v>23</v>
      </c>
      <c r="N670">
        <v>286.26</v>
      </c>
      <c r="O670" s="6">
        <v>4.7619047620000003</v>
      </c>
      <c r="P670">
        <v>14.313000000000001</v>
      </c>
      <c r="Q670">
        <v>4.4000000000000004</v>
      </c>
    </row>
    <row r="671" spans="1:17" ht="14.4" customHeight="1" x14ac:dyDescent="0.3">
      <c r="A671" t="s">
        <v>705</v>
      </c>
      <c r="B671" t="s">
        <v>42</v>
      </c>
      <c r="C671" t="s">
        <v>43</v>
      </c>
      <c r="D671" t="s">
        <v>27</v>
      </c>
      <c r="E671" t="s">
        <v>21</v>
      </c>
      <c r="F671" t="s">
        <v>36</v>
      </c>
      <c r="G671">
        <v>40.619999999999997</v>
      </c>
      <c r="H671">
        <v>2</v>
      </c>
      <c r="I671">
        <v>4.0620000000000003</v>
      </c>
      <c r="J671">
        <v>85.302000000000007</v>
      </c>
      <c r="K671" s="1">
        <v>43482</v>
      </c>
      <c r="L671" s="2">
        <v>0.41736111111111107</v>
      </c>
      <c r="M671" t="s">
        <v>33</v>
      </c>
      <c r="N671">
        <v>81.239999999999995</v>
      </c>
      <c r="O671" s="6">
        <v>4.7619047620000003</v>
      </c>
      <c r="P671">
        <v>4.0620000000000003</v>
      </c>
      <c r="Q671">
        <v>4.0999999999999996</v>
      </c>
    </row>
    <row r="672" spans="1:17" ht="14.4" customHeight="1" x14ac:dyDescent="0.3">
      <c r="A672" t="s">
        <v>706</v>
      </c>
      <c r="B672" t="s">
        <v>18</v>
      </c>
      <c r="C672" t="s">
        <v>19</v>
      </c>
      <c r="D672" t="s">
        <v>20</v>
      </c>
      <c r="E672" t="s">
        <v>31</v>
      </c>
      <c r="F672" t="s">
        <v>46</v>
      </c>
      <c r="G672">
        <v>56.04</v>
      </c>
      <c r="H672">
        <v>10</v>
      </c>
      <c r="I672">
        <v>28.02</v>
      </c>
      <c r="J672">
        <v>588.41999999999996</v>
      </c>
      <c r="K672" s="1">
        <v>43479</v>
      </c>
      <c r="L672" s="2">
        <v>0.8125</v>
      </c>
      <c r="M672" t="s">
        <v>23</v>
      </c>
      <c r="N672">
        <v>560.4</v>
      </c>
      <c r="O672" s="6">
        <v>4.7619047620000003</v>
      </c>
      <c r="P672">
        <v>28.02</v>
      </c>
      <c r="Q672">
        <v>4.4000000000000004</v>
      </c>
    </row>
    <row r="673" spans="1:17" ht="14.4" customHeight="1" x14ac:dyDescent="0.3">
      <c r="A673" t="s">
        <v>707</v>
      </c>
      <c r="B673" t="s">
        <v>42</v>
      </c>
      <c r="C673" t="s">
        <v>43</v>
      </c>
      <c r="D673" t="s">
        <v>20</v>
      </c>
      <c r="E673" t="s">
        <v>31</v>
      </c>
      <c r="F673" t="s">
        <v>44</v>
      </c>
      <c r="G673">
        <v>93.4</v>
      </c>
      <c r="H673">
        <v>2</v>
      </c>
      <c r="I673">
        <v>9.34</v>
      </c>
      <c r="J673">
        <v>196.14</v>
      </c>
      <c r="K673" s="1">
        <v>43554</v>
      </c>
      <c r="L673" s="2">
        <v>0.69027777777777777</v>
      </c>
      <c r="M673" t="s">
        <v>29</v>
      </c>
      <c r="N673">
        <v>186.8</v>
      </c>
      <c r="O673" s="6">
        <v>4.7619047620000003</v>
      </c>
      <c r="P673">
        <v>9.34</v>
      </c>
      <c r="Q673">
        <v>5.5</v>
      </c>
    </row>
    <row r="674" spans="1:17" ht="14.4" customHeight="1" x14ac:dyDescent="0.3">
      <c r="A674" t="s">
        <v>708</v>
      </c>
      <c r="B674" t="s">
        <v>42</v>
      </c>
      <c r="C674" t="s">
        <v>43</v>
      </c>
      <c r="D674" t="s">
        <v>27</v>
      </c>
      <c r="E674" t="s">
        <v>21</v>
      </c>
      <c r="F674" t="s">
        <v>22</v>
      </c>
      <c r="G674">
        <v>73.41</v>
      </c>
      <c r="H674">
        <v>3</v>
      </c>
      <c r="I674">
        <v>11.0115</v>
      </c>
      <c r="J674">
        <v>231.2415</v>
      </c>
      <c r="K674" s="1">
        <v>43499</v>
      </c>
      <c r="L674" s="2">
        <v>0.54861111111111116</v>
      </c>
      <c r="M674" t="s">
        <v>23</v>
      </c>
      <c r="N674">
        <v>220.23</v>
      </c>
      <c r="O674" s="6">
        <v>4.7619047620000003</v>
      </c>
      <c r="P674">
        <v>11.0115</v>
      </c>
      <c r="Q674">
        <v>4</v>
      </c>
    </row>
    <row r="675" spans="1:17" ht="14.4" customHeight="1" x14ac:dyDescent="0.3">
      <c r="A675" t="s">
        <v>709</v>
      </c>
      <c r="B675" t="s">
        <v>25</v>
      </c>
      <c r="C675" t="s">
        <v>26</v>
      </c>
      <c r="D675" t="s">
        <v>27</v>
      </c>
      <c r="E675" t="s">
        <v>31</v>
      </c>
      <c r="F675" t="s">
        <v>22</v>
      </c>
      <c r="G675">
        <v>33.64</v>
      </c>
      <c r="H675">
        <v>8</v>
      </c>
      <c r="I675">
        <v>13.456</v>
      </c>
      <c r="J675">
        <v>282.57600000000002</v>
      </c>
      <c r="K675" s="1">
        <v>43511</v>
      </c>
      <c r="L675" s="2">
        <v>0.71527777777777768</v>
      </c>
      <c r="M675" t="s">
        <v>33</v>
      </c>
      <c r="N675">
        <v>269.12</v>
      </c>
      <c r="O675" s="6">
        <v>4.7619047620000003</v>
      </c>
      <c r="P675">
        <v>13.456</v>
      </c>
      <c r="Q675">
        <v>9.3000000000000007</v>
      </c>
    </row>
    <row r="676" spans="1:17" ht="14.4" customHeight="1" x14ac:dyDescent="0.3">
      <c r="A676" t="s">
        <v>710</v>
      </c>
      <c r="B676" t="s">
        <v>18</v>
      </c>
      <c r="C676" t="s">
        <v>19</v>
      </c>
      <c r="D676" t="s">
        <v>27</v>
      </c>
      <c r="E676" t="s">
        <v>21</v>
      </c>
      <c r="F676" t="s">
        <v>28</v>
      </c>
      <c r="G676">
        <v>45.48</v>
      </c>
      <c r="H676">
        <v>10</v>
      </c>
      <c r="I676">
        <v>22.74</v>
      </c>
      <c r="J676">
        <v>477.54</v>
      </c>
      <c r="K676" s="1">
        <v>43468</v>
      </c>
      <c r="L676" s="2">
        <v>0.43194444444444446</v>
      </c>
      <c r="M676" t="s">
        <v>33</v>
      </c>
      <c r="N676">
        <v>454.8</v>
      </c>
      <c r="O676" s="6">
        <v>4.7619047620000003</v>
      </c>
      <c r="P676">
        <v>22.74</v>
      </c>
      <c r="Q676">
        <v>4.8</v>
      </c>
    </row>
    <row r="677" spans="1:17" ht="14.4" customHeight="1" x14ac:dyDescent="0.3">
      <c r="A677" t="s">
        <v>711</v>
      </c>
      <c r="B677" t="s">
        <v>42</v>
      </c>
      <c r="C677" t="s">
        <v>43</v>
      </c>
      <c r="D677" t="s">
        <v>20</v>
      </c>
      <c r="E677" t="s">
        <v>31</v>
      </c>
      <c r="F677" t="s">
        <v>46</v>
      </c>
      <c r="G677">
        <v>83.77</v>
      </c>
      <c r="H677">
        <v>2</v>
      </c>
      <c r="I677">
        <v>8.3770000000000007</v>
      </c>
      <c r="J677">
        <v>175.917</v>
      </c>
      <c r="K677" s="1">
        <v>43520</v>
      </c>
      <c r="L677" s="2">
        <v>0.83125000000000004</v>
      </c>
      <c r="M677" t="s">
        <v>29</v>
      </c>
      <c r="N677">
        <v>167.54</v>
      </c>
      <c r="O677" s="6">
        <v>4.7619047620000003</v>
      </c>
      <c r="P677">
        <v>8.3770000000000007</v>
      </c>
      <c r="Q677">
        <v>4.5999999999999996</v>
      </c>
    </row>
    <row r="678" spans="1:17" ht="14.4" customHeight="1" x14ac:dyDescent="0.3">
      <c r="A678" t="s">
        <v>712</v>
      </c>
      <c r="B678" t="s">
        <v>42</v>
      </c>
      <c r="C678" t="s">
        <v>43</v>
      </c>
      <c r="D678" t="s">
        <v>20</v>
      </c>
      <c r="E678" t="s">
        <v>21</v>
      </c>
      <c r="F678" t="s">
        <v>36</v>
      </c>
      <c r="G678">
        <v>64.08</v>
      </c>
      <c r="H678">
        <v>7</v>
      </c>
      <c r="I678">
        <v>22.428000000000001</v>
      </c>
      <c r="J678">
        <v>470.988</v>
      </c>
      <c r="K678" s="1">
        <v>43515</v>
      </c>
      <c r="L678" s="2">
        <v>0.81180555555555545</v>
      </c>
      <c r="M678" t="s">
        <v>33</v>
      </c>
      <c r="N678">
        <v>448.56</v>
      </c>
      <c r="O678" s="6">
        <v>4.7619047620000003</v>
      </c>
      <c r="P678">
        <v>22.428000000000001</v>
      </c>
      <c r="Q678">
        <v>7.3</v>
      </c>
    </row>
    <row r="679" spans="1:17" ht="14.4" customHeight="1" x14ac:dyDescent="0.3">
      <c r="A679" t="s">
        <v>713</v>
      </c>
      <c r="B679" t="s">
        <v>18</v>
      </c>
      <c r="C679" t="s">
        <v>19</v>
      </c>
      <c r="D679" t="s">
        <v>20</v>
      </c>
      <c r="E679" t="s">
        <v>21</v>
      </c>
      <c r="F679" t="s">
        <v>44</v>
      </c>
      <c r="G679">
        <v>73.47</v>
      </c>
      <c r="H679">
        <v>4</v>
      </c>
      <c r="I679">
        <v>14.694000000000001</v>
      </c>
      <c r="J679">
        <v>308.57400000000001</v>
      </c>
      <c r="K679" s="1">
        <v>43519</v>
      </c>
      <c r="L679" s="2">
        <v>0.77083333333333326</v>
      </c>
      <c r="M679" t="s">
        <v>29</v>
      </c>
      <c r="N679">
        <v>293.88</v>
      </c>
      <c r="O679" s="6">
        <v>4.7619047620000003</v>
      </c>
      <c r="P679">
        <v>14.694000000000001</v>
      </c>
      <c r="Q679">
        <v>6</v>
      </c>
    </row>
    <row r="680" spans="1:17" ht="14.4" customHeight="1" x14ac:dyDescent="0.3">
      <c r="A680" t="s">
        <v>714</v>
      </c>
      <c r="B680" t="s">
        <v>25</v>
      </c>
      <c r="C680" t="s">
        <v>26</v>
      </c>
      <c r="D680" t="s">
        <v>27</v>
      </c>
      <c r="E680" t="s">
        <v>31</v>
      </c>
      <c r="F680" t="s">
        <v>22</v>
      </c>
      <c r="G680">
        <v>58.95</v>
      </c>
      <c r="H680">
        <v>10</v>
      </c>
      <c r="I680">
        <v>29.475000000000001</v>
      </c>
      <c r="J680">
        <v>618.97500000000002</v>
      </c>
      <c r="K680" s="1">
        <v>43648</v>
      </c>
      <c r="L680" s="2">
        <v>0.6020833333333333</v>
      </c>
      <c r="M680" t="s">
        <v>23</v>
      </c>
      <c r="N680">
        <v>589.5</v>
      </c>
      <c r="O680" s="6">
        <v>4.7619047620000003</v>
      </c>
      <c r="P680">
        <v>29.475000000000001</v>
      </c>
      <c r="Q680">
        <v>8.1</v>
      </c>
    </row>
    <row r="681" spans="1:17" ht="14.4" customHeight="1" x14ac:dyDescent="0.3">
      <c r="A681" t="s">
        <v>715</v>
      </c>
      <c r="B681" t="s">
        <v>18</v>
      </c>
      <c r="C681" t="s">
        <v>19</v>
      </c>
      <c r="D681" t="s">
        <v>20</v>
      </c>
      <c r="E681" t="s">
        <v>31</v>
      </c>
      <c r="F681" t="s">
        <v>44</v>
      </c>
      <c r="G681">
        <v>48.5</v>
      </c>
      <c r="H681">
        <v>6</v>
      </c>
      <c r="I681">
        <v>14.55</v>
      </c>
      <c r="J681">
        <v>305.55</v>
      </c>
      <c r="K681" s="1">
        <v>43770</v>
      </c>
      <c r="L681" s="2">
        <v>0.58125000000000004</v>
      </c>
      <c r="M681" t="s">
        <v>23</v>
      </c>
      <c r="N681">
        <v>291</v>
      </c>
      <c r="O681" s="6">
        <v>4.7619047620000003</v>
      </c>
      <c r="P681">
        <v>14.55</v>
      </c>
      <c r="Q681">
        <v>9.4</v>
      </c>
    </row>
    <row r="682" spans="1:17" ht="14.4" customHeight="1" x14ac:dyDescent="0.3">
      <c r="A682" t="s">
        <v>716</v>
      </c>
      <c r="B682" t="s">
        <v>42</v>
      </c>
      <c r="C682" t="s">
        <v>43</v>
      </c>
      <c r="D682" t="s">
        <v>20</v>
      </c>
      <c r="E682" t="s">
        <v>21</v>
      </c>
      <c r="F682" t="s">
        <v>28</v>
      </c>
      <c r="G682">
        <v>39.479999999999997</v>
      </c>
      <c r="H682">
        <v>1</v>
      </c>
      <c r="I682">
        <v>1.974</v>
      </c>
      <c r="J682">
        <v>41.454000000000001</v>
      </c>
      <c r="K682" s="1">
        <v>43801</v>
      </c>
      <c r="L682" s="2">
        <v>0.82152777777777786</v>
      </c>
      <c r="M682" t="s">
        <v>29</v>
      </c>
      <c r="N682">
        <v>39.479999999999997</v>
      </c>
      <c r="O682" s="6">
        <v>4.7619047620000003</v>
      </c>
      <c r="P682">
        <v>1.974</v>
      </c>
      <c r="Q682">
        <v>6.5</v>
      </c>
    </row>
    <row r="683" spans="1:17" ht="14.4" customHeight="1" x14ac:dyDescent="0.3">
      <c r="A683" t="s">
        <v>717</v>
      </c>
      <c r="B683" t="s">
        <v>42</v>
      </c>
      <c r="C683" t="s">
        <v>43</v>
      </c>
      <c r="D683" t="s">
        <v>27</v>
      </c>
      <c r="E683" t="s">
        <v>21</v>
      </c>
      <c r="F683" t="s">
        <v>36</v>
      </c>
      <c r="G683">
        <v>34.81</v>
      </c>
      <c r="H683">
        <v>1</v>
      </c>
      <c r="I683">
        <v>1.7404999999999999</v>
      </c>
      <c r="J683">
        <v>36.5505</v>
      </c>
      <c r="K683" s="1">
        <v>43479</v>
      </c>
      <c r="L683" s="2">
        <v>0.42430555555555549</v>
      </c>
      <c r="M683" t="s">
        <v>33</v>
      </c>
      <c r="N683">
        <v>34.81</v>
      </c>
      <c r="O683" s="6">
        <v>4.7619047620000003</v>
      </c>
      <c r="P683">
        <v>1.7404999999999999</v>
      </c>
      <c r="Q683">
        <v>7</v>
      </c>
    </row>
    <row r="684" spans="1:17" ht="14.4" customHeight="1" x14ac:dyDescent="0.3">
      <c r="A684" t="s">
        <v>718</v>
      </c>
      <c r="B684" t="s">
        <v>25</v>
      </c>
      <c r="C684" t="s">
        <v>26</v>
      </c>
      <c r="D684" t="s">
        <v>27</v>
      </c>
      <c r="E684" t="s">
        <v>21</v>
      </c>
      <c r="F684" t="s">
        <v>46</v>
      </c>
      <c r="G684">
        <v>49.32</v>
      </c>
      <c r="H684">
        <v>6</v>
      </c>
      <c r="I684">
        <v>14.795999999999999</v>
      </c>
      <c r="J684">
        <v>310.71600000000001</v>
      </c>
      <c r="K684" s="1">
        <v>43709</v>
      </c>
      <c r="L684" s="2">
        <v>0.57361111111111107</v>
      </c>
      <c r="M684" t="s">
        <v>23</v>
      </c>
      <c r="N684">
        <v>295.92</v>
      </c>
      <c r="O684" s="6">
        <v>4.7619047620000003</v>
      </c>
      <c r="P684">
        <v>14.795999999999999</v>
      </c>
      <c r="Q684">
        <v>7.1</v>
      </c>
    </row>
    <row r="685" spans="1:17" ht="14.4" customHeight="1" x14ac:dyDescent="0.3">
      <c r="A685" t="s">
        <v>719</v>
      </c>
      <c r="B685" t="s">
        <v>18</v>
      </c>
      <c r="C685" t="s">
        <v>19</v>
      </c>
      <c r="D685" t="s">
        <v>20</v>
      </c>
      <c r="E685" t="s">
        <v>31</v>
      </c>
      <c r="F685" t="s">
        <v>46</v>
      </c>
      <c r="G685">
        <v>21.48</v>
      </c>
      <c r="H685">
        <v>2</v>
      </c>
      <c r="I685">
        <v>2.1480000000000001</v>
      </c>
      <c r="J685">
        <v>45.107999999999997</v>
      </c>
      <c r="K685" s="1">
        <v>43523</v>
      </c>
      <c r="L685" s="2">
        <v>0.51527777777777772</v>
      </c>
      <c r="M685" t="s">
        <v>23</v>
      </c>
      <c r="N685">
        <v>42.96</v>
      </c>
      <c r="O685" s="6">
        <v>4.7619047620000003</v>
      </c>
      <c r="P685">
        <v>2.1480000000000001</v>
      </c>
      <c r="Q685">
        <v>6.6</v>
      </c>
    </row>
    <row r="686" spans="1:17" ht="14.4" customHeight="1" x14ac:dyDescent="0.3">
      <c r="A686" t="s">
        <v>720</v>
      </c>
      <c r="B686" t="s">
        <v>42</v>
      </c>
      <c r="C686" t="s">
        <v>43</v>
      </c>
      <c r="D686" t="s">
        <v>20</v>
      </c>
      <c r="E686" t="s">
        <v>21</v>
      </c>
      <c r="F686" t="s">
        <v>36</v>
      </c>
      <c r="G686">
        <v>23.08</v>
      </c>
      <c r="H686">
        <v>6</v>
      </c>
      <c r="I686">
        <v>6.9240000000000004</v>
      </c>
      <c r="J686">
        <v>145.404</v>
      </c>
      <c r="K686" s="1">
        <v>43489</v>
      </c>
      <c r="L686" s="2">
        <v>0.80555555555555558</v>
      </c>
      <c r="M686" t="s">
        <v>23</v>
      </c>
      <c r="N686">
        <v>138.47999999999999</v>
      </c>
      <c r="O686" s="6">
        <v>4.7619047620000003</v>
      </c>
      <c r="P686">
        <v>6.9240000000000004</v>
      </c>
      <c r="Q686">
        <v>4.9000000000000004</v>
      </c>
    </row>
    <row r="687" spans="1:17" ht="14.4" customHeight="1" x14ac:dyDescent="0.3">
      <c r="A687" t="s">
        <v>721</v>
      </c>
      <c r="B687" t="s">
        <v>42</v>
      </c>
      <c r="C687" t="s">
        <v>43</v>
      </c>
      <c r="D687" t="s">
        <v>20</v>
      </c>
      <c r="E687" t="s">
        <v>21</v>
      </c>
      <c r="F687" t="s">
        <v>32</v>
      </c>
      <c r="G687">
        <v>49.1</v>
      </c>
      <c r="H687">
        <v>2</v>
      </c>
      <c r="I687">
        <v>4.91</v>
      </c>
      <c r="J687">
        <v>103.11</v>
      </c>
      <c r="K687" s="1">
        <v>43678</v>
      </c>
      <c r="L687" s="2">
        <v>0.54027777777777786</v>
      </c>
      <c r="M687" t="s">
        <v>33</v>
      </c>
      <c r="N687">
        <v>98.2</v>
      </c>
      <c r="O687" s="6">
        <v>4.7619047620000003</v>
      </c>
      <c r="P687">
        <v>4.91</v>
      </c>
      <c r="Q687">
        <v>6.4</v>
      </c>
    </row>
    <row r="688" spans="1:17" ht="14.4" customHeight="1" x14ac:dyDescent="0.3">
      <c r="A688" t="s">
        <v>722</v>
      </c>
      <c r="B688" t="s">
        <v>42</v>
      </c>
      <c r="C688" t="s">
        <v>43</v>
      </c>
      <c r="D688" t="s">
        <v>20</v>
      </c>
      <c r="E688" t="s">
        <v>21</v>
      </c>
      <c r="F688" t="s">
        <v>36</v>
      </c>
      <c r="G688">
        <v>64.83</v>
      </c>
      <c r="H688">
        <v>2</v>
      </c>
      <c r="I688">
        <v>6.4829999999999997</v>
      </c>
      <c r="J688">
        <v>136.143</v>
      </c>
      <c r="K688" s="1">
        <v>43678</v>
      </c>
      <c r="L688" s="2">
        <v>0.49930555555555545</v>
      </c>
      <c r="M688" t="s">
        <v>33</v>
      </c>
      <c r="N688">
        <v>129.66</v>
      </c>
      <c r="O688" s="6">
        <v>4.7619047620000003</v>
      </c>
      <c r="P688">
        <v>6.4829999999999997</v>
      </c>
      <c r="Q688">
        <v>8</v>
      </c>
    </row>
    <row r="689" spans="1:17" ht="14.4" customHeight="1" x14ac:dyDescent="0.3">
      <c r="A689" t="s">
        <v>723</v>
      </c>
      <c r="B689" t="s">
        <v>18</v>
      </c>
      <c r="C689" t="s">
        <v>19</v>
      </c>
      <c r="D689" t="s">
        <v>20</v>
      </c>
      <c r="E689" t="s">
        <v>31</v>
      </c>
      <c r="F689" t="s">
        <v>32</v>
      </c>
      <c r="G689">
        <v>63.56</v>
      </c>
      <c r="H689">
        <v>10</v>
      </c>
      <c r="I689">
        <v>31.78</v>
      </c>
      <c r="J689">
        <v>667.38</v>
      </c>
      <c r="K689" s="1">
        <v>43481</v>
      </c>
      <c r="L689" s="2">
        <v>0.74930555555555545</v>
      </c>
      <c r="M689" t="s">
        <v>29</v>
      </c>
      <c r="N689">
        <v>635.6</v>
      </c>
      <c r="O689" s="6">
        <v>4.7619047620000003</v>
      </c>
      <c r="P689">
        <v>31.78</v>
      </c>
      <c r="Q689">
        <v>4.3</v>
      </c>
    </row>
    <row r="690" spans="1:17" ht="14.4" customHeight="1" x14ac:dyDescent="0.3">
      <c r="A690" t="s">
        <v>724</v>
      </c>
      <c r="B690" t="s">
        <v>25</v>
      </c>
      <c r="C690" t="s">
        <v>26</v>
      </c>
      <c r="D690" t="s">
        <v>20</v>
      </c>
      <c r="E690" t="s">
        <v>31</v>
      </c>
      <c r="F690" t="s">
        <v>36</v>
      </c>
      <c r="G690">
        <v>72.88</v>
      </c>
      <c r="H690">
        <v>2</v>
      </c>
      <c r="I690">
        <v>7.2880000000000003</v>
      </c>
      <c r="J690">
        <v>153.048</v>
      </c>
      <c r="K690" s="1">
        <v>43537</v>
      </c>
      <c r="L690" s="2">
        <v>0.53541666666666665</v>
      </c>
      <c r="M690" t="s">
        <v>29</v>
      </c>
      <c r="N690">
        <v>145.76</v>
      </c>
      <c r="O690" s="6">
        <v>4.7619047620000003</v>
      </c>
      <c r="P690">
        <v>7.2880000000000003</v>
      </c>
      <c r="Q690">
        <v>6.1</v>
      </c>
    </row>
    <row r="691" spans="1:17" ht="14.4" customHeight="1" x14ac:dyDescent="0.3">
      <c r="A691" t="s">
        <v>725</v>
      </c>
      <c r="B691" t="s">
        <v>18</v>
      </c>
      <c r="C691" t="s">
        <v>19</v>
      </c>
      <c r="D691" t="s">
        <v>27</v>
      </c>
      <c r="E691" t="s">
        <v>21</v>
      </c>
      <c r="F691" t="s">
        <v>44</v>
      </c>
      <c r="G691">
        <v>67.099999999999994</v>
      </c>
      <c r="H691">
        <v>3</v>
      </c>
      <c r="I691">
        <v>10.065</v>
      </c>
      <c r="J691">
        <v>211.36500000000001</v>
      </c>
      <c r="K691" s="1">
        <v>43511</v>
      </c>
      <c r="L691" s="2">
        <v>0.44166666666666665</v>
      </c>
      <c r="M691" t="s">
        <v>29</v>
      </c>
      <c r="N691">
        <v>201.3</v>
      </c>
      <c r="O691" s="6">
        <v>4.7619047620000003</v>
      </c>
      <c r="P691">
        <v>10.065</v>
      </c>
      <c r="Q691">
        <v>7.5</v>
      </c>
    </row>
    <row r="692" spans="1:17" ht="14.4" customHeight="1" x14ac:dyDescent="0.3">
      <c r="A692" t="s">
        <v>726</v>
      </c>
      <c r="B692" t="s">
        <v>25</v>
      </c>
      <c r="C692" t="s">
        <v>26</v>
      </c>
      <c r="D692" t="s">
        <v>20</v>
      </c>
      <c r="E692" t="s">
        <v>21</v>
      </c>
      <c r="F692" t="s">
        <v>36</v>
      </c>
      <c r="G692">
        <v>70.19</v>
      </c>
      <c r="H692">
        <v>9</v>
      </c>
      <c r="I692">
        <v>31.5855</v>
      </c>
      <c r="J692">
        <v>663.29549999999995</v>
      </c>
      <c r="K692" s="1">
        <v>43490</v>
      </c>
      <c r="L692" s="2">
        <v>0.56805555555555554</v>
      </c>
      <c r="M692" t="s">
        <v>29</v>
      </c>
      <c r="N692">
        <v>631.71</v>
      </c>
      <c r="O692" s="6">
        <v>4.7619047620000003</v>
      </c>
      <c r="P692">
        <v>31.5855</v>
      </c>
      <c r="Q692">
        <v>6.7</v>
      </c>
    </row>
    <row r="693" spans="1:17" ht="14.4" customHeight="1" x14ac:dyDescent="0.3">
      <c r="A693" t="s">
        <v>727</v>
      </c>
      <c r="B693" t="s">
        <v>25</v>
      </c>
      <c r="C693" t="s">
        <v>26</v>
      </c>
      <c r="D693" t="s">
        <v>20</v>
      </c>
      <c r="E693" t="s">
        <v>31</v>
      </c>
      <c r="F693" t="s">
        <v>44</v>
      </c>
      <c r="G693">
        <v>55.04</v>
      </c>
      <c r="H693">
        <v>7</v>
      </c>
      <c r="I693">
        <v>19.263999999999999</v>
      </c>
      <c r="J693">
        <v>404.54399999999998</v>
      </c>
      <c r="K693" s="1">
        <v>43802</v>
      </c>
      <c r="L693" s="2">
        <v>0.81875000000000009</v>
      </c>
      <c r="M693" t="s">
        <v>23</v>
      </c>
      <c r="N693">
        <v>385.28</v>
      </c>
      <c r="O693" s="6">
        <v>4.7619047620000003</v>
      </c>
      <c r="P693">
        <v>19.263999999999999</v>
      </c>
      <c r="Q693">
        <v>5.2</v>
      </c>
    </row>
    <row r="694" spans="1:17" ht="14.4" customHeight="1" x14ac:dyDescent="0.3">
      <c r="A694" t="s">
        <v>728</v>
      </c>
      <c r="B694" t="s">
        <v>18</v>
      </c>
      <c r="C694" t="s">
        <v>19</v>
      </c>
      <c r="D694" t="s">
        <v>20</v>
      </c>
      <c r="E694" t="s">
        <v>31</v>
      </c>
      <c r="F694" t="s">
        <v>22</v>
      </c>
      <c r="G694">
        <v>48.63</v>
      </c>
      <c r="H694">
        <v>10</v>
      </c>
      <c r="I694">
        <v>24.315000000000001</v>
      </c>
      <c r="J694">
        <v>510.61500000000001</v>
      </c>
      <c r="K694" s="1">
        <v>43558</v>
      </c>
      <c r="L694" s="2">
        <v>0.53055555555555545</v>
      </c>
      <c r="M694" t="s">
        <v>29</v>
      </c>
      <c r="N694">
        <v>486.3</v>
      </c>
      <c r="O694" s="6">
        <v>4.7619047620000003</v>
      </c>
      <c r="P694">
        <v>24.315000000000001</v>
      </c>
      <c r="Q694">
        <v>8.8000000000000007</v>
      </c>
    </row>
    <row r="695" spans="1:17" ht="14.4" customHeight="1" x14ac:dyDescent="0.3">
      <c r="A695" t="s">
        <v>729</v>
      </c>
      <c r="B695" t="s">
        <v>25</v>
      </c>
      <c r="C695" t="s">
        <v>26</v>
      </c>
      <c r="D695" t="s">
        <v>20</v>
      </c>
      <c r="E695" t="s">
        <v>21</v>
      </c>
      <c r="F695" t="s">
        <v>46</v>
      </c>
      <c r="G695">
        <v>73.38</v>
      </c>
      <c r="H695">
        <v>7</v>
      </c>
      <c r="I695">
        <v>25.683</v>
      </c>
      <c r="J695">
        <v>539.34299999999996</v>
      </c>
      <c r="K695" s="1">
        <v>43740</v>
      </c>
      <c r="L695" s="2">
        <v>0.58055555555555549</v>
      </c>
      <c r="M695" t="s">
        <v>29</v>
      </c>
      <c r="N695">
        <v>513.66</v>
      </c>
      <c r="O695" s="6">
        <v>4.7619047620000003</v>
      </c>
      <c r="P695">
        <v>25.683</v>
      </c>
      <c r="Q695">
        <v>9.5</v>
      </c>
    </row>
    <row r="696" spans="1:17" ht="14.4" customHeight="1" x14ac:dyDescent="0.3">
      <c r="A696" t="s">
        <v>730</v>
      </c>
      <c r="B696" t="s">
        <v>25</v>
      </c>
      <c r="C696" t="s">
        <v>26</v>
      </c>
      <c r="D696" t="s">
        <v>27</v>
      </c>
      <c r="E696" t="s">
        <v>21</v>
      </c>
      <c r="F696" t="s">
        <v>44</v>
      </c>
      <c r="G696">
        <v>52.6</v>
      </c>
      <c r="H696">
        <v>9</v>
      </c>
      <c r="I696">
        <v>23.67</v>
      </c>
      <c r="J696">
        <v>497.07</v>
      </c>
      <c r="K696" s="1">
        <v>43481</v>
      </c>
      <c r="L696" s="2">
        <v>0.61250000000000004</v>
      </c>
      <c r="M696" t="s">
        <v>29</v>
      </c>
      <c r="N696">
        <v>473.4</v>
      </c>
      <c r="O696" s="6">
        <v>4.7619047620000003</v>
      </c>
      <c r="P696">
        <v>23.67</v>
      </c>
      <c r="Q696">
        <v>7.6</v>
      </c>
    </row>
    <row r="697" spans="1:17" ht="14.4" customHeight="1" x14ac:dyDescent="0.3">
      <c r="A697" t="s">
        <v>731</v>
      </c>
      <c r="B697" t="s">
        <v>18</v>
      </c>
      <c r="C697" t="s">
        <v>19</v>
      </c>
      <c r="D697" t="s">
        <v>20</v>
      </c>
      <c r="E697" t="s">
        <v>21</v>
      </c>
      <c r="F697" t="s">
        <v>32</v>
      </c>
      <c r="G697">
        <v>87.37</v>
      </c>
      <c r="H697">
        <v>5</v>
      </c>
      <c r="I697">
        <v>21.842500000000001</v>
      </c>
      <c r="J697">
        <v>458.6925</v>
      </c>
      <c r="K697" s="1">
        <v>43494</v>
      </c>
      <c r="L697" s="2">
        <v>0.82291666666666674</v>
      </c>
      <c r="M697" t="s">
        <v>29</v>
      </c>
      <c r="N697">
        <v>436.85</v>
      </c>
      <c r="O697" s="6">
        <v>4.7619047620000003</v>
      </c>
      <c r="P697">
        <v>21.842500000000001</v>
      </c>
      <c r="Q697">
        <v>6.6</v>
      </c>
    </row>
    <row r="698" spans="1:17" ht="14.4" customHeight="1" x14ac:dyDescent="0.3">
      <c r="A698" t="s">
        <v>732</v>
      </c>
      <c r="B698" t="s">
        <v>18</v>
      </c>
      <c r="C698" t="s">
        <v>19</v>
      </c>
      <c r="D698" t="s">
        <v>20</v>
      </c>
      <c r="E698" t="s">
        <v>21</v>
      </c>
      <c r="F698" t="s">
        <v>36</v>
      </c>
      <c r="G698">
        <v>27.04</v>
      </c>
      <c r="H698">
        <v>4</v>
      </c>
      <c r="I698">
        <v>5.4080000000000004</v>
      </c>
      <c r="J698">
        <v>113.568</v>
      </c>
      <c r="K698" s="1">
        <v>43466</v>
      </c>
      <c r="L698" s="2">
        <v>0.85138888888888897</v>
      </c>
      <c r="M698" t="s">
        <v>23</v>
      </c>
      <c r="N698">
        <v>108.16</v>
      </c>
      <c r="O698" s="6">
        <v>4.7619047620000003</v>
      </c>
      <c r="P698">
        <v>5.4080000000000004</v>
      </c>
      <c r="Q698">
        <v>6.9</v>
      </c>
    </row>
    <row r="699" spans="1:17" ht="14.4" customHeight="1" x14ac:dyDescent="0.3">
      <c r="A699" t="s">
        <v>733</v>
      </c>
      <c r="B699" t="s">
        <v>42</v>
      </c>
      <c r="C699" t="s">
        <v>43</v>
      </c>
      <c r="D699" t="s">
        <v>27</v>
      </c>
      <c r="E699" t="s">
        <v>31</v>
      </c>
      <c r="F699" t="s">
        <v>32</v>
      </c>
      <c r="G699">
        <v>62.19</v>
      </c>
      <c r="H699">
        <v>4</v>
      </c>
      <c r="I699">
        <v>12.438000000000001</v>
      </c>
      <c r="J699">
        <v>261.19799999999998</v>
      </c>
      <c r="K699" s="1">
        <v>43617</v>
      </c>
      <c r="L699" s="2">
        <v>0.82361111111111107</v>
      </c>
      <c r="M699" t="s">
        <v>23</v>
      </c>
      <c r="N699">
        <v>248.76</v>
      </c>
      <c r="O699" s="6">
        <v>4.7619047620000003</v>
      </c>
      <c r="P699">
        <v>12.438000000000001</v>
      </c>
      <c r="Q699">
        <v>4.3</v>
      </c>
    </row>
    <row r="700" spans="1:17" ht="14.4" customHeight="1" x14ac:dyDescent="0.3">
      <c r="A700" t="s">
        <v>734</v>
      </c>
      <c r="B700" t="s">
        <v>18</v>
      </c>
      <c r="C700" t="s">
        <v>19</v>
      </c>
      <c r="D700" t="s">
        <v>20</v>
      </c>
      <c r="E700" t="s">
        <v>31</v>
      </c>
      <c r="F700" t="s">
        <v>28</v>
      </c>
      <c r="G700">
        <v>69.58</v>
      </c>
      <c r="H700">
        <v>9</v>
      </c>
      <c r="I700">
        <v>31.311</v>
      </c>
      <c r="J700">
        <v>657.53099999999995</v>
      </c>
      <c r="K700" s="1">
        <v>43515</v>
      </c>
      <c r="L700" s="2">
        <v>0.81805555555555554</v>
      </c>
      <c r="M700" t="s">
        <v>33</v>
      </c>
      <c r="N700">
        <v>626.22</v>
      </c>
      <c r="O700" s="6">
        <v>4.7619047620000003</v>
      </c>
      <c r="P700">
        <v>31.311</v>
      </c>
      <c r="Q700">
        <v>7.8</v>
      </c>
    </row>
    <row r="701" spans="1:17" ht="14.4" customHeight="1" x14ac:dyDescent="0.3">
      <c r="A701" t="s">
        <v>735</v>
      </c>
      <c r="B701" t="s">
        <v>25</v>
      </c>
      <c r="C701" t="s">
        <v>26</v>
      </c>
      <c r="D701" t="s">
        <v>27</v>
      </c>
      <c r="E701" t="s">
        <v>31</v>
      </c>
      <c r="F701" t="s">
        <v>32</v>
      </c>
      <c r="G701">
        <v>97.5</v>
      </c>
      <c r="H701">
        <v>10</v>
      </c>
      <c r="I701">
        <v>48.75</v>
      </c>
      <c r="J701">
        <v>1023.75</v>
      </c>
      <c r="K701" s="1">
        <v>43800</v>
      </c>
      <c r="L701" s="2">
        <v>0.6791666666666667</v>
      </c>
      <c r="M701" t="s">
        <v>23</v>
      </c>
      <c r="N701">
        <v>975</v>
      </c>
      <c r="O701" s="6">
        <v>4.7619047620000003</v>
      </c>
      <c r="P701">
        <v>48.75</v>
      </c>
      <c r="Q701">
        <v>8</v>
      </c>
    </row>
    <row r="702" spans="1:17" ht="14.4" customHeight="1" x14ac:dyDescent="0.3">
      <c r="A702" t="s">
        <v>736</v>
      </c>
      <c r="B702" t="s">
        <v>25</v>
      </c>
      <c r="C702" t="s">
        <v>26</v>
      </c>
      <c r="D702" t="s">
        <v>27</v>
      </c>
      <c r="E702" t="s">
        <v>21</v>
      </c>
      <c r="F702" t="s">
        <v>46</v>
      </c>
      <c r="G702">
        <v>60.41</v>
      </c>
      <c r="H702">
        <v>8</v>
      </c>
      <c r="I702">
        <v>24.164000000000001</v>
      </c>
      <c r="J702">
        <v>507.44400000000002</v>
      </c>
      <c r="K702" s="1">
        <v>43648</v>
      </c>
      <c r="L702" s="2">
        <v>0.51597222222222228</v>
      </c>
      <c r="M702" t="s">
        <v>23</v>
      </c>
      <c r="N702">
        <v>483.28</v>
      </c>
      <c r="O702" s="6">
        <v>4.7619047620000003</v>
      </c>
      <c r="P702">
        <v>24.164000000000001</v>
      </c>
      <c r="Q702">
        <v>9.6</v>
      </c>
    </row>
    <row r="703" spans="1:17" ht="14.4" customHeight="1" x14ac:dyDescent="0.3">
      <c r="A703" t="s">
        <v>737</v>
      </c>
      <c r="B703" t="s">
        <v>42</v>
      </c>
      <c r="C703" t="s">
        <v>43</v>
      </c>
      <c r="D703" t="s">
        <v>27</v>
      </c>
      <c r="E703" t="s">
        <v>31</v>
      </c>
      <c r="F703" t="s">
        <v>44</v>
      </c>
      <c r="G703">
        <v>32.32</v>
      </c>
      <c r="H703">
        <v>3</v>
      </c>
      <c r="I703">
        <v>4.8479999999999999</v>
      </c>
      <c r="J703">
        <v>101.80800000000001</v>
      </c>
      <c r="K703" s="1">
        <v>43551</v>
      </c>
      <c r="L703" s="2">
        <v>0.79930555555555549</v>
      </c>
      <c r="M703" t="s">
        <v>33</v>
      </c>
      <c r="N703">
        <v>96.96</v>
      </c>
      <c r="O703" s="6">
        <v>4.7619047620000003</v>
      </c>
      <c r="P703">
        <v>4.8479999999999999</v>
      </c>
      <c r="Q703">
        <v>4.3</v>
      </c>
    </row>
    <row r="704" spans="1:17" ht="14.4" customHeight="1" x14ac:dyDescent="0.3">
      <c r="A704" t="s">
        <v>738</v>
      </c>
      <c r="B704" t="s">
        <v>42</v>
      </c>
      <c r="C704" t="s">
        <v>43</v>
      </c>
      <c r="D704" t="s">
        <v>20</v>
      </c>
      <c r="E704" t="s">
        <v>21</v>
      </c>
      <c r="F704" t="s">
        <v>46</v>
      </c>
      <c r="G704">
        <v>19.77</v>
      </c>
      <c r="H704">
        <v>10</v>
      </c>
      <c r="I704">
        <v>9.8849999999999998</v>
      </c>
      <c r="J704">
        <v>207.58500000000001</v>
      </c>
      <c r="K704" s="1">
        <v>43523</v>
      </c>
      <c r="L704" s="2">
        <v>0.7895833333333333</v>
      </c>
      <c r="M704" t="s">
        <v>33</v>
      </c>
      <c r="N704">
        <v>197.7</v>
      </c>
      <c r="O704" s="6">
        <v>4.7619047620000003</v>
      </c>
      <c r="P704">
        <v>9.8849999999999998</v>
      </c>
      <c r="Q704">
        <v>5</v>
      </c>
    </row>
    <row r="705" spans="1:17" ht="14.4" customHeight="1" x14ac:dyDescent="0.3">
      <c r="A705" t="s">
        <v>739</v>
      </c>
      <c r="B705" t="s">
        <v>42</v>
      </c>
      <c r="C705" t="s">
        <v>43</v>
      </c>
      <c r="D705" t="s">
        <v>20</v>
      </c>
      <c r="E705" t="s">
        <v>31</v>
      </c>
      <c r="F705" t="s">
        <v>22</v>
      </c>
      <c r="G705">
        <v>80.47</v>
      </c>
      <c r="H705">
        <v>9</v>
      </c>
      <c r="I705">
        <v>36.211500000000001</v>
      </c>
      <c r="J705">
        <v>760.44150000000002</v>
      </c>
      <c r="K705" s="1">
        <v>43617</v>
      </c>
      <c r="L705" s="2">
        <v>0.47083333333333344</v>
      </c>
      <c r="M705" t="s">
        <v>29</v>
      </c>
      <c r="N705">
        <v>724.23</v>
      </c>
      <c r="O705" s="6">
        <v>4.7619047620000003</v>
      </c>
      <c r="P705">
        <v>36.211500000000001</v>
      </c>
      <c r="Q705">
        <v>9.1999999999999993</v>
      </c>
    </row>
    <row r="706" spans="1:17" ht="14.4" customHeight="1" x14ac:dyDescent="0.3">
      <c r="A706" t="s">
        <v>740</v>
      </c>
      <c r="B706" t="s">
        <v>42</v>
      </c>
      <c r="C706" t="s">
        <v>43</v>
      </c>
      <c r="D706" t="s">
        <v>20</v>
      </c>
      <c r="E706" t="s">
        <v>21</v>
      </c>
      <c r="F706" t="s">
        <v>32</v>
      </c>
      <c r="G706">
        <v>88.39</v>
      </c>
      <c r="H706">
        <v>9</v>
      </c>
      <c r="I706">
        <v>39.775500000000001</v>
      </c>
      <c r="J706">
        <v>835.28549999999996</v>
      </c>
      <c r="K706" s="1">
        <v>43499</v>
      </c>
      <c r="L706" s="2">
        <v>0.52777777777777768</v>
      </c>
      <c r="M706" t="s">
        <v>29</v>
      </c>
      <c r="N706">
        <v>795.51</v>
      </c>
      <c r="O706" s="6">
        <v>4.7619047620000003</v>
      </c>
      <c r="P706">
        <v>39.775500000000001</v>
      </c>
      <c r="Q706">
        <v>6.3</v>
      </c>
    </row>
    <row r="707" spans="1:17" ht="14.4" customHeight="1" x14ac:dyDescent="0.3">
      <c r="A707" t="s">
        <v>741</v>
      </c>
      <c r="B707" t="s">
        <v>42</v>
      </c>
      <c r="C707" t="s">
        <v>43</v>
      </c>
      <c r="D707" t="s">
        <v>27</v>
      </c>
      <c r="E707" t="s">
        <v>31</v>
      </c>
      <c r="F707" t="s">
        <v>22</v>
      </c>
      <c r="G707">
        <v>71.77</v>
      </c>
      <c r="H707">
        <v>7</v>
      </c>
      <c r="I707">
        <v>25.119499999999999</v>
      </c>
      <c r="J707">
        <v>527.5095</v>
      </c>
      <c r="K707" s="1">
        <v>43553</v>
      </c>
      <c r="L707" s="2">
        <v>0.58749999999999991</v>
      </c>
      <c r="M707" t="s">
        <v>29</v>
      </c>
      <c r="N707">
        <v>502.39</v>
      </c>
      <c r="O707" s="6">
        <v>4.7619047620000003</v>
      </c>
      <c r="P707">
        <v>25.119499999999999</v>
      </c>
      <c r="Q707">
        <v>8.9</v>
      </c>
    </row>
    <row r="708" spans="1:17" ht="14.4" customHeight="1" x14ac:dyDescent="0.3">
      <c r="A708" t="s">
        <v>742</v>
      </c>
      <c r="B708" t="s">
        <v>42</v>
      </c>
      <c r="C708" t="s">
        <v>43</v>
      </c>
      <c r="D708" t="s">
        <v>27</v>
      </c>
      <c r="E708" t="s">
        <v>21</v>
      </c>
      <c r="F708" t="s">
        <v>28</v>
      </c>
      <c r="G708">
        <v>43</v>
      </c>
      <c r="H708">
        <v>4</v>
      </c>
      <c r="I708">
        <v>8.6</v>
      </c>
      <c r="J708">
        <v>180.6</v>
      </c>
      <c r="K708" s="1">
        <v>43496</v>
      </c>
      <c r="L708" s="2">
        <v>0.8666666666666667</v>
      </c>
      <c r="M708" t="s">
        <v>23</v>
      </c>
      <c r="N708">
        <v>172</v>
      </c>
      <c r="O708" s="6">
        <v>4.7619047620000003</v>
      </c>
      <c r="P708">
        <v>8.6</v>
      </c>
      <c r="Q708">
        <v>7.6</v>
      </c>
    </row>
    <row r="709" spans="1:17" ht="14.4" customHeight="1" x14ac:dyDescent="0.3">
      <c r="A709" t="s">
        <v>743</v>
      </c>
      <c r="B709" t="s">
        <v>25</v>
      </c>
      <c r="C709" t="s">
        <v>26</v>
      </c>
      <c r="D709" t="s">
        <v>20</v>
      </c>
      <c r="E709" t="s">
        <v>31</v>
      </c>
      <c r="F709" t="s">
        <v>44</v>
      </c>
      <c r="G709">
        <v>68.98</v>
      </c>
      <c r="H709">
        <v>1</v>
      </c>
      <c r="I709">
        <v>3.4489999999999998</v>
      </c>
      <c r="J709">
        <v>72.429000000000002</v>
      </c>
      <c r="K709" s="1">
        <v>43486</v>
      </c>
      <c r="L709" s="2">
        <v>0.84236111111111112</v>
      </c>
      <c r="M709" t="s">
        <v>29</v>
      </c>
      <c r="N709">
        <v>68.98</v>
      </c>
      <c r="O709" s="6">
        <v>4.7619047620000003</v>
      </c>
      <c r="P709">
        <v>3.4489999999999998</v>
      </c>
      <c r="Q709">
        <v>4.8</v>
      </c>
    </row>
    <row r="710" spans="1:17" ht="14.4" customHeight="1" x14ac:dyDescent="0.3">
      <c r="A710" t="s">
        <v>744</v>
      </c>
      <c r="B710" t="s">
        <v>25</v>
      </c>
      <c r="C710" t="s">
        <v>26</v>
      </c>
      <c r="D710" t="s">
        <v>27</v>
      </c>
      <c r="E710" t="s">
        <v>31</v>
      </c>
      <c r="F710" t="s">
        <v>46</v>
      </c>
      <c r="G710">
        <v>15.62</v>
      </c>
      <c r="H710">
        <v>8</v>
      </c>
      <c r="I710">
        <v>6.2480000000000002</v>
      </c>
      <c r="J710">
        <v>131.208</v>
      </c>
      <c r="K710" s="1">
        <v>43485</v>
      </c>
      <c r="L710" s="2">
        <v>0.85902777777777772</v>
      </c>
      <c r="M710" t="s">
        <v>23</v>
      </c>
      <c r="N710">
        <v>124.96</v>
      </c>
      <c r="O710" s="6">
        <v>4.7619047620000003</v>
      </c>
      <c r="P710">
        <v>6.2480000000000002</v>
      </c>
      <c r="Q710">
        <v>9.1</v>
      </c>
    </row>
    <row r="711" spans="1:17" ht="14.4" customHeight="1" x14ac:dyDescent="0.3">
      <c r="A711" t="s">
        <v>745</v>
      </c>
      <c r="B711" t="s">
        <v>18</v>
      </c>
      <c r="C711" t="s">
        <v>19</v>
      </c>
      <c r="D711" t="s">
        <v>27</v>
      </c>
      <c r="E711" t="s">
        <v>31</v>
      </c>
      <c r="F711" t="s">
        <v>36</v>
      </c>
      <c r="G711">
        <v>25.7</v>
      </c>
      <c r="H711">
        <v>3</v>
      </c>
      <c r="I711">
        <v>3.855</v>
      </c>
      <c r="J711">
        <v>80.954999999999998</v>
      </c>
      <c r="K711" s="1">
        <v>43482</v>
      </c>
      <c r="L711" s="2">
        <v>0.74930555555555545</v>
      </c>
      <c r="M711" t="s">
        <v>23</v>
      </c>
      <c r="N711">
        <v>77.099999999999994</v>
      </c>
      <c r="O711" s="6">
        <v>4.7619047620000003</v>
      </c>
      <c r="P711">
        <v>3.855</v>
      </c>
      <c r="Q711">
        <v>6.1</v>
      </c>
    </row>
    <row r="712" spans="1:17" ht="14.4" customHeight="1" x14ac:dyDescent="0.3">
      <c r="A712" t="s">
        <v>746</v>
      </c>
      <c r="B712" t="s">
        <v>18</v>
      </c>
      <c r="C712" t="s">
        <v>19</v>
      </c>
      <c r="D712" t="s">
        <v>20</v>
      </c>
      <c r="E712" t="s">
        <v>31</v>
      </c>
      <c r="F712" t="s">
        <v>44</v>
      </c>
      <c r="G712">
        <v>80.62</v>
      </c>
      <c r="H712">
        <v>6</v>
      </c>
      <c r="I712">
        <v>24.186</v>
      </c>
      <c r="J712">
        <v>507.90600000000001</v>
      </c>
      <c r="K712" s="1">
        <v>43524</v>
      </c>
      <c r="L712" s="2">
        <v>0.84583333333333344</v>
      </c>
      <c r="M712" t="s">
        <v>29</v>
      </c>
      <c r="N712">
        <v>483.72</v>
      </c>
      <c r="O712" s="6">
        <v>4.7619047620000003</v>
      </c>
      <c r="P712">
        <v>24.186</v>
      </c>
      <c r="Q712">
        <v>9.1</v>
      </c>
    </row>
    <row r="713" spans="1:17" ht="14.4" customHeight="1" x14ac:dyDescent="0.3">
      <c r="A713" t="s">
        <v>747</v>
      </c>
      <c r="B713" t="s">
        <v>25</v>
      </c>
      <c r="C713" t="s">
        <v>26</v>
      </c>
      <c r="D713" t="s">
        <v>20</v>
      </c>
      <c r="E713" t="s">
        <v>21</v>
      </c>
      <c r="F713" t="s">
        <v>32</v>
      </c>
      <c r="G713">
        <v>75.53</v>
      </c>
      <c r="H713">
        <v>4</v>
      </c>
      <c r="I713">
        <v>15.106</v>
      </c>
      <c r="J713">
        <v>317.226</v>
      </c>
      <c r="K713" s="1">
        <v>43543</v>
      </c>
      <c r="L713" s="2">
        <v>0.6611111111111112</v>
      </c>
      <c r="M713" t="s">
        <v>23</v>
      </c>
      <c r="N713">
        <v>302.12</v>
      </c>
      <c r="O713" s="6">
        <v>4.7619047620000003</v>
      </c>
      <c r="P713">
        <v>15.106</v>
      </c>
      <c r="Q713">
        <v>8.3000000000000007</v>
      </c>
    </row>
    <row r="714" spans="1:17" ht="14.4" customHeight="1" x14ac:dyDescent="0.3">
      <c r="A714" t="s">
        <v>748</v>
      </c>
      <c r="B714" t="s">
        <v>25</v>
      </c>
      <c r="C714" t="s">
        <v>26</v>
      </c>
      <c r="D714" t="s">
        <v>27</v>
      </c>
      <c r="E714" t="s">
        <v>21</v>
      </c>
      <c r="F714" t="s">
        <v>28</v>
      </c>
      <c r="G714">
        <v>77.63</v>
      </c>
      <c r="H714">
        <v>9</v>
      </c>
      <c r="I714">
        <v>34.933500000000002</v>
      </c>
      <c r="J714">
        <v>733.60350000000005</v>
      </c>
      <c r="K714" s="1">
        <v>43515</v>
      </c>
      <c r="L714" s="2">
        <v>0.63472222222222219</v>
      </c>
      <c r="M714" t="s">
        <v>23</v>
      </c>
      <c r="N714">
        <v>698.67</v>
      </c>
      <c r="O714" s="6">
        <v>4.7619047620000003</v>
      </c>
      <c r="P714">
        <v>34.933500000000002</v>
      </c>
      <c r="Q714">
        <v>7.2</v>
      </c>
    </row>
    <row r="715" spans="1:17" ht="14.4" customHeight="1" x14ac:dyDescent="0.3">
      <c r="A715" t="s">
        <v>749</v>
      </c>
      <c r="B715" t="s">
        <v>25</v>
      </c>
      <c r="C715" t="s">
        <v>26</v>
      </c>
      <c r="D715" t="s">
        <v>27</v>
      </c>
      <c r="E715" t="s">
        <v>21</v>
      </c>
      <c r="F715" t="s">
        <v>22</v>
      </c>
      <c r="G715">
        <v>13.85</v>
      </c>
      <c r="H715">
        <v>9</v>
      </c>
      <c r="I715">
        <v>6.2324999999999999</v>
      </c>
      <c r="J715">
        <v>130.88249999999999</v>
      </c>
      <c r="K715" s="1">
        <v>43557</v>
      </c>
      <c r="L715" s="2">
        <v>0.53472222222222232</v>
      </c>
      <c r="M715" t="s">
        <v>23</v>
      </c>
      <c r="N715">
        <v>124.65</v>
      </c>
      <c r="O715" s="6">
        <v>4.7619047620000003</v>
      </c>
      <c r="P715">
        <v>6.2324999999999999</v>
      </c>
      <c r="Q715">
        <v>6</v>
      </c>
    </row>
    <row r="716" spans="1:17" ht="14.4" customHeight="1" x14ac:dyDescent="0.3">
      <c r="A716" t="s">
        <v>750</v>
      </c>
      <c r="B716" t="s">
        <v>25</v>
      </c>
      <c r="C716" t="s">
        <v>26</v>
      </c>
      <c r="D716" t="s">
        <v>20</v>
      </c>
      <c r="E716" t="s">
        <v>31</v>
      </c>
      <c r="F716" t="s">
        <v>46</v>
      </c>
      <c r="G716">
        <v>98.7</v>
      </c>
      <c r="H716">
        <v>8</v>
      </c>
      <c r="I716">
        <v>39.479999999999997</v>
      </c>
      <c r="J716">
        <v>829.08</v>
      </c>
      <c r="K716" s="1">
        <v>43496</v>
      </c>
      <c r="L716" s="2">
        <v>0.44166666666666665</v>
      </c>
      <c r="M716" t="s">
        <v>23</v>
      </c>
      <c r="N716">
        <v>789.6</v>
      </c>
      <c r="O716" s="6">
        <v>4.7619047620000003</v>
      </c>
      <c r="P716">
        <v>39.479999999999997</v>
      </c>
      <c r="Q716">
        <v>8.5</v>
      </c>
    </row>
    <row r="717" spans="1:17" ht="14.4" customHeight="1" x14ac:dyDescent="0.3">
      <c r="A717" t="s">
        <v>751</v>
      </c>
      <c r="B717" t="s">
        <v>18</v>
      </c>
      <c r="C717" t="s">
        <v>19</v>
      </c>
      <c r="D717" t="s">
        <v>27</v>
      </c>
      <c r="E717" t="s">
        <v>21</v>
      </c>
      <c r="F717" t="s">
        <v>22</v>
      </c>
      <c r="G717">
        <v>35.68</v>
      </c>
      <c r="H717">
        <v>5</v>
      </c>
      <c r="I717">
        <v>8.92</v>
      </c>
      <c r="J717">
        <v>187.32</v>
      </c>
      <c r="K717" s="1">
        <v>43618</v>
      </c>
      <c r="L717" s="2">
        <v>0.7729166666666667</v>
      </c>
      <c r="M717" t="s">
        <v>33</v>
      </c>
      <c r="N717">
        <v>178.4</v>
      </c>
      <c r="O717" s="6">
        <v>4.7619047620000003</v>
      </c>
      <c r="P717">
        <v>8.92</v>
      </c>
      <c r="Q717">
        <v>6.6</v>
      </c>
    </row>
    <row r="718" spans="1:17" ht="14.4" customHeight="1" x14ac:dyDescent="0.3">
      <c r="A718" t="s">
        <v>752</v>
      </c>
      <c r="B718" t="s">
        <v>18</v>
      </c>
      <c r="C718" t="s">
        <v>19</v>
      </c>
      <c r="D718" t="s">
        <v>20</v>
      </c>
      <c r="E718" t="s">
        <v>21</v>
      </c>
      <c r="F718" t="s">
        <v>46</v>
      </c>
      <c r="G718">
        <v>71.459999999999994</v>
      </c>
      <c r="H718">
        <v>7</v>
      </c>
      <c r="I718">
        <v>25.010999999999999</v>
      </c>
      <c r="J718">
        <v>525.23099999999999</v>
      </c>
      <c r="K718" s="1">
        <v>43552</v>
      </c>
      <c r="L718" s="2">
        <v>0.67083333333333339</v>
      </c>
      <c r="M718" t="s">
        <v>23</v>
      </c>
      <c r="N718">
        <v>500.22</v>
      </c>
      <c r="O718" s="6">
        <v>4.7619047620000003</v>
      </c>
      <c r="P718">
        <v>25.010999999999999</v>
      </c>
      <c r="Q718">
        <v>4.5</v>
      </c>
    </row>
    <row r="719" spans="1:17" ht="14.4" customHeight="1" x14ac:dyDescent="0.3">
      <c r="A719" t="s">
        <v>753</v>
      </c>
      <c r="B719" t="s">
        <v>18</v>
      </c>
      <c r="C719" t="s">
        <v>19</v>
      </c>
      <c r="D719" t="s">
        <v>20</v>
      </c>
      <c r="E719" t="s">
        <v>31</v>
      </c>
      <c r="F719" t="s">
        <v>28</v>
      </c>
      <c r="G719">
        <v>11.94</v>
      </c>
      <c r="H719">
        <v>3</v>
      </c>
      <c r="I719">
        <v>1.7909999999999999</v>
      </c>
      <c r="J719">
        <v>37.610999999999997</v>
      </c>
      <c r="K719" s="1">
        <v>43484</v>
      </c>
      <c r="L719" s="2">
        <v>0.53263888888888888</v>
      </c>
      <c r="M719" t="s">
        <v>33</v>
      </c>
      <c r="N719">
        <v>35.82</v>
      </c>
      <c r="O719" s="6">
        <v>4.7619047620000003</v>
      </c>
      <c r="P719">
        <v>1.7909999999999999</v>
      </c>
      <c r="Q719">
        <v>8.1</v>
      </c>
    </row>
    <row r="720" spans="1:17" ht="14.4" customHeight="1" x14ac:dyDescent="0.3">
      <c r="A720" t="s">
        <v>754</v>
      </c>
      <c r="B720" t="s">
        <v>18</v>
      </c>
      <c r="C720" t="s">
        <v>19</v>
      </c>
      <c r="D720" t="s">
        <v>27</v>
      </c>
      <c r="E720" t="s">
        <v>31</v>
      </c>
      <c r="F720" t="s">
        <v>46</v>
      </c>
      <c r="G720">
        <v>45.38</v>
      </c>
      <c r="H720">
        <v>3</v>
      </c>
      <c r="I720">
        <v>6.8070000000000004</v>
      </c>
      <c r="J720">
        <v>142.947</v>
      </c>
      <c r="K720" s="1">
        <v>43513</v>
      </c>
      <c r="L720" s="2">
        <v>0.56527777777777777</v>
      </c>
      <c r="M720" t="s">
        <v>33</v>
      </c>
      <c r="N720">
        <v>136.13999999999999</v>
      </c>
      <c r="O720" s="6">
        <v>4.7619047620000003</v>
      </c>
      <c r="P720">
        <v>6.8070000000000004</v>
      </c>
      <c r="Q720">
        <v>7.2</v>
      </c>
    </row>
    <row r="721" spans="1:17" ht="14.4" customHeight="1" x14ac:dyDescent="0.3">
      <c r="A721" t="s">
        <v>755</v>
      </c>
      <c r="B721" t="s">
        <v>42</v>
      </c>
      <c r="C721" t="s">
        <v>43</v>
      </c>
      <c r="D721" t="s">
        <v>20</v>
      </c>
      <c r="E721" t="s">
        <v>21</v>
      </c>
      <c r="F721" t="s">
        <v>46</v>
      </c>
      <c r="G721">
        <v>17.48</v>
      </c>
      <c r="H721">
        <v>6</v>
      </c>
      <c r="I721">
        <v>5.2439999999999998</v>
      </c>
      <c r="J721">
        <v>110.124</v>
      </c>
      <c r="K721" s="1">
        <v>43483</v>
      </c>
      <c r="L721" s="2">
        <v>0.62777777777777777</v>
      </c>
      <c r="M721" t="s">
        <v>33</v>
      </c>
      <c r="N721">
        <v>104.88</v>
      </c>
      <c r="O721" s="6">
        <v>4.7619047620000003</v>
      </c>
      <c r="P721">
        <v>5.2439999999999998</v>
      </c>
      <c r="Q721">
        <v>6.1</v>
      </c>
    </row>
    <row r="722" spans="1:17" ht="14.4" customHeight="1" x14ac:dyDescent="0.3">
      <c r="A722" t="s">
        <v>756</v>
      </c>
      <c r="B722" t="s">
        <v>42</v>
      </c>
      <c r="C722" t="s">
        <v>43</v>
      </c>
      <c r="D722" t="s">
        <v>27</v>
      </c>
      <c r="E722" t="s">
        <v>21</v>
      </c>
      <c r="F722" t="s">
        <v>46</v>
      </c>
      <c r="G722">
        <v>25.56</v>
      </c>
      <c r="H722">
        <v>7</v>
      </c>
      <c r="I722">
        <v>8.9459999999999997</v>
      </c>
      <c r="J722">
        <v>187.86600000000001</v>
      </c>
      <c r="K722" s="1">
        <v>43498</v>
      </c>
      <c r="L722" s="2">
        <v>0.86250000000000004</v>
      </c>
      <c r="M722" t="s">
        <v>29</v>
      </c>
      <c r="N722">
        <v>178.92</v>
      </c>
      <c r="O722" s="6">
        <v>4.7619047620000003</v>
      </c>
      <c r="P722">
        <v>8.9459999999999997</v>
      </c>
      <c r="Q722">
        <v>7.1</v>
      </c>
    </row>
    <row r="723" spans="1:17" ht="14.4" customHeight="1" x14ac:dyDescent="0.3">
      <c r="A723" t="s">
        <v>757</v>
      </c>
      <c r="B723" t="s">
        <v>25</v>
      </c>
      <c r="C723" t="s">
        <v>26</v>
      </c>
      <c r="D723" t="s">
        <v>20</v>
      </c>
      <c r="E723" t="s">
        <v>21</v>
      </c>
      <c r="F723" t="s">
        <v>36</v>
      </c>
      <c r="G723">
        <v>90.63</v>
      </c>
      <c r="H723">
        <v>9</v>
      </c>
      <c r="I723">
        <v>40.783499999999997</v>
      </c>
      <c r="J723">
        <v>856.45349999999996</v>
      </c>
      <c r="K723" s="1">
        <v>43483</v>
      </c>
      <c r="L723" s="2">
        <v>0.64444444444444438</v>
      </c>
      <c r="M723" t="s">
        <v>29</v>
      </c>
      <c r="N723">
        <v>815.67</v>
      </c>
      <c r="O723" s="6">
        <v>4.7619047620000003</v>
      </c>
      <c r="P723">
        <v>40.783499999999997</v>
      </c>
      <c r="Q723">
        <v>5.0999999999999996</v>
      </c>
    </row>
    <row r="724" spans="1:17" ht="14.4" customHeight="1" x14ac:dyDescent="0.3">
      <c r="A724" t="s">
        <v>758</v>
      </c>
      <c r="B724" t="s">
        <v>42</v>
      </c>
      <c r="C724" t="s">
        <v>43</v>
      </c>
      <c r="D724" t="s">
        <v>27</v>
      </c>
      <c r="E724" t="s">
        <v>31</v>
      </c>
      <c r="F724" t="s">
        <v>32</v>
      </c>
      <c r="G724">
        <v>44.12</v>
      </c>
      <c r="H724">
        <v>3</v>
      </c>
      <c r="I724">
        <v>6.6180000000000003</v>
      </c>
      <c r="J724">
        <v>138.97800000000001</v>
      </c>
      <c r="K724" s="1">
        <v>43542</v>
      </c>
      <c r="L724" s="2">
        <v>0.57291666666666674</v>
      </c>
      <c r="M724" t="s">
        <v>33</v>
      </c>
      <c r="N724">
        <v>132.36000000000001</v>
      </c>
      <c r="O724" s="6">
        <v>4.7619047620000003</v>
      </c>
      <c r="P724">
        <v>6.6180000000000003</v>
      </c>
      <c r="Q724">
        <v>7.9</v>
      </c>
    </row>
    <row r="725" spans="1:17" ht="14.4" customHeight="1" x14ac:dyDescent="0.3">
      <c r="A725" t="s">
        <v>759</v>
      </c>
      <c r="B725" t="s">
        <v>25</v>
      </c>
      <c r="C725" t="s">
        <v>26</v>
      </c>
      <c r="D725" t="s">
        <v>20</v>
      </c>
      <c r="E725" t="s">
        <v>21</v>
      </c>
      <c r="F725" t="s">
        <v>44</v>
      </c>
      <c r="G725">
        <v>36.770000000000003</v>
      </c>
      <c r="H725">
        <v>7</v>
      </c>
      <c r="I725">
        <v>12.8695</v>
      </c>
      <c r="J725">
        <v>270.2595</v>
      </c>
      <c r="K725" s="1">
        <v>43770</v>
      </c>
      <c r="L725" s="2">
        <v>0.84027777777777768</v>
      </c>
      <c r="M725" t="s">
        <v>29</v>
      </c>
      <c r="N725">
        <v>257.39</v>
      </c>
      <c r="O725" s="6">
        <v>4.7619047620000003</v>
      </c>
      <c r="P725">
        <v>12.8695</v>
      </c>
      <c r="Q725">
        <v>7.4</v>
      </c>
    </row>
    <row r="726" spans="1:17" ht="14.4" customHeight="1" x14ac:dyDescent="0.3">
      <c r="A726" t="s">
        <v>760</v>
      </c>
      <c r="B726" t="s">
        <v>42</v>
      </c>
      <c r="C726" t="s">
        <v>43</v>
      </c>
      <c r="D726" t="s">
        <v>20</v>
      </c>
      <c r="E726" t="s">
        <v>31</v>
      </c>
      <c r="F726" t="s">
        <v>44</v>
      </c>
      <c r="G726">
        <v>23.34</v>
      </c>
      <c r="H726">
        <v>4</v>
      </c>
      <c r="I726">
        <v>4.6680000000000001</v>
      </c>
      <c r="J726">
        <v>98.028000000000006</v>
      </c>
      <c r="K726" s="1">
        <v>43557</v>
      </c>
      <c r="L726" s="2">
        <v>0.78680555555555554</v>
      </c>
      <c r="M726" t="s">
        <v>23</v>
      </c>
      <c r="N726">
        <v>93.36</v>
      </c>
      <c r="O726" s="6">
        <v>4.7619047620000003</v>
      </c>
      <c r="P726">
        <v>4.6680000000000001</v>
      </c>
      <c r="Q726">
        <v>7.4</v>
      </c>
    </row>
    <row r="727" spans="1:17" ht="14.4" customHeight="1" x14ac:dyDescent="0.3">
      <c r="A727" t="s">
        <v>761</v>
      </c>
      <c r="B727" t="s">
        <v>25</v>
      </c>
      <c r="C727" t="s">
        <v>26</v>
      </c>
      <c r="D727" t="s">
        <v>20</v>
      </c>
      <c r="E727" t="s">
        <v>21</v>
      </c>
      <c r="F727" t="s">
        <v>22</v>
      </c>
      <c r="G727">
        <v>28.5</v>
      </c>
      <c r="H727">
        <v>8</v>
      </c>
      <c r="I727">
        <v>11.4</v>
      </c>
      <c r="J727">
        <v>239.4</v>
      </c>
      <c r="K727" s="1">
        <v>43618</v>
      </c>
      <c r="L727" s="2">
        <v>0.60000000000000009</v>
      </c>
      <c r="M727" t="s">
        <v>29</v>
      </c>
      <c r="N727">
        <v>228</v>
      </c>
      <c r="O727" s="6">
        <v>4.7619047620000003</v>
      </c>
      <c r="P727">
        <v>11.4</v>
      </c>
      <c r="Q727">
        <v>6.6</v>
      </c>
    </row>
    <row r="728" spans="1:17" ht="14.4" customHeight="1" x14ac:dyDescent="0.3">
      <c r="A728" t="s">
        <v>762</v>
      </c>
      <c r="B728" t="s">
        <v>25</v>
      </c>
      <c r="C728" t="s">
        <v>26</v>
      </c>
      <c r="D728" t="s">
        <v>20</v>
      </c>
      <c r="E728" t="s">
        <v>31</v>
      </c>
      <c r="F728" t="s">
        <v>32</v>
      </c>
      <c r="G728">
        <v>55.57</v>
      </c>
      <c r="H728">
        <v>3</v>
      </c>
      <c r="I728">
        <v>8.3354999999999997</v>
      </c>
      <c r="J728">
        <v>175.0455</v>
      </c>
      <c r="K728" s="1">
        <v>43678</v>
      </c>
      <c r="L728" s="2">
        <v>0.48750000000000004</v>
      </c>
      <c r="M728" t="s">
        <v>33</v>
      </c>
      <c r="N728">
        <v>166.71</v>
      </c>
      <c r="O728" s="6">
        <v>4.7619047620000003</v>
      </c>
      <c r="P728">
        <v>8.3354999999999997</v>
      </c>
      <c r="Q728">
        <v>5.9</v>
      </c>
    </row>
    <row r="729" spans="1:17" ht="14.4" customHeight="1" x14ac:dyDescent="0.3">
      <c r="A729" t="s">
        <v>763</v>
      </c>
      <c r="B729" t="s">
        <v>42</v>
      </c>
      <c r="C729" t="s">
        <v>43</v>
      </c>
      <c r="D729" t="s">
        <v>27</v>
      </c>
      <c r="E729" t="s">
        <v>31</v>
      </c>
      <c r="F729" t="s">
        <v>36</v>
      </c>
      <c r="G729">
        <v>69.739999999999995</v>
      </c>
      <c r="H729">
        <v>10</v>
      </c>
      <c r="I729">
        <v>34.869999999999997</v>
      </c>
      <c r="J729">
        <v>732.27</v>
      </c>
      <c r="K729" s="1">
        <v>43588</v>
      </c>
      <c r="L729" s="2">
        <v>0.74236111111111103</v>
      </c>
      <c r="M729" t="s">
        <v>33</v>
      </c>
      <c r="N729">
        <v>697.4</v>
      </c>
      <c r="O729" s="6">
        <v>4.7619047620000003</v>
      </c>
      <c r="P729">
        <v>34.869999999999997</v>
      </c>
      <c r="Q729">
        <v>8.9</v>
      </c>
    </row>
    <row r="730" spans="1:17" ht="14.4" customHeight="1" x14ac:dyDescent="0.3">
      <c r="A730" t="s">
        <v>764</v>
      </c>
      <c r="B730" t="s">
        <v>25</v>
      </c>
      <c r="C730" t="s">
        <v>26</v>
      </c>
      <c r="D730" t="s">
        <v>27</v>
      </c>
      <c r="E730" t="s">
        <v>31</v>
      </c>
      <c r="F730" t="s">
        <v>46</v>
      </c>
      <c r="G730">
        <v>97.26</v>
      </c>
      <c r="H730">
        <v>4</v>
      </c>
      <c r="I730">
        <v>19.452000000000002</v>
      </c>
      <c r="J730">
        <v>408.49200000000002</v>
      </c>
      <c r="K730" s="1">
        <v>43540</v>
      </c>
      <c r="L730" s="2">
        <v>0.6479166666666667</v>
      </c>
      <c r="M730" t="s">
        <v>23</v>
      </c>
      <c r="N730">
        <v>389.04</v>
      </c>
      <c r="O730" s="6">
        <v>4.7619047620000003</v>
      </c>
      <c r="P730">
        <v>19.452000000000002</v>
      </c>
      <c r="Q730">
        <v>6.8</v>
      </c>
    </row>
    <row r="731" spans="1:17" ht="14.4" customHeight="1" x14ac:dyDescent="0.3">
      <c r="A731" t="s">
        <v>765</v>
      </c>
      <c r="B731" t="s">
        <v>42</v>
      </c>
      <c r="C731" t="s">
        <v>43</v>
      </c>
      <c r="D731" t="s">
        <v>20</v>
      </c>
      <c r="E731" t="s">
        <v>21</v>
      </c>
      <c r="F731" t="s">
        <v>32</v>
      </c>
      <c r="G731">
        <v>52.18</v>
      </c>
      <c r="H731">
        <v>7</v>
      </c>
      <c r="I731">
        <v>18.263000000000002</v>
      </c>
      <c r="J731">
        <v>383.52300000000002</v>
      </c>
      <c r="K731" s="1">
        <v>43711</v>
      </c>
      <c r="L731" s="2">
        <v>0.45416666666666661</v>
      </c>
      <c r="M731" t="s">
        <v>29</v>
      </c>
      <c r="N731">
        <v>365.26</v>
      </c>
      <c r="O731" s="6">
        <v>4.7619047620000003</v>
      </c>
      <c r="P731">
        <v>18.263000000000002</v>
      </c>
      <c r="Q731">
        <v>9.3000000000000007</v>
      </c>
    </row>
    <row r="732" spans="1:17" ht="14.4" customHeight="1" x14ac:dyDescent="0.3">
      <c r="A732" t="s">
        <v>766</v>
      </c>
      <c r="B732" t="s">
        <v>18</v>
      </c>
      <c r="C732" t="s">
        <v>19</v>
      </c>
      <c r="D732" t="s">
        <v>20</v>
      </c>
      <c r="E732" t="s">
        <v>21</v>
      </c>
      <c r="F732" t="s">
        <v>46</v>
      </c>
      <c r="G732">
        <v>22.32</v>
      </c>
      <c r="H732">
        <v>4</v>
      </c>
      <c r="I732">
        <v>4.4640000000000004</v>
      </c>
      <c r="J732">
        <v>93.744</v>
      </c>
      <c r="K732" s="1">
        <v>43468</v>
      </c>
      <c r="L732" s="2">
        <v>0.6826388888888888</v>
      </c>
      <c r="M732" t="s">
        <v>33</v>
      </c>
      <c r="N732">
        <v>89.28</v>
      </c>
      <c r="O732" s="6">
        <v>4.7619047620000003</v>
      </c>
      <c r="P732">
        <v>4.4640000000000004</v>
      </c>
      <c r="Q732">
        <v>4.4000000000000004</v>
      </c>
    </row>
    <row r="733" spans="1:17" ht="14.4" customHeight="1" x14ac:dyDescent="0.3">
      <c r="A733" t="s">
        <v>767</v>
      </c>
      <c r="B733" t="s">
        <v>18</v>
      </c>
      <c r="C733" t="s">
        <v>19</v>
      </c>
      <c r="D733" t="s">
        <v>27</v>
      </c>
      <c r="E733" t="s">
        <v>31</v>
      </c>
      <c r="F733" t="s">
        <v>22</v>
      </c>
      <c r="G733">
        <v>56</v>
      </c>
      <c r="H733">
        <v>3</v>
      </c>
      <c r="I733">
        <v>8.4</v>
      </c>
      <c r="J733">
        <v>176.4</v>
      </c>
      <c r="K733" s="1">
        <v>43524</v>
      </c>
      <c r="L733" s="2">
        <v>0.81458333333333344</v>
      </c>
      <c r="M733" t="s">
        <v>23</v>
      </c>
      <c r="N733">
        <v>168</v>
      </c>
      <c r="O733" s="6">
        <v>4.7619047620000003</v>
      </c>
      <c r="P733">
        <v>8.4</v>
      </c>
      <c r="Q733">
        <v>4.8</v>
      </c>
    </row>
    <row r="734" spans="1:17" ht="14.4" customHeight="1" x14ac:dyDescent="0.3">
      <c r="A734" t="s">
        <v>768</v>
      </c>
      <c r="B734" t="s">
        <v>18</v>
      </c>
      <c r="C734" t="s">
        <v>19</v>
      </c>
      <c r="D734" t="s">
        <v>20</v>
      </c>
      <c r="E734" t="s">
        <v>31</v>
      </c>
      <c r="F734" t="s">
        <v>46</v>
      </c>
      <c r="G734">
        <v>19.7</v>
      </c>
      <c r="H734">
        <v>1</v>
      </c>
      <c r="I734">
        <v>0.98499999999999999</v>
      </c>
      <c r="J734">
        <v>20.684999999999999</v>
      </c>
      <c r="K734" s="1">
        <v>43679</v>
      </c>
      <c r="L734" s="2">
        <v>0.48541666666666661</v>
      </c>
      <c r="M734" t="s">
        <v>23</v>
      </c>
      <c r="N734">
        <v>19.7</v>
      </c>
      <c r="O734" s="6">
        <v>4.7619047620000003</v>
      </c>
      <c r="P734">
        <v>0.98499999999999999</v>
      </c>
      <c r="Q734">
        <v>9.5</v>
      </c>
    </row>
    <row r="735" spans="1:17" ht="14.4" customHeight="1" x14ac:dyDescent="0.3">
      <c r="A735" t="s">
        <v>769</v>
      </c>
      <c r="B735" t="s">
        <v>42</v>
      </c>
      <c r="C735" t="s">
        <v>43</v>
      </c>
      <c r="D735" t="s">
        <v>27</v>
      </c>
      <c r="E735" t="s">
        <v>31</v>
      </c>
      <c r="F735" t="s">
        <v>28</v>
      </c>
      <c r="G735">
        <v>75.88</v>
      </c>
      <c r="H735">
        <v>7</v>
      </c>
      <c r="I735">
        <v>26.558</v>
      </c>
      <c r="J735">
        <v>557.71799999999996</v>
      </c>
      <c r="K735" s="1">
        <v>43489</v>
      </c>
      <c r="L735" s="2">
        <v>0.44305555555555554</v>
      </c>
      <c r="M735" t="s">
        <v>23</v>
      </c>
      <c r="N735">
        <v>531.16</v>
      </c>
      <c r="O735" s="6">
        <v>4.7619047620000003</v>
      </c>
      <c r="P735">
        <v>26.558</v>
      </c>
      <c r="Q735">
        <v>8.9</v>
      </c>
    </row>
    <row r="736" spans="1:17" ht="14.4" customHeight="1" x14ac:dyDescent="0.3">
      <c r="A736" t="s">
        <v>770</v>
      </c>
      <c r="B736" t="s">
        <v>42</v>
      </c>
      <c r="C736" t="s">
        <v>43</v>
      </c>
      <c r="D736" t="s">
        <v>20</v>
      </c>
      <c r="E736" t="s">
        <v>31</v>
      </c>
      <c r="F736" t="s">
        <v>44</v>
      </c>
      <c r="G736">
        <v>53.72</v>
      </c>
      <c r="H736">
        <v>1</v>
      </c>
      <c r="I736">
        <v>2.6859999999999999</v>
      </c>
      <c r="J736">
        <v>56.405999999999999</v>
      </c>
      <c r="K736" s="1">
        <v>43468</v>
      </c>
      <c r="L736" s="2">
        <v>0.8354166666666667</v>
      </c>
      <c r="M736" t="s">
        <v>23</v>
      </c>
      <c r="N736">
        <v>53.72</v>
      </c>
      <c r="O736" s="6">
        <v>4.7619047620000003</v>
      </c>
      <c r="P736">
        <v>2.6859999999999999</v>
      </c>
      <c r="Q736">
        <v>6.4</v>
      </c>
    </row>
    <row r="737" spans="1:17" ht="14.4" customHeight="1" x14ac:dyDescent="0.3">
      <c r="A737" t="s">
        <v>771</v>
      </c>
      <c r="B737" t="s">
        <v>25</v>
      </c>
      <c r="C737" t="s">
        <v>26</v>
      </c>
      <c r="D737" t="s">
        <v>20</v>
      </c>
      <c r="E737" t="s">
        <v>31</v>
      </c>
      <c r="F737" t="s">
        <v>22</v>
      </c>
      <c r="G737">
        <v>81.95</v>
      </c>
      <c r="H737">
        <v>10</v>
      </c>
      <c r="I737">
        <v>40.975000000000001</v>
      </c>
      <c r="J737">
        <v>860.47500000000002</v>
      </c>
      <c r="K737" s="1">
        <v>43741</v>
      </c>
      <c r="L737" s="2">
        <v>0.52708333333333335</v>
      </c>
      <c r="M737" t="s">
        <v>33</v>
      </c>
      <c r="N737">
        <v>819.5</v>
      </c>
      <c r="O737" s="6">
        <v>4.7619047620000003</v>
      </c>
      <c r="P737">
        <v>40.975000000000001</v>
      </c>
      <c r="Q737">
        <v>6</v>
      </c>
    </row>
    <row r="738" spans="1:17" ht="14.4" customHeight="1" x14ac:dyDescent="0.3">
      <c r="A738" t="s">
        <v>772</v>
      </c>
      <c r="B738" t="s">
        <v>25</v>
      </c>
      <c r="C738" t="s">
        <v>26</v>
      </c>
      <c r="D738" t="s">
        <v>20</v>
      </c>
      <c r="E738" t="s">
        <v>21</v>
      </c>
      <c r="F738" t="s">
        <v>32</v>
      </c>
      <c r="G738">
        <v>81.2</v>
      </c>
      <c r="H738">
        <v>7</v>
      </c>
      <c r="I738">
        <v>28.42</v>
      </c>
      <c r="J738">
        <v>596.82000000000005</v>
      </c>
      <c r="K738" s="1">
        <v>43547</v>
      </c>
      <c r="L738" s="2">
        <v>0.66597222222222219</v>
      </c>
      <c r="M738" t="s">
        <v>33</v>
      </c>
      <c r="N738">
        <v>568.4</v>
      </c>
      <c r="O738" s="6">
        <v>4.7619047620000003</v>
      </c>
      <c r="P738">
        <v>28.42</v>
      </c>
      <c r="Q738">
        <v>8.1</v>
      </c>
    </row>
    <row r="739" spans="1:17" ht="14.4" customHeight="1" x14ac:dyDescent="0.3">
      <c r="A739" t="s">
        <v>773</v>
      </c>
      <c r="B739" t="s">
        <v>25</v>
      </c>
      <c r="C739" t="s">
        <v>26</v>
      </c>
      <c r="D739" t="s">
        <v>27</v>
      </c>
      <c r="E739" t="s">
        <v>31</v>
      </c>
      <c r="F739" t="s">
        <v>28</v>
      </c>
      <c r="G739">
        <v>58.76</v>
      </c>
      <c r="H739">
        <v>10</v>
      </c>
      <c r="I739">
        <v>29.38</v>
      </c>
      <c r="J739">
        <v>616.98</v>
      </c>
      <c r="K739" s="1">
        <v>43494</v>
      </c>
      <c r="L739" s="2">
        <v>0.60138888888888897</v>
      </c>
      <c r="M739" t="s">
        <v>23</v>
      </c>
      <c r="N739">
        <v>587.6</v>
      </c>
      <c r="O739" s="6">
        <v>4.7619047620000003</v>
      </c>
      <c r="P739">
        <v>29.38</v>
      </c>
      <c r="Q739">
        <v>9</v>
      </c>
    </row>
    <row r="740" spans="1:17" ht="14.4" customHeight="1" x14ac:dyDescent="0.3">
      <c r="A740" t="s">
        <v>774</v>
      </c>
      <c r="B740" t="s">
        <v>42</v>
      </c>
      <c r="C740" t="s">
        <v>43</v>
      </c>
      <c r="D740" t="s">
        <v>20</v>
      </c>
      <c r="E740" t="s">
        <v>31</v>
      </c>
      <c r="F740" t="s">
        <v>28</v>
      </c>
      <c r="G740">
        <v>91.56</v>
      </c>
      <c r="H740">
        <v>8</v>
      </c>
      <c r="I740">
        <v>36.624000000000002</v>
      </c>
      <c r="J740">
        <v>769.10400000000004</v>
      </c>
      <c r="K740" s="1">
        <v>43800</v>
      </c>
      <c r="L740" s="2">
        <v>0.76527777777777772</v>
      </c>
      <c r="M740" t="s">
        <v>23</v>
      </c>
      <c r="N740">
        <v>732.48</v>
      </c>
      <c r="O740" s="6">
        <v>4.7619047620000003</v>
      </c>
      <c r="P740">
        <v>36.624000000000002</v>
      </c>
      <c r="Q740">
        <v>6</v>
      </c>
    </row>
    <row r="741" spans="1:17" ht="14.4" customHeight="1" x14ac:dyDescent="0.3">
      <c r="A741" t="s">
        <v>775</v>
      </c>
      <c r="B741" t="s">
        <v>18</v>
      </c>
      <c r="C741" t="s">
        <v>19</v>
      </c>
      <c r="D741" t="s">
        <v>27</v>
      </c>
      <c r="E741" t="s">
        <v>31</v>
      </c>
      <c r="F741" t="s">
        <v>32</v>
      </c>
      <c r="G741">
        <v>93.96</v>
      </c>
      <c r="H741">
        <v>9</v>
      </c>
      <c r="I741">
        <v>42.281999999999996</v>
      </c>
      <c r="J741">
        <v>887.92200000000003</v>
      </c>
      <c r="K741" s="1">
        <v>43544</v>
      </c>
      <c r="L741" s="2">
        <v>0.48055555555555562</v>
      </c>
      <c r="M741" t="s">
        <v>29</v>
      </c>
      <c r="N741">
        <v>845.64</v>
      </c>
      <c r="O741" s="6">
        <v>4.7619047620000003</v>
      </c>
      <c r="P741">
        <v>42.281999999999996</v>
      </c>
      <c r="Q741">
        <v>9.8000000000000007</v>
      </c>
    </row>
    <row r="742" spans="1:17" ht="14.4" customHeight="1" x14ac:dyDescent="0.3">
      <c r="A742" t="s">
        <v>776</v>
      </c>
      <c r="B742" t="s">
        <v>25</v>
      </c>
      <c r="C742" t="s">
        <v>26</v>
      </c>
      <c r="D742" t="s">
        <v>27</v>
      </c>
      <c r="E742" t="s">
        <v>31</v>
      </c>
      <c r="F742" t="s">
        <v>32</v>
      </c>
      <c r="G742">
        <v>55.61</v>
      </c>
      <c r="H742">
        <v>7</v>
      </c>
      <c r="I742">
        <v>19.4635</v>
      </c>
      <c r="J742">
        <v>408.73349999999999</v>
      </c>
      <c r="K742" s="1">
        <v>43547</v>
      </c>
      <c r="L742" s="2">
        <v>0.52847222222222223</v>
      </c>
      <c r="M742" t="s">
        <v>29</v>
      </c>
      <c r="N742">
        <v>389.27</v>
      </c>
      <c r="O742" s="6">
        <v>4.7619047620000003</v>
      </c>
      <c r="P742">
        <v>19.4635</v>
      </c>
      <c r="Q742">
        <v>8.5</v>
      </c>
    </row>
    <row r="743" spans="1:17" ht="14.4" customHeight="1" x14ac:dyDescent="0.3">
      <c r="A743" t="s">
        <v>777</v>
      </c>
      <c r="B743" t="s">
        <v>25</v>
      </c>
      <c r="C743" t="s">
        <v>26</v>
      </c>
      <c r="D743" t="s">
        <v>27</v>
      </c>
      <c r="E743" t="s">
        <v>31</v>
      </c>
      <c r="F743" t="s">
        <v>44</v>
      </c>
      <c r="G743">
        <v>84.83</v>
      </c>
      <c r="H743">
        <v>1</v>
      </c>
      <c r="I743">
        <v>4.2415000000000003</v>
      </c>
      <c r="J743">
        <v>89.0715</v>
      </c>
      <c r="K743" s="1">
        <v>43479</v>
      </c>
      <c r="L743" s="2">
        <v>0.63888888888888884</v>
      </c>
      <c r="M743" t="s">
        <v>23</v>
      </c>
      <c r="N743">
        <v>84.83</v>
      </c>
      <c r="O743" s="6">
        <v>4.7619047620000003</v>
      </c>
      <c r="P743">
        <v>4.2415000000000003</v>
      </c>
      <c r="Q743">
        <v>8.8000000000000007</v>
      </c>
    </row>
    <row r="744" spans="1:17" ht="14.4" customHeight="1" x14ac:dyDescent="0.3">
      <c r="A744" t="s">
        <v>778</v>
      </c>
      <c r="B744" t="s">
        <v>18</v>
      </c>
      <c r="C744" t="s">
        <v>19</v>
      </c>
      <c r="D744" t="s">
        <v>20</v>
      </c>
      <c r="E744" t="s">
        <v>21</v>
      </c>
      <c r="F744" t="s">
        <v>36</v>
      </c>
      <c r="G744">
        <v>71.63</v>
      </c>
      <c r="H744">
        <v>2</v>
      </c>
      <c r="I744">
        <v>7.1630000000000003</v>
      </c>
      <c r="J744">
        <v>150.423</v>
      </c>
      <c r="K744" s="1">
        <v>43801</v>
      </c>
      <c r="L744" s="2">
        <v>0.60624999999999996</v>
      </c>
      <c r="M744" t="s">
        <v>23</v>
      </c>
      <c r="N744">
        <v>143.26</v>
      </c>
      <c r="O744" s="6">
        <v>4.7619047620000003</v>
      </c>
      <c r="P744">
        <v>7.1630000000000003</v>
      </c>
      <c r="Q744">
        <v>8.8000000000000007</v>
      </c>
    </row>
    <row r="745" spans="1:17" ht="14.4" customHeight="1" x14ac:dyDescent="0.3">
      <c r="A745" t="s">
        <v>779</v>
      </c>
      <c r="B745" t="s">
        <v>18</v>
      </c>
      <c r="C745" t="s">
        <v>19</v>
      </c>
      <c r="D745" t="s">
        <v>20</v>
      </c>
      <c r="E745" t="s">
        <v>31</v>
      </c>
      <c r="F745" t="s">
        <v>32</v>
      </c>
      <c r="G745">
        <v>37.69</v>
      </c>
      <c r="H745">
        <v>2</v>
      </c>
      <c r="I745">
        <v>3.7690000000000001</v>
      </c>
      <c r="J745">
        <v>79.149000000000001</v>
      </c>
      <c r="K745" s="1">
        <v>43516</v>
      </c>
      <c r="L745" s="2">
        <v>0.64513888888888893</v>
      </c>
      <c r="M745" t="s">
        <v>23</v>
      </c>
      <c r="N745">
        <v>75.38</v>
      </c>
      <c r="O745" s="6">
        <v>4.7619047620000003</v>
      </c>
      <c r="P745">
        <v>3.7690000000000001</v>
      </c>
      <c r="Q745">
        <v>9.5</v>
      </c>
    </row>
    <row r="746" spans="1:17" ht="14.4" customHeight="1" x14ac:dyDescent="0.3">
      <c r="A746" t="s">
        <v>780</v>
      </c>
      <c r="B746" t="s">
        <v>25</v>
      </c>
      <c r="C746" t="s">
        <v>26</v>
      </c>
      <c r="D746" t="s">
        <v>20</v>
      </c>
      <c r="E746" t="s">
        <v>21</v>
      </c>
      <c r="F746" t="s">
        <v>36</v>
      </c>
      <c r="G746">
        <v>31.67</v>
      </c>
      <c r="H746">
        <v>8</v>
      </c>
      <c r="I746">
        <v>12.667999999999999</v>
      </c>
      <c r="J746">
        <v>266.02800000000002</v>
      </c>
      <c r="K746" s="1">
        <v>43497</v>
      </c>
      <c r="L746" s="2">
        <v>0.67986111111111103</v>
      </c>
      <c r="M746" t="s">
        <v>33</v>
      </c>
      <c r="N746">
        <v>253.36</v>
      </c>
      <c r="O746" s="6">
        <v>4.7619047620000003</v>
      </c>
      <c r="P746">
        <v>12.667999999999999</v>
      </c>
      <c r="Q746">
        <v>5.6</v>
      </c>
    </row>
    <row r="747" spans="1:17" ht="14.4" customHeight="1" x14ac:dyDescent="0.3">
      <c r="A747" t="s">
        <v>781</v>
      </c>
      <c r="B747" t="s">
        <v>25</v>
      </c>
      <c r="C747" t="s">
        <v>26</v>
      </c>
      <c r="D747" t="s">
        <v>20</v>
      </c>
      <c r="E747" t="s">
        <v>21</v>
      </c>
      <c r="F747" t="s">
        <v>44</v>
      </c>
      <c r="G747">
        <v>38.42</v>
      </c>
      <c r="H747">
        <v>1</v>
      </c>
      <c r="I747">
        <v>1.921</v>
      </c>
      <c r="J747">
        <v>40.341000000000001</v>
      </c>
      <c r="K747" s="1">
        <v>43498</v>
      </c>
      <c r="L747" s="2">
        <v>0.68958333333333344</v>
      </c>
      <c r="M747" t="s">
        <v>29</v>
      </c>
      <c r="N747">
        <v>38.42</v>
      </c>
      <c r="O747" s="6">
        <v>4.7619047620000003</v>
      </c>
      <c r="P747">
        <v>1.921</v>
      </c>
      <c r="Q747">
        <v>8.6</v>
      </c>
    </row>
    <row r="748" spans="1:17" ht="14.4" customHeight="1" x14ac:dyDescent="0.3">
      <c r="A748" t="s">
        <v>782</v>
      </c>
      <c r="B748" t="s">
        <v>42</v>
      </c>
      <c r="C748" t="s">
        <v>43</v>
      </c>
      <c r="D748" t="s">
        <v>20</v>
      </c>
      <c r="E748" t="s">
        <v>31</v>
      </c>
      <c r="F748" t="s">
        <v>46</v>
      </c>
      <c r="G748">
        <v>65.23</v>
      </c>
      <c r="H748">
        <v>10</v>
      </c>
      <c r="I748">
        <v>32.615000000000002</v>
      </c>
      <c r="J748">
        <v>684.91499999999996</v>
      </c>
      <c r="K748" s="1">
        <v>43678</v>
      </c>
      <c r="L748" s="2">
        <v>0.79652777777777772</v>
      </c>
      <c r="M748" t="s">
        <v>33</v>
      </c>
      <c r="N748">
        <v>652.29999999999995</v>
      </c>
      <c r="O748" s="6">
        <v>4.7619047620000003</v>
      </c>
      <c r="P748">
        <v>32.615000000000002</v>
      </c>
      <c r="Q748">
        <v>5.2</v>
      </c>
    </row>
    <row r="749" spans="1:17" ht="14.4" customHeight="1" x14ac:dyDescent="0.3">
      <c r="A749" t="s">
        <v>783</v>
      </c>
      <c r="B749" t="s">
        <v>25</v>
      </c>
      <c r="C749" t="s">
        <v>26</v>
      </c>
      <c r="D749" t="s">
        <v>20</v>
      </c>
      <c r="E749" t="s">
        <v>21</v>
      </c>
      <c r="F749" t="s">
        <v>32</v>
      </c>
      <c r="G749">
        <v>10.53</v>
      </c>
      <c r="H749">
        <v>5</v>
      </c>
      <c r="I749">
        <v>2.6324999999999998</v>
      </c>
      <c r="J749">
        <v>55.282499999999999</v>
      </c>
      <c r="K749" s="1">
        <v>43495</v>
      </c>
      <c r="L749" s="2">
        <v>0.61319444444444438</v>
      </c>
      <c r="M749" t="s">
        <v>33</v>
      </c>
      <c r="N749">
        <v>52.65</v>
      </c>
      <c r="O749" s="6">
        <v>4.7619047620000003</v>
      </c>
      <c r="P749">
        <v>2.6324999999999998</v>
      </c>
      <c r="Q749">
        <v>5.8</v>
      </c>
    </row>
    <row r="750" spans="1:17" ht="14.4" customHeight="1" x14ac:dyDescent="0.3">
      <c r="A750" t="s">
        <v>784</v>
      </c>
      <c r="B750" t="s">
        <v>42</v>
      </c>
      <c r="C750" t="s">
        <v>43</v>
      </c>
      <c r="D750" t="s">
        <v>20</v>
      </c>
      <c r="E750" t="s">
        <v>21</v>
      </c>
      <c r="F750" t="s">
        <v>32</v>
      </c>
      <c r="G750">
        <v>12.29</v>
      </c>
      <c r="H750">
        <v>9</v>
      </c>
      <c r="I750">
        <v>5.5305</v>
      </c>
      <c r="J750">
        <v>116.1405</v>
      </c>
      <c r="K750" s="1">
        <v>43550</v>
      </c>
      <c r="L750" s="2">
        <v>0.81111111111111112</v>
      </c>
      <c r="M750" t="s">
        <v>33</v>
      </c>
      <c r="N750">
        <v>110.61</v>
      </c>
      <c r="O750" s="6">
        <v>4.7619047620000003</v>
      </c>
      <c r="P750">
        <v>5.5305</v>
      </c>
      <c r="Q750">
        <v>8</v>
      </c>
    </row>
    <row r="751" spans="1:17" ht="14.4" customHeight="1" x14ac:dyDescent="0.3">
      <c r="A751" t="s">
        <v>785</v>
      </c>
      <c r="B751" t="s">
        <v>25</v>
      </c>
      <c r="C751" t="s">
        <v>26</v>
      </c>
      <c r="D751" t="s">
        <v>20</v>
      </c>
      <c r="E751" t="s">
        <v>31</v>
      </c>
      <c r="F751" t="s">
        <v>22</v>
      </c>
      <c r="G751">
        <v>81.23</v>
      </c>
      <c r="H751">
        <v>7</v>
      </c>
      <c r="I751">
        <v>28.430499999999999</v>
      </c>
      <c r="J751">
        <v>597.04049999999995</v>
      </c>
      <c r="K751" s="1">
        <v>43480</v>
      </c>
      <c r="L751" s="2">
        <v>0.86388888888888893</v>
      </c>
      <c r="M751" t="s">
        <v>29</v>
      </c>
      <c r="N751">
        <v>568.61</v>
      </c>
      <c r="O751" s="6">
        <v>4.7619047620000003</v>
      </c>
      <c r="P751">
        <v>28.430499999999999</v>
      </c>
      <c r="Q751">
        <v>9</v>
      </c>
    </row>
    <row r="752" spans="1:17" ht="14.4" customHeight="1" x14ac:dyDescent="0.3">
      <c r="A752" t="s">
        <v>786</v>
      </c>
      <c r="B752" t="s">
        <v>42</v>
      </c>
      <c r="C752" t="s">
        <v>43</v>
      </c>
      <c r="D752" t="s">
        <v>20</v>
      </c>
      <c r="E752" t="s">
        <v>21</v>
      </c>
      <c r="F752" t="s">
        <v>46</v>
      </c>
      <c r="G752">
        <v>22.32</v>
      </c>
      <c r="H752">
        <v>4</v>
      </c>
      <c r="I752">
        <v>4.4640000000000004</v>
      </c>
      <c r="J752">
        <v>93.744</v>
      </c>
      <c r="K752" s="1">
        <v>43538</v>
      </c>
      <c r="L752" s="2">
        <v>0.46944444444444455</v>
      </c>
      <c r="M752" t="s">
        <v>23</v>
      </c>
      <c r="N752">
        <v>89.28</v>
      </c>
      <c r="O752" s="6">
        <v>4.7619047620000003</v>
      </c>
      <c r="P752">
        <v>4.4640000000000004</v>
      </c>
      <c r="Q752">
        <v>4.0999999999999996</v>
      </c>
    </row>
    <row r="753" spans="1:17" ht="14.4" customHeight="1" x14ac:dyDescent="0.3">
      <c r="A753" t="s">
        <v>787</v>
      </c>
      <c r="B753" t="s">
        <v>18</v>
      </c>
      <c r="C753" t="s">
        <v>19</v>
      </c>
      <c r="D753" t="s">
        <v>27</v>
      </c>
      <c r="E753" t="s">
        <v>21</v>
      </c>
      <c r="F753" t="s">
        <v>44</v>
      </c>
      <c r="G753">
        <v>27.28</v>
      </c>
      <c r="H753">
        <v>5</v>
      </c>
      <c r="I753">
        <v>6.82</v>
      </c>
      <c r="J753">
        <v>143.22</v>
      </c>
      <c r="K753" s="1">
        <v>43526</v>
      </c>
      <c r="L753" s="2">
        <v>0.43819444444444455</v>
      </c>
      <c r="M753" t="s">
        <v>33</v>
      </c>
      <c r="N753">
        <v>136.4</v>
      </c>
      <c r="O753" s="6">
        <v>4.7619047620000003</v>
      </c>
      <c r="P753">
        <v>6.82</v>
      </c>
      <c r="Q753">
        <v>8.6</v>
      </c>
    </row>
    <row r="754" spans="1:17" ht="14.4" customHeight="1" x14ac:dyDescent="0.3">
      <c r="A754" t="s">
        <v>788</v>
      </c>
      <c r="B754" t="s">
        <v>18</v>
      </c>
      <c r="C754" t="s">
        <v>19</v>
      </c>
      <c r="D754" t="s">
        <v>20</v>
      </c>
      <c r="E754" t="s">
        <v>21</v>
      </c>
      <c r="F754" t="s">
        <v>28</v>
      </c>
      <c r="G754">
        <v>17.420000000000002</v>
      </c>
      <c r="H754">
        <v>10</v>
      </c>
      <c r="I754">
        <v>8.7100000000000009</v>
      </c>
      <c r="J754">
        <v>182.91</v>
      </c>
      <c r="K754" s="1">
        <v>43518</v>
      </c>
      <c r="L754" s="2">
        <v>0.52083333333333326</v>
      </c>
      <c r="M754" t="s">
        <v>23</v>
      </c>
      <c r="N754">
        <v>174.2</v>
      </c>
      <c r="O754" s="6">
        <v>4.7619047620000003</v>
      </c>
      <c r="P754">
        <v>8.7100000000000009</v>
      </c>
      <c r="Q754">
        <v>7</v>
      </c>
    </row>
    <row r="755" spans="1:17" ht="14.4" customHeight="1" x14ac:dyDescent="0.3">
      <c r="A755" t="s">
        <v>789</v>
      </c>
      <c r="B755" t="s">
        <v>42</v>
      </c>
      <c r="C755" t="s">
        <v>43</v>
      </c>
      <c r="D755" t="s">
        <v>27</v>
      </c>
      <c r="E755" t="s">
        <v>31</v>
      </c>
      <c r="F755" t="s">
        <v>32</v>
      </c>
      <c r="G755">
        <v>73.28</v>
      </c>
      <c r="H755">
        <v>5</v>
      </c>
      <c r="I755">
        <v>18.32</v>
      </c>
      <c r="J755">
        <v>384.72</v>
      </c>
      <c r="K755" s="1">
        <v>43489</v>
      </c>
      <c r="L755" s="2">
        <v>0.62847222222222232</v>
      </c>
      <c r="M755" t="s">
        <v>23</v>
      </c>
      <c r="N755">
        <v>366.4</v>
      </c>
      <c r="O755" s="6">
        <v>4.7619047620000003</v>
      </c>
      <c r="P755">
        <v>18.32</v>
      </c>
      <c r="Q755">
        <v>8.4</v>
      </c>
    </row>
    <row r="756" spans="1:17" ht="14.4" customHeight="1" x14ac:dyDescent="0.3">
      <c r="A756" t="s">
        <v>790</v>
      </c>
      <c r="B756" t="s">
        <v>25</v>
      </c>
      <c r="C756" t="s">
        <v>26</v>
      </c>
      <c r="D756" t="s">
        <v>20</v>
      </c>
      <c r="E756" t="s">
        <v>21</v>
      </c>
      <c r="F756" t="s">
        <v>46</v>
      </c>
      <c r="G756">
        <v>84.87</v>
      </c>
      <c r="H756">
        <v>3</v>
      </c>
      <c r="I756">
        <v>12.730499999999999</v>
      </c>
      <c r="J756">
        <v>267.34050000000002</v>
      </c>
      <c r="K756" s="1">
        <v>43490</v>
      </c>
      <c r="L756" s="2">
        <v>0.77083333333333326</v>
      </c>
      <c r="M756" t="s">
        <v>23</v>
      </c>
      <c r="N756">
        <v>254.61</v>
      </c>
      <c r="O756" s="6">
        <v>4.7619047620000003</v>
      </c>
      <c r="P756">
        <v>12.730499999999999</v>
      </c>
      <c r="Q756">
        <v>7.4</v>
      </c>
    </row>
    <row r="757" spans="1:17" ht="14.4" customHeight="1" x14ac:dyDescent="0.3">
      <c r="A757" t="s">
        <v>791</v>
      </c>
      <c r="B757" t="s">
        <v>18</v>
      </c>
      <c r="C757" t="s">
        <v>19</v>
      </c>
      <c r="D757" t="s">
        <v>27</v>
      </c>
      <c r="E757" t="s">
        <v>21</v>
      </c>
      <c r="F757" t="s">
        <v>46</v>
      </c>
      <c r="G757">
        <v>97.29</v>
      </c>
      <c r="H757">
        <v>8</v>
      </c>
      <c r="I757">
        <v>38.915999999999997</v>
      </c>
      <c r="J757">
        <v>817.23599999999999</v>
      </c>
      <c r="K757" s="1">
        <v>43711</v>
      </c>
      <c r="L757" s="2">
        <v>0.5541666666666667</v>
      </c>
      <c r="M757" t="s">
        <v>33</v>
      </c>
      <c r="N757">
        <v>778.32</v>
      </c>
      <c r="O757" s="6">
        <v>4.7619047620000003</v>
      </c>
      <c r="P757">
        <v>38.915999999999997</v>
      </c>
      <c r="Q757">
        <v>6.2</v>
      </c>
    </row>
    <row r="758" spans="1:17" ht="14.4" customHeight="1" x14ac:dyDescent="0.3">
      <c r="A758" t="s">
        <v>792</v>
      </c>
      <c r="B758" t="s">
        <v>42</v>
      </c>
      <c r="C758" t="s">
        <v>43</v>
      </c>
      <c r="D758" t="s">
        <v>20</v>
      </c>
      <c r="E758" t="s">
        <v>21</v>
      </c>
      <c r="F758" t="s">
        <v>28</v>
      </c>
      <c r="G758">
        <v>35.74</v>
      </c>
      <c r="H758">
        <v>8</v>
      </c>
      <c r="I758">
        <v>14.295999999999999</v>
      </c>
      <c r="J758">
        <v>300.21600000000001</v>
      </c>
      <c r="K758" s="1">
        <v>43513</v>
      </c>
      <c r="L758" s="2">
        <v>0.64444444444444438</v>
      </c>
      <c r="M758" t="s">
        <v>23</v>
      </c>
      <c r="N758">
        <v>285.92</v>
      </c>
      <c r="O758" s="6">
        <v>4.7619047620000003</v>
      </c>
      <c r="P758">
        <v>14.295999999999999</v>
      </c>
      <c r="Q758">
        <v>4.9000000000000004</v>
      </c>
    </row>
    <row r="759" spans="1:17" ht="14.4" customHeight="1" x14ac:dyDescent="0.3">
      <c r="A759" t="s">
        <v>793</v>
      </c>
      <c r="B759" t="s">
        <v>18</v>
      </c>
      <c r="C759" t="s">
        <v>19</v>
      </c>
      <c r="D759" t="s">
        <v>27</v>
      </c>
      <c r="E759" t="s">
        <v>21</v>
      </c>
      <c r="F759" t="s">
        <v>32</v>
      </c>
      <c r="G759">
        <v>96.52</v>
      </c>
      <c r="H759">
        <v>6</v>
      </c>
      <c r="I759">
        <v>28.956</v>
      </c>
      <c r="J759">
        <v>608.07600000000002</v>
      </c>
      <c r="K759" s="1">
        <v>43770</v>
      </c>
      <c r="L759" s="2">
        <v>0.49444444444444446</v>
      </c>
      <c r="M759" t="s">
        <v>29</v>
      </c>
      <c r="N759">
        <v>579.12</v>
      </c>
      <c r="O759" s="6">
        <v>4.7619047620000003</v>
      </c>
      <c r="P759">
        <v>28.956</v>
      </c>
      <c r="Q759">
        <v>4.5</v>
      </c>
    </row>
    <row r="760" spans="1:17" ht="14.4" customHeight="1" x14ac:dyDescent="0.3">
      <c r="A760" t="s">
        <v>794</v>
      </c>
      <c r="B760" t="s">
        <v>18</v>
      </c>
      <c r="C760" t="s">
        <v>19</v>
      </c>
      <c r="D760" t="s">
        <v>20</v>
      </c>
      <c r="E760" t="s">
        <v>31</v>
      </c>
      <c r="F760" t="s">
        <v>44</v>
      </c>
      <c r="G760">
        <v>18.850000000000001</v>
      </c>
      <c r="H760">
        <v>10</v>
      </c>
      <c r="I760">
        <v>9.4250000000000007</v>
      </c>
      <c r="J760">
        <v>197.92500000000001</v>
      </c>
      <c r="K760" s="1">
        <v>43523</v>
      </c>
      <c r="L760" s="2">
        <v>0.76666666666666661</v>
      </c>
      <c r="M760" t="s">
        <v>23</v>
      </c>
      <c r="N760">
        <v>188.5</v>
      </c>
      <c r="O760" s="6">
        <v>4.7619047620000003</v>
      </c>
      <c r="P760">
        <v>9.4250000000000007</v>
      </c>
      <c r="Q760">
        <v>5.6</v>
      </c>
    </row>
    <row r="761" spans="1:17" ht="14.4" customHeight="1" x14ac:dyDescent="0.3">
      <c r="A761" t="s">
        <v>795</v>
      </c>
      <c r="B761" t="s">
        <v>18</v>
      </c>
      <c r="C761" t="s">
        <v>19</v>
      </c>
      <c r="D761" t="s">
        <v>27</v>
      </c>
      <c r="E761" t="s">
        <v>21</v>
      </c>
      <c r="F761" t="s">
        <v>44</v>
      </c>
      <c r="G761">
        <v>55.39</v>
      </c>
      <c r="H761">
        <v>4</v>
      </c>
      <c r="I761">
        <v>11.077999999999999</v>
      </c>
      <c r="J761">
        <v>232.63800000000001</v>
      </c>
      <c r="K761" s="1">
        <v>43549</v>
      </c>
      <c r="L761" s="2">
        <v>0.63819444444444451</v>
      </c>
      <c r="M761" t="s">
        <v>23</v>
      </c>
      <c r="N761">
        <v>221.56</v>
      </c>
      <c r="O761" s="6">
        <v>4.7619047620000003</v>
      </c>
      <c r="P761">
        <v>11.077999999999999</v>
      </c>
      <c r="Q761">
        <v>8</v>
      </c>
    </row>
    <row r="762" spans="1:17" ht="14.4" customHeight="1" x14ac:dyDescent="0.3">
      <c r="A762" t="s">
        <v>796</v>
      </c>
      <c r="B762" t="s">
        <v>42</v>
      </c>
      <c r="C762" t="s">
        <v>43</v>
      </c>
      <c r="D762" t="s">
        <v>20</v>
      </c>
      <c r="E762" t="s">
        <v>21</v>
      </c>
      <c r="F762" t="s">
        <v>44</v>
      </c>
      <c r="G762">
        <v>77.2</v>
      </c>
      <c r="H762">
        <v>10</v>
      </c>
      <c r="I762">
        <v>38.6</v>
      </c>
      <c r="J762">
        <v>810.6</v>
      </c>
      <c r="K762" s="1">
        <v>43771</v>
      </c>
      <c r="L762" s="2">
        <v>0.44305555555555554</v>
      </c>
      <c r="M762" t="s">
        <v>33</v>
      </c>
      <c r="N762">
        <v>772</v>
      </c>
      <c r="O762" s="6">
        <v>4.7619047620000003</v>
      </c>
      <c r="P762">
        <v>38.6</v>
      </c>
      <c r="Q762">
        <v>5.6</v>
      </c>
    </row>
    <row r="763" spans="1:17" ht="14.4" customHeight="1" x14ac:dyDescent="0.3">
      <c r="A763" t="s">
        <v>797</v>
      </c>
      <c r="B763" t="s">
        <v>42</v>
      </c>
      <c r="C763" t="s">
        <v>43</v>
      </c>
      <c r="D763" t="s">
        <v>27</v>
      </c>
      <c r="E763" t="s">
        <v>31</v>
      </c>
      <c r="F763" t="s">
        <v>28</v>
      </c>
      <c r="G763">
        <v>72.13</v>
      </c>
      <c r="H763">
        <v>10</v>
      </c>
      <c r="I763">
        <v>36.064999999999998</v>
      </c>
      <c r="J763">
        <v>757.36500000000001</v>
      </c>
      <c r="K763" s="1">
        <v>43496</v>
      </c>
      <c r="L763" s="2">
        <v>0.6333333333333333</v>
      </c>
      <c r="M763" t="s">
        <v>33</v>
      </c>
      <c r="N763">
        <v>721.3</v>
      </c>
      <c r="O763" s="6">
        <v>4.7619047620000003</v>
      </c>
      <c r="P763">
        <v>36.064999999999998</v>
      </c>
      <c r="Q763">
        <v>4.2</v>
      </c>
    </row>
    <row r="764" spans="1:17" ht="14.4" customHeight="1" x14ac:dyDescent="0.3">
      <c r="A764" t="s">
        <v>798</v>
      </c>
      <c r="B764" t="s">
        <v>18</v>
      </c>
      <c r="C764" t="s">
        <v>19</v>
      </c>
      <c r="D764" t="s">
        <v>20</v>
      </c>
      <c r="E764" t="s">
        <v>21</v>
      </c>
      <c r="F764" t="s">
        <v>46</v>
      </c>
      <c r="G764">
        <v>63.88</v>
      </c>
      <c r="H764">
        <v>8</v>
      </c>
      <c r="I764">
        <v>25.552</v>
      </c>
      <c r="J764">
        <v>536.59199999999998</v>
      </c>
      <c r="K764" s="1">
        <v>43485</v>
      </c>
      <c r="L764" s="2">
        <v>0.7416666666666667</v>
      </c>
      <c r="M764" t="s">
        <v>23</v>
      </c>
      <c r="N764">
        <v>511.04</v>
      </c>
      <c r="O764" s="6">
        <v>4.7619047620000003</v>
      </c>
      <c r="P764">
        <v>25.552</v>
      </c>
      <c r="Q764">
        <v>9.9</v>
      </c>
    </row>
    <row r="765" spans="1:17" ht="14.4" customHeight="1" x14ac:dyDescent="0.3">
      <c r="A765" t="s">
        <v>799</v>
      </c>
      <c r="B765" t="s">
        <v>18</v>
      </c>
      <c r="C765" t="s">
        <v>19</v>
      </c>
      <c r="D765" t="s">
        <v>20</v>
      </c>
      <c r="E765" t="s">
        <v>21</v>
      </c>
      <c r="F765" t="s">
        <v>22</v>
      </c>
      <c r="G765">
        <v>10.69</v>
      </c>
      <c r="H765">
        <v>5</v>
      </c>
      <c r="I765">
        <v>2.6724999999999999</v>
      </c>
      <c r="J765">
        <v>56.122500000000002</v>
      </c>
      <c r="K765" s="1">
        <v>43550</v>
      </c>
      <c r="L765" s="2">
        <v>0.46319444444444446</v>
      </c>
      <c r="M765" t="s">
        <v>23</v>
      </c>
      <c r="N765">
        <v>53.45</v>
      </c>
      <c r="O765" s="6">
        <v>4.7619047620000003</v>
      </c>
      <c r="P765">
        <v>2.6724999999999999</v>
      </c>
      <c r="Q765">
        <v>7.6</v>
      </c>
    </row>
    <row r="766" spans="1:17" ht="14.4" customHeight="1" x14ac:dyDescent="0.3">
      <c r="A766" t="s">
        <v>800</v>
      </c>
      <c r="B766" t="s">
        <v>18</v>
      </c>
      <c r="C766" t="s">
        <v>19</v>
      </c>
      <c r="D766" t="s">
        <v>20</v>
      </c>
      <c r="E766" t="s">
        <v>31</v>
      </c>
      <c r="F766" t="s">
        <v>22</v>
      </c>
      <c r="G766">
        <v>55.5</v>
      </c>
      <c r="H766">
        <v>4</v>
      </c>
      <c r="I766">
        <v>11.1</v>
      </c>
      <c r="J766">
        <v>233.1</v>
      </c>
      <c r="K766" s="1">
        <v>43485</v>
      </c>
      <c r="L766" s="2">
        <v>0.65833333333333344</v>
      </c>
      <c r="M766" t="s">
        <v>33</v>
      </c>
      <c r="N766">
        <v>222</v>
      </c>
      <c r="O766" s="6">
        <v>4.7619047620000003</v>
      </c>
      <c r="P766">
        <v>11.1</v>
      </c>
      <c r="Q766">
        <v>6.6</v>
      </c>
    </row>
    <row r="767" spans="1:17" ht="14.4" customHeight="1" x14ac:dyDescent="0.3">
      <c r="A767" t="s">
        <v>801</v>
      </c>
      <c r="B767" t="s">
        <v>42</v>
      </c>
      <c r="C767" t="s">
        <v>43</v>
      </c>
      <c r="D767" t="s">
        <v>27</v>
      </c>
      <c r="E767" t="s">
        <v>21</v>
      </c>
      <c r="F767" t="s">
        <v>32</v>
      </c>
      <c r="G767">
        <v>95.46</v>
      </c>
      <c r="H767">
        <v>8</v>
      </c>
      <c r="I767">
        <v>38.183999999999997</v>
      </c>
      <c r="J767">
        <v>801.86400000000003</v>
      </c>
      <c r="K767" s="1">
        <v>43588</v>
      </c>
      <c r="L767" s="2">
        <v>0.81944444444444442</v>
      </c>
      <c r="M767" t="s">
        <v>23</v>
      </c>
      <c r="N767">
        <v>763.68</v>
      </c>
      <c r="O767" s="6">
        <v>4.7619047620000003</v>
      </c>
      <c r="P767">
        <v>38.183999999999997</v>
      </c>
      <c r="Q767">
        <v>4.7</v>
      </c>
    </row>
    <row r="768" spans="1:17" ht="14.4" customHeight="1" x14ac:dyDescent="0.3">
      <c r="A768" t="s">
        <v>802</v>
      </c>
      <c r="B768" t="s">
        <v>25</v>
      </c>
      <c r="C768" t="s">
        <v>26</v>
      </c>
      <c r="D768" t="s">
        <v>27</v>
      </c>
      <c r="E768" t="s">
        <v>21</v>
      </c>
      <c r="F768" t="s">
        <v>46</v>
      </c>
      <c r="G768">
        <v>76.06</v>
      </c>
      <c r="H768">
        <v>3</v>
      </c>
      <c r="I768">
        <v>11.409000000000001</v>
      </c>
      <c r="J768">
        <v>239.589</v>
      </c>
      <c r="K768" s="1">
        <v>43586</v>
      </c>
      <c r="L768" s="2">
        <v>0.85416666666666674</v>
      </c>
      <c r="M768" t="s">
        <v>33</v>
      </c>
      <c r="N768">
        <v>228.18</v>
      </c>
      <c r="O768" s="6">
        <v>4.7619047620000003</v>
      </c>
      <c r="P768">
        <v>11.409000000000001</v>
      </c>
      <c r="Q768">
        <v>9.8000000000000007</v>
      </c>
    </row>
    <row r="769" spans="1:17" ht="14.4" customHeight="1" x14ac:dyDescent="0.3">
      <c r="A769" t="s">
        <v>803</v>
      </c>
      <c r="B769" t="s">
        <v>42</v>
      </c>
      <c r="C769" t="s">
        <v>43</v>
      </c>
      <c r="D769" t="s">
        <v>27</v>
      </c>
      <c r="E769" t="s">
        <v>31</v>
      </c>
      <c r="F769" t="s">
        <v>36</v>
      </c>
      <c r="G769">
        <v>13.69</v>
      </c>
      <c r="H769">
        <v>6</v>
      </c>
      <c r="I769">
        <v>4.1070000000000002</v>
      </c>
      <c r="J769">
        <v>86.247</v>
      </c>
      <c r="K769" s="1">
        <v>43509</v>
      </c>
      <c r="L769" s="2">
        <v>0.58263888888888893</v>
      </c>
      <c r="M769" t="s">
        <v>29</v>
      </c>
      <c r="N769">
        <v>82.14</v>
      </c>
      <c r="O769" s="6">
        <v>4.7619047620000003</v>
      </c>
      <c r="P769">
        <v>4.1070000000000002</v>
      </c>
      <c r="Q769">
        <v>6.3</v>
      </c>
    </row>
    <row r="770" spans="1:17" ht="14.4" customHeight="1" x14ac:dyDescent="0.3">
      <c r="A770" t="s">
        <v>804</v>
      </c>
      <c r="B770" t="s">
        <v>42</v>
      </c>
      <c r="C770" t="s">
        <v>43</v>
      </c>
      <c r="D770" t="s">
        <v>27</v>
      </c>
      <c r="E770" t="s">
        <v>21</v>
      </c>
      <c r="F770" t="s">
        <v>28</v>
      </c>
      <c r="G770">
        <v>95.64</v>
      </c>
      <c r="H770">
        <v>4</v>
      </c>
      <c r="I770">
        <v>19.128</v>
      </c>
      <c r="J770">
        <v>401.68799999999999</v>
      </c>
      <c r="K770" s="1">
        <v>43540</v>
      </c>
      <c r="L770" s="2">
        <v>0.78541666666666665</v>
      </c>
      <c r="M770" t="s">
        <v>29</v>
      </c>
      <c r="N770">
        <v>382.56</v>
      </c>
      <c r="O770" s="6">
        <v>4.7619047620000003</v>
      </c>
      <c r="P770">
        <v>19.128</v>
      </c>
      <c r="Q770">
        <v>7.9</v>
      </c>
    </row>
    <row r="771" spans="1:17" ht="14.4" customHeight="1" x14ac:dyDescent="0.3">
      <c r="A771" t="s">
        <v>805</v>
      </c>
      <c r="B771" t="s">
        <v>18</v>
      </c>
      <c r="C771" t="s">
        <v>19</v>
      </c>
      <c r="D771" t="s">
        <v>27</v>
      </c>
      <c r="E771" t="s">
        <v>21</v>
      </c>
      <c r="F771" t="s">
        <v>32</v>
      </c>
      <c r="G771">
        <v>11.43</v>
      </c>
      <c r="H771">
        <v>6</v>
      </c>
      <c r="I771">
        <v>3.4289999999999998</v>
      </c>
      <c r="J771">
        <v>72.009</v>
      </c>
      <c r="K771" s="1">
        <v>43480</v>
      </c>
      <c r="L771" s="2">
        <v>0.72500000000000009</v>
      </c>
      <c r="M771" t="s">
        <v>29</v>
      </c>
      <c r="N771">
        <v>68.58</v>
      </c>
      <c r="O771" s="6">
        <v>4.7619047620000003</v>
      </c>
      <c r="P771">
        <v>3.4289999999999998</v>
      </c>
      <c r="Q771">
        <v>7.7</v>
      </c>
    </row>
    <row r="772" spans="1:17" ht="14.4" customHeight="1" x14ac:dyDescent="0.3">
      <c r="A772" t="s">
        <v>806</v>
      </c>
      <c r="B772" t="s">
        <v>42</v>
      </c>
      <c r="C772" t="s">
        <v>43</v>
      </c>
      <c r="D772" t="s">
        <v>20</v>
      </c>
      <c r="E772" t="s">
        <v>21</v>
      </c>
      <c r="F772" t="s">
        <v>36</v>
      </c>
      <c r="G772">
        <v>95.54</v>
      </c>
      <c r="H772">
        <v>4</v>
      </c>
      <c r="I772">
        <v>19.108000000000001</v>
      </c>
      <c r="J772">
        <v>401.26799999999997</v>
      </c>
      <c r="K772" s="1">
        <v>43522</v>
      </c>
      <c r="L772" s="2">
        <v>0.49861111111111112</v>
      </c>
      <c r="M772" t="s">
        <v>23</v>
      </c>
      <c r="N772">
        <v>382.16</v>
      </c>
      <c r="O772" s="6">
        <v>4.7619047620000003</v>
      </c>
      <c r="P772">
        <v>19.108000000000001</v>
      </c>
      <c r="Q772">
        <v>4.5</v>
      </c>
    </row>
    <row r="773" spans="1:17" ht="14.4" customHeight="1" x14ac:dyDescent="0.3">
      <c r="A773" t="s">
        <v>807</v>
      </c>
      <c r="B773" t="s">
        <v>25</v>
      </c>
      <c r="C773" t="s">
        <v>26</v>
      </c>
      <c r="D773" t="s">
        <v>20</v>
      </c>
      <c r="E773" t="s">
        <v>21</v>
      </c>
      <c r="F773" t="s">
        <v>22</v>
      </c>
      <c r="G773">
        <v>85.87</v>
      </c>
      <c r="H773">
        <v>7</v>
      </c>
      <c r="I773">
        <v>30.054500000000001</v>
      </c>
      <c r="J773">
        <v>631.14449999999999</v>
      </c>
      <c r="K773" s="1">
        <v>43523</v>
      </c>
      <c r="L773" s="2">
        <v>0.79236111111111107</v>
      </c>
      <c r="M773" t="s">
        <v>33</v>
      </c>
      <c r="N773">
        <v>601.09</v>
      </c>
      <c r="O773" s="6">
        <v>4.7619047620000003</v>
      </c>
      <c r="P773">
        <v>30.054500000000001</v>
      </c>
      <c r="Q773">
        <v>8</v>
      </c>
    </row>
    <row r="774" spans="1:17" ht="14.4" customHeight="1" x14ac:dyDescent="0.3">
      <c r="A774" t="s">
        <v>808</v>
      </c>
      <c r="B774" t="s">
        <v>25</v>
      </c>
      <c r="C774" t="s">
        <v>26</v>
      </c>
      <c r="D774" t="s">
        <v>20</v>
      </c>
      <c r="E774" t="s">
        <v>21</v>
      </c>
      <c r="F774" t="s">
        <v>36</v>
      </c>
      <c r="G774">
        <v>67.989999999999995</v>
      </c>
      <c r="H774">
        <v>7</v>
      </c>
      <c r="I774">
        <v>23.796500000000002</v>
      </c>
      <c r="J774">
        <v>499.72649999999999</v>
      </c>
      <c r="K774" s="1">
        <v>43513</v>
      </c>
      <c r="L774" s="2">
        <v>0.70138888888888884</v>
      </c>
      <c r="M774" t="s">
        <v>23</v>
      </c>
      <c r="N774">
        <v>475.93</v>
      </c>
      <c r="O774" s="6">
        <v>4.7619047620000003</v>
      </c>
      <c r="P774">
        <v>23.796500000000002</v>
      </c>
      <c r="Q774">
        <v>5.7</v>
      </c>
    </row>
    <row r="775" spans="1:17" ht="14.4" customHeight="1" x14ac:dyDescent="0.3">
      <c r="A775" t="s">
        <v>809</v>
      </c>
      <c r="B775" t="s">
        <v>25</v>
      </c>
      <c r="C775" t="s">
        <v>26</v>
      </c>
      <c r="D775" t="s">
        <v>27</v>
      </c>
      <c r="E775" t="s">
        <v>21</v>
      </c>
      <c r="F775" t="s">
        <v>44</v>
      </c>
      <c r="G775">
        <v>52.42</v>
      </c>
      <c r="H775">
        <v>1</v>
      </c>
      <c r="I775">
        <v>2.621</v>
      </c>
      <c r="J775">
        <v>55.040999999999997</v>
      </c>
      <c r="K775" s="1">
        <v>43618</v>
      </c>
      <c r="L775" s="2">
        <v>0.43194444444444446</v>
      </c>
      <c r="M775" t="s">
        <v>33</v>
      </c>
      <c r="N775">
        <v>52.42</v>
      </c>
      <c r="O775" s="6">
        <v>4.7619047620000003</v>
      </c>
      <c r="P775">
        <v>2.621</v>
      </c>
      <c r="Q775">
        <v>6.3</v>
      </c>
    </row>
    <row r="776" spans="1:17" ht="14.4" customHeight="1" x14ac:dyDescent="0.3">
      <c r="A776" t="s">
        <v>810</v>
      </c>
      <c r="B776" t="s">
        <v>25</v>
      </c>
      <c r="C776" t="s">
        <v>26</v>
      </c>
      <c r="D776" t="s">
        <v>20</v>
      </c>
      <c r="E776" t="s">
        <v>31</v>
      </c>
      <c r="F776" t="s">
        <v>44</v>
      </c>
      <c r="G776">
        <v>65.650000000000006</v>
      </c>
      <c r="H776">
        <v>2</v>
      </c>
      <c r="I776">
        <v>6.5650000000000004</v>
      </c>
      <c r="J776">
        <v>137.86500000000001</v>
      </c>
      <c r="K776" s="1">
        <v>43482</v>
      </c>
      <c r="L776" s="2">
        <v>0.69861111111111107</v>
      </c>
      <c r="M776" t="s">
        <v>29</v>
      </c>
      <c r="N776">
        <v>131.30000000000001</v>
      </c>
      <c r="O776" s="6">
        <v>4.7619047620000003</v>
      </c>
      <c r="P776">
        <v>6.5650000000000004</v>
      </c>
      <c r="Q776">
        <v>6</v>
      </c>
    </row>
    <row r="777" spans="1:17" ht="14.4" customHeight="1" x14ac:dyDescent="0.3">
      <c r="A777" t="s">
        <v>811</v>
      </c>
      <c r="B777" t="s">
        <v>42</v>
      </c>
      <c r="C777" t="s">
        <v>43</v>
      </c>
      <c r="D777" t="s">
        <v>27</v>
      </c>
      <c r="E777" t="s">
        <v>21</v>
      </c>
      <c r="F777" t="s">
        <v>44</v>
      </c>
      <c r="G777">
        <v>28.86</v>
      </c>
      <c r="H777">
        <v>5</v>
      </c>
      <c r="I777">
        <v>7.2149999999999999</v>
      </c>
      <c r="J777">
        <v>151.51499999999999</v>
      </c>
      <c r="K777" s="1">
        <v>43487</v>
      </c>
      <c r="L777" s="2">
        <v>0.75555555555555554</v>
      </c>
      <c r="M777" t="s">
        <v>33</v>
      </c>
      <c r="N777">
        <v>144.30000000000001</v>
      </c>
      <c r="O777" s="6">
        <v>4.7619047620000003</v>
      </c>
      <c r="P777">
        <v>7.2149999999999999</v>
      </c>
      <c r="Q777">
        <v>8</v>
      </c>
    </row>
    <row r="778" spans="1:17" ht="14.4" customHeight="1" x14ac:dyDescent="0.3">
      <c r="A778" t="s">
        <v>812</v>
      </c>
      <c r="B778" t="s">
        <v>25</v>
      </c>
      <c r="C778" t="s">
        <v>26</v>
      </c>
      <c r="D778" t="s">
        <v>20</v>
      </c>
      <c r="E778" t="s">
        <v>31</v>
      </c>
      <c r="F778" t="s">
        <v>22</v>
      </c>
      <c r="G778">
        <v>65.31</v>
      </c>
      <c r="H778">
        <v>7</v>
      </c>
      <c r="I778">
        <v>22.858499999999999</v>
      </c>
      <c r="J778">
        <v>480.02850000000001</v>
      </c>
      <c r="K778" s="1">
        <v>43588</v>
      </c>
      <c r="L778" s="2">
        <v>0.75138888888888888</v>
      </c>
      <c r="M778" t="s">
        <v>33</v>
      </c>
      <c r="N778">
        <v>457.17</v>
      </c>
      <c r="O778" s="6">
        <v>4.7619047620000003</v>
      </c>
      <c r="P778">
        <v>22.858499999999999</v>
      </c>
      <c r="Q778">
        <v>4.2</v>
      </c>
    </row>
    <row r="779" spans="1:17" ht="14.4" customHeight="1" x14ac:dyDescent="0.3">
      <c r="A779" t="s">
        <v>813</v>
      </c>
      <c r="B779" t="s">
        <v>42</v>
      </c>
      <c r="C779" t="s">
        <v>43</v>
      </c>
      <c r="D779" t="s">
        <v>27</v>
      </c>
      <c r="E779" t="s">
        <v>31</v>
      </c>
      <c r="F779" t="s">
        <v>36</v>
      </c>
      <c r="G779">
        <v>93.38</v>
      </c>
      <c r="H779">
        <v>1</v>
      </c>
      <c r="I779">
        <v>4.6689999999999996</v>
      </c>
      <c r="J779">
        <v>98.049000000000007</v>
      </c>
      <c r="K779" s="1">
        <v>43525</v>
      </c>
      <c r="L779" s="2">
        <v>0.54652777777777772</v>
      </c>
      <c r="M779" t="s">
        <v>29</v>
      </c>
      <c r="N779">
        <v>93.38</v>
      </c>
      <c r="O779" s="6">
        <v>4.7619047620000003</v>
      </c>
      <c r="P779">
        <v>4.6689999999999996</v>
      </c>
      <c r="Q779">
        <v>9.6</v>
      </c>
    </row>
    <row r="780" spans="1:17" ht="14.4" customHeight="1" x14ac:dyDescent="0.3">
      <c r="A780" t="s">
        <v>814</v>
      </c>
      <c r="B780" t="s">
        <v>25</v>
      </c>
      <c r="C780" t="s">
        <v>26</v>
      </c>
      <c r="D780" t="s">
        <v>20</v>
      </c>
      <c r="E780" t="s">
        <v>31</v>
      </c>
      <c r="F780" t="s">
        <v>36</v>
      </c>
      <c r="G780">
        <v>25.25</v>
      </c>
      <c r="H780">
        <v>5</v>
      </c>
      <c r="I780">
        <v>6.3125</v>
      </c>
      <c r="J780">
        <v>132.5625</v>
      </c>
      <c r="K780" s="1">
        <v>43544</v>
      </c>
      <c r="L780" s="2">
        <v>0.74444444444444446</v>
      </c>
      <c r="M780" t="s">
        <v>29</v>
      </c>
      <c r="N780">
        <v>126.25</v>
      </c>
      <c r="O780" s="6">
        <v>4.7619047620000003</v>
      </c>
      <c r="P780">
        <v>6.3125</v>
      </c>
      <c r="Q780">
        <v>6.1</v>
      </c>
    </row>
    <row r="781" spans="1:17" ht="14.4" customHeight="1" x14ac:dyDescent="0.3">
      <c r="A781" t="s">
        <v>815</v>
      </c>
      <c r="B781" t="s">
        <v>42</v>
      </c>
      <c r="C781" t="s">
        <v>43</v>
      </c>
      <c r="D781" t="s">
        <v>20</v>
      </c>
      <c r="E781" t="s">
        <v>31</v>
      </c>
      <c r="F781" t="s">
        <v>28</v>
      </c>
      <c r="G781">
        <v>87.87</v>
      </c>
      <c r="H781">
        <v>9</v>
      </c>
      <c r="I781">
        <v>39.541499999999999</v>
      </c>
      <c r="J781">
        <v>830.37149999999997</v>
      </c>
      <c r="K781" s="1">
        <v>43496</v>
      </c>
      <c r="L781" s="2">
        <v>0.85555555555555562</v>
      </c>
      <c r="M781" t="s">
        <v>23</v>
      </c>
      <c r="N781">
        <v>790.83</v>
      </c>
      <c r="O781" s="6">
        <v>4.7619047620000003</v>
      </c>
      <c r="P781">
        <v>39.541499999999999</v>
      </c>
      <c r="Q781">
        <v>5.6</v>
      </c>
    </row>
    <row r="782" spans="1:17" ht="14.4" customHeight="1" x14ac:dyDescent="0.3">
      <c r="A782" t="s">
        <v>816</v>
      </c>
      <c r="B782" t="s">
        <v>25</v>
      </c>
      <c r="C782" t="s">
        <v>26</v>
      </c>
      <c r="D782" t="s">
        <v>27</v>
      </c>
      <c r="E782" t="s">
        <v>31</v>
      </c>
      <c r="F782" t="s">
        <v>22</v>
      </c>
      <c r="G782">
        <v>21.8</v>
      </c>
      <c r="H782">
        <v>8</v>
      </c>
      <c r="I782">
        <v>8.7200000000000006</v>
      </c>
      <c r="J782">
        <v>183.12</v>
      </c>
      <c r="K782" s="1">
        <v>43515</v>
      </c>
      <c r="L782" s="2">
        <v>0.80833333333333335</v>
      </c>
      <c r="M782" t="s">
        <v>29</v>
      </c>
      <c r="N782">
        <v>174.4</v>
      </c>
      <c r="O782" s="6">
        <v>4.7619047620000003</v>
      </c>
      <c r="P782">
        <v>8.7200000000000006</v>
      </c>
      <c r="Q782">
        <v>8.3000000000000007</v>
      </c>
    </row>
    <row r="783" spans="1:17" ht="14.4" customHeight="1" x14ac:dyDescent="0.3">
      <c r="A783" t="s">
        <v>817</v>
      </c>
      <c r="B783" t="s">
        <v>18</v>
      </c>
      <c r="C783" t="s">
        <v>19</v>
      </c>
      <c r="D783" t="s">
        <v>27</v>
      </c>
      <c r="E783" t="s">
        <v>21</v>
      </c>
      <c r="F783" t="s">
        <v>36</v>
      </c>
      <c r="G783">
        <v>94.76</v>
      </c>
      <c r="H783">
        <v>4</v>
      </c>
      <c r="I783">
        <v>18.952000000000002</v>
      </c>
      <c r="J783">
        <v>397.99200000000002</v>
      </c>
      <c r="K783" s="1">
        <v>43771</v>
      </c>
      <c r="L783" s="2">
        <v>0.67083333333333339</v>
      </c>
      <c r="M783" t="s">
        <v>23</v>
      </c>
      <c r="N783">
        <v>379.04</v>
      </c>
      <c r="O783" s="6">
        <v>4.7619047620000003</v>
      </c>
      <c r="P783">
        <v>18.952000000000002</v>
      </c>
      <c r="Q783">
        <v>7.8</v>
      </c>
    </row>
    <row r="784" spans="1:17" ht="14.4" customHeight="1" x14ac:dyDescent="0.3">
      <c r="A784" t="s">
        <v>818</v>
      </c>
      <c r="B784" t="s">
        <v>18</v>
      </c>
      <c r="C784" t="s">
        <v>19</v>
      </c>
      <c r="D784" t="s">
        <v>20</v>
      </c>
      <c r="E784" t="s">
        <v>21</v>
      </c>
      <c r="F784" t="s">
        <v>46</v>
      </c>
      <c r="G784">
        <v>30.62</v>
      </c>
      <c r="H784">
        <v>1</v>
      </c>
      <c r="I784">
        <v>1.5309999999999999</v>
      </c>
      <c r="J784">
        <v>32.151000000000003</v>
      </c>
      <c r="K784" s="1">
        <v>43587</v>
      </c>
      <c r="L784" s="2">
        <v>0.59305555555555545</v>
      </c>
      <c r="M784" t="s">
        <v>33</v>
      </c>
      <c r="N784">
        <v>30.62</v>
      </c>
      <c r="O784" s="6">
        <v>4.7619047620000003</v>
      </c>
      <c r="P784">
        <v>1.5309999999999999</v>
      </c>
      <c r="Q784">
        <v>4.0999999999999996</v>
      </c>
    </row>
    <row r="785" spans="1:17" ht="14.4" customHeight="1" x14ac:dyDescent="0.3">
      <c r="A785" t="s">
        <v>819</v>
      </c>
      <c r="B785" t="s">
        <v>25</v>
      </c>
      <c r="C785" t="s">
        <v>26</v>
      </c>
      <c r="D785" t="s">
        <v>27</v>
      </c>
      <c r="E785" t="s">
        <v>21</v>
      </c>
      <c r="F785" t="s">
        <v>32</v>
      </c>
      <c r="G785">
        <v>44.01</v>
      </c>
      <c r="H785">
        <v>8</v>
      </c>
      <c r="I785">
        <v>17.603999999999999</v>
      </c>
      <c r="J785">
        <v>369.68400000000003</v>
      </c>
      <c r="K785" s="1">
        <v>43527</v>
      </c>
      <c r="L785" s="2">
        <v>0.73333333333333339</v>
      </c>
      <c r="M785" t="s">
        <v>29</v>
      </c>
      <c r="N785">
        <v>352.08</v>
      </c>
      <c r="O785" s="6">
        <v>4.7619047620000003</v>
      </c>
      <c r="P785">
        <v>17.603999999999999</v>
      </c>
      <c r="Q785">
        <v>8.8000000000000007</v>
      </c>
    </row>
    <row r="786" spans="1:17" ht="14.4" customHeight="1" x14ac:dyDescent="0.3">
      <c r="A786" t="s">
        <v>820</v>
      </c>
      <c r="B786" t="s">
        <v>25</v>
      </c>
      <c r="C786" t="s">
        <v>26</v>
      </c>
      <c r="D786" t="s">
        <v>20</v>
      </c>
      <c r="E786" t="s">
        <v>21</v>
      </c>
      <c r="F786" t="s">
        <v>22</v>
      </c>
      <c r="G786">
        <v>10.16</v>
      </c>
      <c r="H786">
        <v>5</v>
      </c>
      <c r="I786">
        <v>2.54</v>
      </c>
      <c r="J786">
        <v>53.34</v>
      </c>
      <c r="K786" s="1">
        <v>43520</v>
      </c>
      <c r="L786" s="2">
        <v>0.54722222222222228</v>
      </c>
      <c r="M786" t="s">
        <v>23</v>
      </c>
      <c r="N786">
        <v>50.8</v>
      </c>
      <c r="O786" s="6">
        <v>4.7619047620000003</v>
      </c>
      <c r="P786">
        <v>2.54</v>
      </c>
      <c r="Q786">
        <v>4.0999999999999996</v>
      </c>
    </row>
    <row r="787" spans="1:17" ht="14.4" customHeight="1" x14ac:dyDescent="0.3">
      <c r="A787" t="s">
        <v>821</v>
      </c>
      <c r="B787" t="s">
        <v>18</v>
      </c>
      <c r="C787" t="s">
        <v>19</v>
      </c>
      <c r="D787" t="s">
        <v>27</v>
      </c>
      <c r="E787" t="s">
        <v>31</v>
      </c>
      <c r="F787" t="s">
        <v>28</v>
      </c>
      <c r="G787">
        <v>74.58</v>
      </c>
      <c r="H787">
        <v>7</v>
      </c>
      <c r="I787">
        <v>26.103000000000002</v>
      </c>
      <c r="J787">
        <v>548.16300000000001</v>
      </c>
      <c r="K787" s="1">
        <v>43557</v>
      </c>
      <c r="L787" s="2">
        <v>0.67291666666666661</v>
      </c>
      <c r="M787" t="s">
        <v>33</v>
      </c>
      <c r="N787">
        <v>522.05999999999995</v>
      </c>
      <c r="O787" s="6">
        <v>4.7619047620000003</v>
      </c>
      <c r="P787">
        <v>26.103000000000002</v>
      </c>
      <c r="Q787">
        <v>9</v>
      </c>
    </row>
    <row r="788" spans="1:17" ht="14.4" customHeight="1" x14ac:dyDescent="0.3">
      <c r="A788" t="s">
        <v>822</v>
      </c>
      <c r="B788" t="s">
        <v>25</v>
      </c>
      <c r="C788" t="s">
        <v>26</v>
      </c>
      <c r="D788" t="s">
        <v>27</v>
      </c>
      <c r="E788" t="s">
        <v>31</v>
      </c>
      <c r="F788" t="s">
        <v>28</v>
      </c>
      <c r="G788">
        <v>71.89</v>
      </c>
      <c r="H788">
        <v>8</v>
      </c>
      <c r="I788">
        <v>28.756</v>
      </c>
      <c r="J788">
        <v>603.87599999999998</v>
      </c>
      <c r="K788" s="1">
        <v>43515</v>
      </c>
      <c r="L788" s="2">
        <v>0.48124999999999996</v>
      </c>
      <c r="M788" t="s">
        <v>23</v>
      </c>
      <c r="N788">
        <v>575.12</v>
      </c>
      <c r="O788" s="6">
        <v>4.7619047620000003</v>
      </c>
      <c r="P788">
        <v>28.756</v>
      </c>
      <c r="Q788">
        <v>5.5</v>
      </c>
    </row>
    <row r="789" spans="1:17" ht="14.4" customHeight="1" x14ac:dyDescent="0.3">
      <c r="A789" t="s">
        <v>823</v>
      </c>
      <c r="B789" t="s">
        <v>25</v>
      </c>
      <c r="C789" t="s">
        <v>26</v>
      </c>
      <c r="D789" t="s">
        <v>27</v>
      </c>
      <c r="E789" t="s">
        <v>21</v>
      </c>
      <c r="F789" t="s">
        <v>22</v>
      </c>
      <c r="G789">
        <v>10.99</v>
      </c>
      <c r="H789">
        <v>5</v>
      </c>
      <c r="I789">
        <v>2.7475000000000001</v>
      </c>
      <c r="J789">
        <v>57.697499999999998</v>
      </c>
      <c r="K789" s="1">
        <v>43488</v>
      </c>
      <c r="L789" s="2">
        <v>0.4291666666666667</v>
      </c>
      <c r="M789" t="s">
        <v>33</v>
      </c>
      <c r="N789">
        <v>54.95</v>
      </c>
      <c r="O789" s="6">
        <v>4.7619047620000003</v>
      </c>
      <c r="P789">
        <v>2.7475000000000001</v>
      </c>
      <c r="Q789">
        <v>9.3000000000000007</v>
      </c>
    </row>
    <row r="790" spans="1:17" ht="14.4" customHeight="1" x14ac:dyDescent="0.3">
      <c r="A790" t="s">
        <v>824</v>
      </c>
      <c r="B790" t="s">
        <v>25</v>
      </c>
      <c r="C790" t="s">
        <v>26</v>
      </c>
      <c r="D790" t="s">
        <v>20</v>
      </c>
      <c r="E790" t="s">
        <v>31</v>
      </c>
      <c r="F790" t="s">
        <v>22</v>
      </c>
      <c r="G790">
        <v>60.47</v>
      </c>
      <c r="H790">
        <v>3</v>
      </c>
      <c r="I790">
        <v>9.0704999999999991</v>
      </c>
      <c r="J790">
        <v>190.48050000000001</v>
      </c>
      <c r="K790" s="1">
        <v>43479</v>
      </c>
      <c r="L790" s="2">
        <v>0.45486111111111116</v>
      </c>
      <c r="M790" t="s">
        <v>33</v>
      </c>
      <c r="N790">
        <v>181.41</v>
      </c>
      <c r="O790" s="6">
        <v>4.7619047620000003</v>
      </c>
      <c r="P790">
        <v>9.0704999999999991</v>
      </c>
      <c r="Q790">
        <v>5.6</v>
      </c>
    </row>
    <row r="791" spans="1:17" ht="14.4" customHeight="1" x14ac:dyDescent="0.3">
      <c r="A791" t="s">
        <v>825</v>
      </c>
      <c r="B791" t="s">
        <v>18</v>
      </c>
      <c r="C791" t="s">
        <v>19</v>
      </c>
      <c r="D791" t="s">
        <v>27</v>
      </c>
      <c r="E791" t="s">
        <v>31</v>
      </c>
      <c r="F791" t="s">
        <v>36</v>
      </c>
      <c r="G791">
        <v>58.91</v>
      </c>
      <c r="H791">
        <v>7</v>
      </c>
      <c r="I791">
        <v>20.618500000000001</v>
      </c>
      <c r="J791">
        <v>432.98849999999999</v>
      </c>
      <c r="K791" s="1">
        <v>43482</v>
      </c>
      <c r="L791" s="2">
        <v>0.63541666666666674</v>
      </c>
      <c r="M791" t="s">
        <v>23</v>
      </c>
      <c r="N791">
        <v>412.37</v>
      </c>
      <c r="O791" s="6">
        <v>4.7619047620000003</v>
      </c>
      <c r="P791">
        <v>20.618500000000001</v>
      </c>
      <c r="Q791">
        <v>9.6999999999999993</v>
      </c>
    </row>
    <row r="792" spans="1:17" ht="14.4" customHeight="1" x14ac:dyDescent="0.3">
      <c r="A792" t="s">
        <v>826</v>
      </c>
      <c r="B792" t="s">
        <v>18</v>
      </c>
      <c r="C792" t="s">
        <v>19</v>
      </c>
      <c r="D792" t="s">
        <v>27</v>
      </c>
      <c r="E792" t="s">
        <v>31</v>
      </c>
      <c r="F792" t="s">
        <v>46</v>
      </c>
      <c r="G792">
        <v>46.41</v>
      </c>
      <c r="H792">
        <v>1</v>
      </c>
      <c r="I792">
        <v>2.3205</v>
      </c>
      <c r="J792">
        <v>48.730499999999999</v>
      </c>
      <c r="K792" s="1">
        <v>43527</v>
      </c>
      <c r="L792" s="2">
        <v>0.83749999999999991</v>
      </c>
      <c r="M792" t="s">
        <v>33</v>
      </c>
      <c r="N792">
        <v>46.41</v>
      </c>
      <c r="O792" s="6">
        <v>4.7619047620000003</v>
      </c>
      <c r="P792">
        <v>2.3205</v>
      </c>
      <c r="Q792">
        <v>4</v>
      </c>
    </row>
    <row r="793" spans="1:17" ht="14.4" customHeight="1" x14ac:dyDescent="0.3">
      <c r="A793" t="s">
        <v>827</v>
      </c>
      <c r="B793" t="s">
        <v>25</v>
      </c>
      <c r="C793" t="s">
        <v>26</v>
      </c>
      <c r="D793" t="s">
        <v>20</v>
      </c>
      <c r="E793" t="s">
        <v>31</v>
      </c>
      <c r="F793" t="s">
        <v>22</v>
      </c>
      <c r="G793">
        <v>68.55</v>
      </c>
      <c r="H793">
        <v>4</v>
      </c>
      <c r="I793">
        <v>13.71</v>
      </c>
      <c r="J793">
        <v>287.91000000000003</v>
      </c>
      <c r="K793" s="1">
        <v>43511</v>
      </c>
      <c r="L793" s="2">
        <v>0.84791666666666665</v>
      </c>
      <c r="M793" t="s">
        <v>33</v>
      </c>
      <c r="N793">
        <v>274.2</v>
      </c>
      <c r="O793" s="6">
        <v>4.7619047620000003</v>
      </c>
      <c r="P793">
        <v>13.71</v>
      </c>
      <c r="Q793">
        <v>9.1999999999999993</v>
      </c>
    </row>
    <row r="794" spans="1:17" ht="14.4" customHeight="1" x14ac:dyDescent="0.3">
      <c r="A794" t="s">
        <v>828</v>
      </c>
      <c r="B794" t="s">
        <v>42</v>
      </c>
      <c r="C794" t="s">
        <v>43</v>
      </c>
      <c r="D794" t="s">
        <v>27</v>
      </c>
      <c r="E794" t="s">
        <v>21</v>
      </c>
      <c r="F794" t="s">
        <v>32</v>
      </c>
      <c r="G794">
        <v>97.37</v>
      </c>
      <c r="H794">
        <v>10</v>
      </c>
      <c r="I794">
        <v>48.685000000000002</v>
      </c>
      <c r="J794">
        <v>1022.385</v>
      </c>
      <c r="K794" s="1">
        <v>43480</v>
      </c>
      <c r="L794" s="2">
        <v>0.57499999999999996</v>
      </c>
      <c r="M794" t="s">
        <v>33</v>
      </c>
      <c r="N794">
        <v>973.7</v>
      </c>
      <c r="O794" s="6">
        <v>4.7619047620000003</v>
      </c>
      <c r="P794">
        <v>48.685000000000002</v>
      </c>
      <c r="Q794">
        <v>4.9000000000000004</v>
      </c>
    </row>
    <row r="795" spans="1:17" ht="14.4" customHeight="1" x14ac:dyDescent="0.3">
      <c r="A795" t="s">
        <v>829</v>
      </c>
      <c r="B795" t="s">
        <v>18</v>
      </c>
      <c r="C795" t="s">
        <v>19</v>
      </c>
      <c r="D795" t="s">
        <v>20</v>
      </c>
      <c r="E795" t="s">
        <v>31</v>
      </c>
      <c r="F795" t="s">
        <v>28</v>
      </c>
      <c r="G795">
        <v>92.6</v>
      </c>
      <c r="H795">
        <v>7</v>
      </c>
      <c r="I795">
        <v>32.409999999999997</v>
      </c>
      <c r="J795">
        <v>680.61</v>
      </c>
      <c r="K795" s="1">
        <v>43523</v>
      </c>
      <c r="L795" s="2">
        <v>0.5361111111111112</v>
      </c>
      <c r="M795" t="s">
        <v>33</v>
      </c>
      <c r="N795">
        <v>648.20000000000005</v>
      </c>
      <c r="O795" s="6">
        <v>4.7619047620000003</v>
      </c>
      <c r="P795">
        <v>32.409999999999997</v>
      </c>
      <c r="Q795">
        <v>9.3000000000000007</v>
      </c>
    </row>
    <row r="796" spans="1:17" ht="14.4" customHeight="1" x14ac:dyDescent="0.3">
      <c r="A796" t="s">
        <v>830</v>
      </c>
      <c r="B796" t="s">
        <v>18</v>
      </c>
      <c r="C796" t="s">
        <v>19</v>
      </c>
      <c r="D796" t="s">
        <v>27</v>
      </c>
      <c r="E796" t="s">
        <v>21</v>
      </c>
      <c r="F796" t="s">
        <v>28</v>
      </c>
      <c r="G796">
        <v>46.61</v>
      </c>
      <c r="H796">
        <v>2</v>
      </c>
      <c r="I796">
        <v>4.6609999999999996</v>
      </c>
      <c r="J796">
        <v>97.881</v>
      </c>
      <c r="K796" s="1">
        <v>43522</v>
      </c>
      <c r="L796" s="2">
        <v>0.51944444444444438</v>
      </c>
      <c r="M796" t="s">
        <v>33</v>
      </c>
      <c r="N796">
        <v>93.22</v>
      </c>
      <c r="O796" s="6">
        <v>4.7619047620000003</v>
      </c>
      <c r="P796">
        <v>4.6609999999999996</v>
      </c>
      <c r="Q796">
        <v>6.6</v>
      </c>
    </row>
    <row r="797" spans="1:17" ht="14.4" customHeight="1" x14ac:dyDescent="0.3">
      <c r="A797" t="s">
        <v>831</v>
      </c>
      <c r="B797" t="s">
        <v>42</v>
      </c>
      <c r="C797" t="s">
        <v>43</v>
      </c>
      <c r="D797" t="s">
        <v>27</v>
      </c>
      <c r="E797" t="s">
        <v>31</v>
      </c>
      <c r="F797" t="s">
        <v>46</v>
      </c>
      <c r="G797">
        <v>27.18</v>
      </c>
      <c r="H797">
        <v>2</v>
      </c>
      <c r="I797">
        <v>2.718</v>
      </c>
      <c r="J797">
        <v>57.078000000000003</v>
      </c>
      <c r="K797" s="1">
        <v>43539</v>
      </c>
      <c r="L797" s="2">
        <v>0.68472222222222223</v>
      </c>
      <c r="M797" t="s">
        <v>23</v>
      </c>
      <c r="N797">
        <v>54.36</v>
      </c>
      <c r="O797" s="6">
        <v>4.7619047620000003</v>
      </c>
      <c r="P797">
        <v>2.718</v>
      </c>
      <c r="Q797">
        <v>4.3</v>
      </c>
    </row>
    <row r="798" spans="1:17" ht="14.4" customHeight="1" x14ac:dyDescent="0.3">
      <c r="A798" t="s">
        <v>832</v>
      </c>
      <c r="B798" t="s">
        <v>25</v>
      </c>
      <c r="C798" t="s">
        <v>26</v>
      </c>
      <c r="D798" t="s">
        <v>20</v>
      </c>
      <c r="E798" t="s">
        <v>21</v>
      </c>
      <c r="F798" t="s">
        <v>32</v>
      </c>
      <c r="G798">
        <v>60.87</v>
      </c>
      <c r="H798">
        <v>1</v>
      </c>
      <c r="I798">
        <v>3.0434999999999999</v>
      </c>
      <c r="J798">
        <v>63.913499999999999</v>
      </c>
      <c r="K798" s="1">
        <v>43489</v>
      </c>
      <c r="L798" s="2">
        <v>0.55833333333333335</v>
      </c>
      <c r="M798" t="s">
        <v>29</v>
      </c>
      <c r="N798">
        <v>60.87</v>
      </c>
      <c r="O798" s="6">
        <v>4.7619047620000003</v>
      </c>
      <c r="P798">
        <v>3.0434999999999999</v>
      </c>
      <c r="Q798">
        <v>5.5</v>
      </c>
    </row>
    <row r="799" spans="1:17" ht="14.4" customHeight="1" x14ac:dyDescent="0.3">
      <c r="A799" t="s">
        <v>833</v>
      </c>
      <c r="B799" t="s">
        <v>18</v>
      </c>
      <c r="C799" t="s">
        <v>19</v>
      </c>
      <c r="D799" t="s">
        <v>20</v>
      </c>
      <c r="E799" t="s">
        <v>21</v>
      </c>
      <c r="F799" t="s">
        <v>36</v>
      </c>
      <c r="G799">
        <v>24.49</v>
      </c>
      <c r="H799">
        <v>10</v>
      </c>
      <c r="I799">
        <v>12.244999999999999</v>
      </c>
      <c r="J799">
        <v>257.14499999999998</v>
      </c>
      <c r="K799" s="1">
        <v>43518</v>
      </c>
      <c r="L799" s="2">
        <v>0.63541666666666674</v>
      </c>
      <c r="M799" t="s">
        <v>29</v>
      </c>
      <c r="N799">
        <v>244.9</v>
      </c>
      <c r="O799" s="6">
        <v>4.7619047620000003</v>
      </c>
      <c r="P799">
        <v>12.244999999999999</v>
      </c>
      <c r="Q799">
        <v>8.1</v>
      </c>
    </row>
    <row r="800" spans="1:17" ht="14.4" customHeight="1" x14ac:dyDescent="0.3">
      <c r="A800" t="s">
        <v>834</v>
      </c>
      <c r="B800" t="s">
        <v>42</v>
      </c>
      <c r="C800" t="s">
        <v>43</v>
      </c>
      <c r="D800" t="s">
        <v>27</v>
      </c>
      <c r="E800" t="s">
        <v>31</v>
      </c>
      <c r="F800" t="s">
        <v>22</v>
      </c>
      <c r="G800">
        <v>92.78</v>
      </c>
      <c r="H800">
        <v>1</v>
      </c>
      <c r="I800">
        <v>4.6390000000000002</v>
      </c>
      <c r="J800">
        <v>97.418999999999997</v>
      </c>
      <c r="K800" s="1">
        <v>43539</v>
      </c>
      <c r="L800" s="2">
        <v>0.45138888888888884</v>
      </c>
      <c r="M800" t="s">
        <v>33</v>
      </c>
      <c r="N800">
        <v>92.78</v>
      </c>
      <c r="O800" s="6">
        <v>4.7619047620000003</v>
      </c>
      <c r="P800">
        <v>4.6390000000000002</v>
      </c>
      <c r="Q800">
        <v>9.8000000000000007</v>
      </c>
    </row>
    <row r="801" spans="1:17" ht="14.4" customHeight="1" x14ac:dyDescent="0.3">
      <c r="A801" t="s">
        <v>835</v>
      </c>
      <c r="B801" t="s">
        <v>25</v>
      </c>
      <c r="C801" t="s">
        <v>26</v>
      </c>
      <c r="D801" t="s">
        <v>20</v>
      </c>
      <c r="E801" t="s">
        <v>31</v>
      </c>
      <c r="F801" t="s">
        <v>32</v>
      </c>
      <c r="G801">
        <v>86.69</v>
      </c>
      <c r="H801">
        <v>5</v>
      </c>
      <c r="I801">
        <v>21.672499999999999</v>
      </c>
      <c r="J801">
        <v>455.1225</v>
      </c>
      <c r="K801" s="1">
        <v>43771</v>
      </c>
      <c r="L801" s="2">
        <v>0.7763888888888888</v>
      </c>
      <c r="M801" t="s">
        <v>23</v>
      </c>
      <c r="N801">
        <v>433.45</v>
      </c>
      <c r="O801" s="6">
        <v>4.7619047620000003</v>
      </c>
      <c r="P801">
        <v>21.672499999999999</v>
      </c>
      <c r="Q801">
        <v>9.4</v>
      </c>
    </row>
    <row r="802" spans="1:17" ht="14.4" customHeight="1" x14ac:dyDescent="0.3">
      <c r="A802" t="s">
        <v>836</v>
      </c>
      <c r="B802" t="s">
        <v>42</v>
      </c>
      <c r="C802" t="s">
        <v>43</v>
      </c>
      <c r="D802" t="s">
        <v>27</v>
      </c>
      <c r="E802" t="s">
        <v>31</v>
      </c>
      <c r="F802" t="s">
        <v>36</v>
      </c>
      <c r="G802">
        <v>23.01</v>
      </c>
      <c r="H802">
        <v>6</v>
      </c>
      <c r="I802">
        <v>6.9029999999999996</v>
      </c>
      <c r="J802">
        <v>144.96299999999999</v>
      </c>
      <c r="K802" s="1">
        <v>43800</v>
      </c>
      <c r="L802" s="2">
        <v>0.69791666666666674</v>
      </c>
      <c r="M802" t="s">
        <v>23</v>
      </c>
      <c r="N802">
        <v>138.06</v>
      </c>
      <c r="O802" s="6">
        <v>4.7619047620000003</v>
      </c>
      <c r="P802">
        <v>6.9029999999999996</v>
      </c>
      <c r="Q802">
        <v>7.9</v>
      </c>
    </row>
    <row r="803" spans="1:17" ht="14.4" customHeight="1" x14ac:dyDescent="0.3">
      <c r="A803" t="s">
        <v>837</v>
      </c>
      <c r="B803" t="s">
        <v>25</v>
      </c>
      <c r="C803" t="s">
        <v>26</v>
      </c>
      <c r="D803" t="s">
        <v>20</v>
      </c>
      <c r="E803" t="s">
        <v>21</v>
      </c>
      <c r="F803" t="s">
        <v>28</v>
      </c>
      <c r="G803">
        <v>30.2</v>
      </c>
      <c r="H803">
        <v>8</v>
      </c>
      <c r="I803">
        <v>12.08</v>
      </c>
      <c r="J803">
        <v>253.68</v>
      </c>
      <c r="K803" s="1">
        <v>43527</v>
      </c>
      <c r="L803" s="2">
        <v>0.8125</v>
      </c>
      <c r="M803" t="s">
        <v>23</v>
      </c>
      <c r="N803">
        <v>241.6</v>
      </c>
      <c r="O803" s="6">
        <v>4.7619047620000003</v>
      </c>
      <c r="P803">
        <v>12.08</v>
      </c>
      <c r="Q803">
        <v>5.0999999999999996</v>
      </c>
    </row>
    <row r="804" spans="1:17" ht="14.4" customHeight="1" x14ac:dyDescent="0.3">
      <c r="A804" t="s">
        <v>838</v>
      </c>
      <c r="B804" t="s">
        <v>25</v>
      </c>
      <c r="C804" t="s">
        <v>26</v>
      </c>
      <c r="D804" t="s">
        <v>20</v>
      </c>
      <c r="E804" t="s">
        <v>31</v>
      </c>
      <c r="F804" t="s">
        <v>46</v>
      </c>
      <c r="G804">
        <v>67.39</v>
      </c>
      <c r="H804">
        <v>7</v>
      </c>
      <c r="I804">
        <v>23.586500000000001</v>
      </c>
      <c r="J804">
        <v>495.31650000000002</v>
      </c>
      <c r="K804" s="1">
        <v>43547</v>
      </c>
      <c r="L804" s="2">
        <v>0.5576388888888888</v>
      </c>
      <c r="M804" t="s">
        <v>23</v>
      </c>
      <c r="N804">
        <v>471.73</v>
      </c>
      <c r="O804" s="6">
        <v>4.7619047620000003</v>
      </c>
      <c r="P804">
        <v>23.586500000000001</v>
      </c>
      <c r="Q804">
        <v>6.9</v>
      </c>
    </row>
    <row r="805" spans="1:17" ht="14.4" customHeight="1" x14ac:dyDescent="0.3">
      <c r="A805" t="s">
        <v>839</v>
      </c>
      <c r="B805" t="s">
        <v>18</v>
      </c>
      <c r="C805" t="s">
        <v>19</v>
      </c>
      <c r="D805" t="s">
        <v>20</v>
      </c>
      <c r="E805" t="s">
        <v>21</v>
      </c>
      <c r="F805" t="s">
        <v>46</v>
      </c>
      <c r="G805">
        <v>48.96</v>
      </c>
      <c r="H805">
        <v>9</v>
      </c>
      <c r="I805">
        <v>22.032</v>
      </c>
      <c r="J805">
        <v>462.67200000000003</v>
      </c>
      <c r="K805" s="1">
        <v>43558</v>
      </c>
      <c r="L805" s="2">
        <v>0.4770833333333333</v>
      </c>
      <c r="M805" t="s">
        <v>29</v>
      </c>
      <c r="N805">
        <v>440.64</v>
      </c>
      <c r="O805" s="6">
        <v>4.7619047620000003</v>
      </c>
      <c r="P805">
        <v>22.032</v>
      </c>
      <c r="Q805">
        <v>8</v>
      </c>
    </row>
    <row r="806" spans="1:17" ht="14.4" customHeight="1" x14ac:dyDescent="0.3">
      <c r="A806" t="s">
        <v>840</v>
      </c>
      <c r="B806" t="s">
        <v>42</v>
      </c>
      <c r="C806" t="s">
        <v>43</v>
      </c>
      <c r="D806" t="s">
        <v>20</v>
      </c>
      <c r="E806" t="s">
        <v>21</v>
      </c>
      <c r="F806" t="s">
        <v>28</v>
      </c>
      <c r="G806">
        <v>75.59</v>
      </c>
      <c r="H806">
        <v>9</v>
      </c>
      <c r="I806">
        <v>34.015500000000003</v>
      </c>
      <c r="J806">
        <v>714.32550000000003</v>
      </c>
      <c r="K806" s="1">
        <v>43519</v>
      </c>
      <c r="L806" s="2">
        <v>0.46666666666666656</v>
      </c>
      <c r="M806" t="s">
        <v>29</v>
      </c>
      <c r="N806">
        <v>680.31</v>
      </c>
      <c r="O806" s="6">
        <v>4.7619047620000003</v>
      </c>
      <c r="P806">
        <v>34.015500000000003</v>
      </c>
      <c r="Q806">
        <v>8</v>
      </c>
    </row>
    <row r="807" spans="1:17" ht="14.4" customHeight="1" x14ac:dyDescent="0.3">
      <c r="A807" t="s">
        <v>841</v>
      </c>
      <c r="B807" t="s">
        <v>18</v>
      </c>
      <c r="C807" t="s">
        <v>19</v>
      </c>
      <c r="D807" t="s">
        <v>27</v>
      </c>
      <c r="E807" t="s">
        <v>21</v>
      </c>
      <c r="F807" t="s">
        <v>32</v>
      </c>
      <c r="G807">
        <v>77.47</v>
      </c>
      <c r="H807">
        <v>4</v>
      </c>
      <c r="I807">
        <v>15.494</v>
      </c>
      <c r="J807">
        <v>325.37400000000002</v>
      </c>
      <c r="K807" s="1">
        <v>43541</v>
      </c>
      <c r="L807" s="2">
        <v>0.69166666666666665</v>
      </c>
      <c r="M807" t="s">
        <v>29</v>
      </c>
      <c r="N807">
        <v>309.88</v>
      </c>
      <c r="O807" s="6">
        <v>4.7619047620000003</v>
      </c>
      <c r="P807">
        <v>15.494</v>
      </c>
      <c r="Q807">
        <v>4.2</v>
      </c>
    </row>
    <row r="808" spans="1:17" ht="14.4" customHeight="1" x14ac:dyDescent="0.3">
      <c r="A808" t="s">
        <v>842</v>
      </c>
      <c r="B808" t="s">
        <v>18</v>
      </c>
      <c r="C808" t="s">
        <v>19</v>
      </c>
      <c r="D808" t="s">
        <v>27</v>
      </c>
      <c r="E808" t="s">
        <v>21</v>
      </c>
      <c r="F808" t="s">
        <v>36</v>
      </c>
      <c r="G808">
        <v>93.18</v>
      </c>
      <c r="H808">
        <v>2</v>
      </c>
      <c r="I808">
        <v>9.3179999999999996</v>
      </c>
      <c r="J808">
        <v>195.678</v>
      </c>
      <c r="K808" s="1">
        <v>43481</v>
      </c>
      <c r="L808" s="2">
        <v>0.77847222222222223</v>
      </c>
      <c r="M808" t="s">
        <v>33</v>
      </c>
      <c r="N808">
        <v>186.36</v>
      </c>
      <c r="O808" s="6">
        <v>4.7619047620000003</v>
      </c>
      <c r="P808">
        <v>9.3179999999999996</v>
      </c>
      <c r="Q808">
        <v>8.5</v>
      </c>
    </row>
    <row r="809" spans="1:17" ht="14.4" customHeight="1" x14ac:dyDescent="0.3">
      <c r="A809" t="s">
        <v>843</v>
      </c>
      <c r="B809" t="s">
        <v>18</v>
      </c>
      <c r="C809" t="s">
        <v>19</v>
      </c>
      <c r="D809" t="s">
        <v>27</v>
      </c>
      <c r="E809" t="s">
        <v>21</v>
      </c>
      <c r="F809" t="s">
        <v>28</v>
      </c>
      <c r="G809">
        <v>50.23</v>
      </c>
      <c r="H809">
        <v>4</v>
      </c>
      <c r="I809">
        <v>10.045999999999999</v>
      </c>
      <c r="J809">
        <v>210.96600000000001</v>
      </c>
      <c r="K809" s="1">
        <v>43678</v>
      </c>
      <c r="L809" s="2">
        <v>0.71666666666666656</v>
      </c>
      <c r="M809" t="s">
        <v>29</v>
      </c>
      <c r="N809">
        <v>200.92</v>
      </c>
      <c r="O809" s="6">
        <v>4.7619047620000003</v>
      </c>
      <c r="P809">
        <v>10.045999999999999</v>
      </c>
      <c r="Q809">
        <v>9</v>
      </c>
    </row>
    <row r="810" spans="1:17" ht="14.4" customHeight="1" x14ac:dyDescent="0.3">
      <c r="A810" t="s">
        <v>844</v>
      </c>
      <c r="B810" t="s">
        <v>42</v>
      </c>
      <c r="C810" t="s">
        <v>43</v>
      </c>
      <c r="D810" t="s">
        <v>27</v>
      </c>
      <c r="E810" t="s">
        <v>21</v>
      </c>
      <c r="F810" t="s">
        <v>22</v>
      </c>
      <c r="G810">
        <v>17.75</v>
      </c>
      <c r="H810">
        <v>1</v>
      </c>
      <c r="I810">
        <v>0.88749999999999996</v>
      </c>
      <c r="J810">
        <v>18.637499999999999</v>
      </c>
      <c r="K810" s="1">
        <v>43479</v>
      </c>
      <c r="L810" s="2">
        <v>0.44305555555555554</v>
      </c>
      <c r="M810" t="s">
        <v>29</v>
      </c>
      <c r="N810">
        <v>17.75</v>
      </c>
      <c r="O810" s="6">
        <v>4.7619047620000003</v>
      </c>
      <c r="P810">
        <v>0.88749999999999996</v>
      </c>
      <c r="Q810">
        <v>8.6</v>
      </c>
    </row>
    <row r="811" spans="1:17" ht="14.4" customHeight="1" x14ac:dyDescent="0.3">
      <c r="A811" t="s">
        <v>845</v>
      </c>
      <c r="B811" t="s">
        <v>25</v>
      </c>
      <c r="C811" t="s">
        <v>26</v>
      </c>
      <c r="D811" t="s">
        <v>27</v>
      </c>
      <c r="E811" t="s">
        <v>21</v>
      </c>
      <c r="F811" t="s">
        <v>46</v>
      </c>
      <c r="G811">
        <v>62.18</v>
      </c>
      <c r="H811">
        <v>10</v>
      </c>
      <c r="I811">
        <v>31.09</v>
      </c>
      <c r="J811">
        <v>652.89</v>
      </c>
      <c r="K811" s="1">
        <v>43496</v>
      </c>
      <c r="L811" s="2">
        <v>0.43958333333333344</v>
      </c>
      <c r="M811" t="s">
        <v>23</v>
      </c>
      <c r="N811">
        <v>621.79999999999995</v>
      </c>
      <c r="O811" s="6">
        <v>4.7619047620000003</v>
      </c>
      <c r="P811">
        <v>31.09</v>
      </c>
      <c r="Q811">
        <v>6</v>
      </c>
    </row>
    <row r="812" spans="1:17" ht="14.4" customHeight="1" x14ac:dyDescent="0.3">
      <c r="A812" t="s">
        <v>846</v>
      </c>
      <c r="B812" t="s">
        <v>42</v>
      </c>
      <c r="C812" t="s">
        <v>43</v>
      </c>
      <c r="D812" t="s">
        <v>27</v>
      </c>
      <c r="E812" t="s">
        <v>31</v>
      </c>
      <c r="F812" t="s">
        <v>22</v>
      </c>
      <c r="G812">
        <v>10.75</v>
      </c>
      <c r="H812">
        <v>8</v>
      </c>
      <c r="I812">
        <v>4.3</v>
      </c>
      <c r="J812">
        <v>90.3</v>
      </c>
      <c r="K812" s="1">
        <v>43539</v>
      </c>
      <c r="L812" s="2">
        <v>0.60972222222222228</v>
      </c>
      <c r="M812" t="s">
        <v>23</v>
      </c>
      <c r="N812">
        <v>86</v>
      </c>
      <c r="O812" s="6">
        <v>4.7619047620000003</v>
      </c>
      <c r="P812">
        <v>4.3</v>
      </c>
      <c r="Q812">
        <v>6.2</v>
      </c>
    </row>
    <row r="813" spans="1:17" ht="14.4" customHeight="1" x14ac:dyDescent="0.3">
      <c r="A813" t="s">
        <v>847</v>
      </c>
      <c r="B813" t="s">
        <v>18</v>
      </c>
      <c r="C813" t="s">
        <v>19</v>
      </c>
      <c r="D813" t="s">
        <v>27</v>
      </c>
      <c r="E813" t="s">
        <v>21</v>
      </c>
      <c r="F813" t="s">
        <v>28</v>
      </c>
      <c r="G813">
        <v>40.26</v>
      </c>
      <c r="H813">
        <v>10</v>
      </c>
      <c r="I813">
        <v>20.13</v>
      </c>
      <c r="J813">
        <v>422.73</v>
      </c>
      <c r="K813" s="1">
        <v>43520</v>
      </c>
      <c r="L813" s="2">
        <v>0.75416666666666665</v>
      </c>
      <c r="M813" t="s">
        <v>33</v>
      </c>
      <c r="N813">
        <v>402.6</v>
      </c>
      <c r="O813" s="6">
        <v>4.7619047620000003</v>
      </c>
      <c r="P813">
        <v>20.13</v>
      </c>
      <c r="Q813">
        <v>5</v>
      </c>
    </row>
    <row r="814" spans="1:17" ht="14.4" customHeight="1" x14ac:dyDescent="0.3">
      <c r="A814" t="s">
        <v>848</v>
      </c>
      <c r="B814" t="s">
        <v>25</v>
      </c>
      <c r="C814" t="s">
        <v>26</v>
      </c>
      <c r="D814" t="s">
        <v>20</v>
      </c>
      <c r="E814" t="s">
        <v>21</v>
      </c>
      <c r="F814" t="s">
        <v>36</v>
      </c>
      <c r="G814">
        <v>64.97</v>
      </c>
      <c r="H814">
        <v>5</v>
      </c>
      <c r="I814">
        <v>16.2425</v>
      </c>
      <c r="J814">
        <v>341.09249999999997</v>
      </c>
      <c r="K814" s="1">
        <v>43679</v>
      </c>
      <c r="L814" s="2">
        <v>0.5361111111111112</v>
      </c>
      <c r="M814" t="s">
        <v>33</v>
      </c>
      <c r="N814">
        <v>324.85000000000002</v>
      </c>
      <c r="O814" s="6">
        <v>4.7619047620000003</v>
      </c>
      <c r="P814">
        <v>16.2425</v>
      </c>
      <c r="Q814">
        <v>6.5</v>
      </c>
    </row>
    <row r="815" spans="1:17" ht="14.4" customHeight="1" x14ac:dyDescent="0.3">
      <c r="A815" t="s">
        <v>849</v>
      </c>
      <c r="B815" t="s">
        <v>18</v>
      </c>
      <c r="C815" t="s">
        <v>19</v>
      </c>
      <c r="D815" t="s">
        <v>27</v>
      </c>
      <c r="E815" t="s">
        <v>31</v>
      </c>
      <c r="F815" t="s">
        <v>28</v>
      </c>
      <c r="G815">
        <v>95.15</v>
      </c>
      <c r="H815">
        <v>1</v>
      </c>
      <c r="I815">
        <v>4.7575000000000003</v>
      </c>
      <c r="J815">
        <v>99.907499999999999</v>
      </c>
      <c r="K815" s="1">
        <v>43546</v>
      </c>
      <c r="L815" s="2">
        <v>0.58333333333333326</v>
      </c>
      <c r="M815" t="s">
        <v>29</v>
      </c>
      <c r="N815">
        <v>95.15</v>
      </c>
      <c r="O815" s="6">
        <v>4.7619047620000003</v>
      </c>
      <c r="P815">
        <v>4.7575000000000003</v>
      </c>
      <c r="Q815">
        <v>6</v>
      </c>
    </row>
    <row r="816" spans="1:17" ht="14.4" customHeight="1" x14ac:dyDescent="0.3">
      <c r="A816" t="s">
        <v>850</v>
      </c>
      <c r="B816" t="s">
        <v>18</v>
      </c>
      <c r="C816" t="s">
        <v>19</v>
      </c>
      <c r="D816" t="s">
        <v>20</v>
      </c>
      <c r="E816" t="s">
        <v>21</v>
      </c>
      <c r="F816" t="s">
        <v>28</v>
      </c>
      <c r="G816">
        <v>48.62</v>
      </c>
      <c r="H816">
        <v>8</v>
      </c>
      <c r="I816">
        <v>19.448</v>
      </c>
      <c r="J816">
        <v>408.40800000000002</v>
      </c>
      <c r="K816" s="1">
        <v>43489</v>
      </c>
      <c r="L816" s="2">
        <v>0.45625000000000004</v>
      </c>
      <c r="M816" t="s">
        <v>29</v>
      </c>
      <c r="N816">
        <v>388.96</v>
      </c>
      <c r="O816" s="6">
        <v>4.7619047620000003</v>
      </c>
      <c r="P816">
        <v>19.448</v>
      </c>
      <c r="Q816">
        <v>5</v>
      </c>
    </row>
    <row r="817" spans="1:17" ht="14.4" customHeight="1" x14ac:dyDescent="0.3">
      <c r="A817" t="s">
        <v>851</v>
      </c>
      <c r="B817" t="s">
        <v>42</v>
      </c>
      <c r="C817" t="s">
        <v>43</v>
      </c>
      <c r="D817" t="s">
        <v>27</v>
      </c>
      <c r="E817" t="s">
        <v>21</v>
      </c>
      <c r="F817" t="s">
        <v>44</v>
      </c>
      <c r="G817">
        <v>53.21</v>
      </c>
      <c r="H817">
        <v>8</v>
      </c>
      <c r="I817">
        <v>21.283999999999999</v>
      </c>
      <c r="J817">
        <v>446.964</v>
      </c>
      <c r="K817" s="1">
        <v>43538</v>
      </c>
      <c r="L817" s="2">
        <v>0.69791666666666674</v>
      </c>
      <c r="M817" t="s">
        <v>23</v>
      </c>
      <c r="N817">
        <v>425.68</v>
      </c>
      <c r="O817" s="6">
        <v>4.7619047620000003</v>
      </c>
      <c r="P817">
        <v>21.283999999999999</v>
      </c>
      <c r="Q817">
        <v>5</v>
      </c>
    </row>
    <row r="818" spans="1:17" ht="14.4" customHeight="1" x14ac:dyDescent="0.3">
      <c r="A818" t="s">
        <v>852</v>
      </c>
      <c r="B818" t="s">
        <v>25</v>
      </c>
      <c r="C818" t="s">
        <v>26</v>
      </c>
      <c r="D818" t="s">
        <v>27</v>
      </c>
      <c r="E818" t="s">
        <v>21</v>
      </c>
      <c r="F818" t="s">
        <v>46</v>
      </c>
      <c r="G818">
        <v>45.44</v>
      </c>
      <c r="H818">
        <v>7</v>
      </c>
      <c r="I818">
        <v>15.904</v>
      </c>
      <c r="J818">
        <v>333.98399999999998</v>
      </c>
      <c r="K818" s="1">
        <v>43488</v>
      </c>
      <c r="L818" s="2">
        <v>0.46875</v>
      </c>
      <c r="M818" t="s">
        <v>29</v>
      </c>
      <c r="N818">
        <v>318.08</v>
      </c>
      <c r="O818" s="6">
        <v>4.7619047620000003</v>
      </c>
      <c r="P818">
        <v>15.904</v>
      </c>
      <c r="Q818">
        <v>9.1999999999999993</v>
      </c>
    </row>
    <row r="819" spans="1:17" ht="14.4" customHeight="1" x14ac:dyDescent="0.3">
      <c r="A819" t="s">
        <v>853</v>
      </c>
      <c r="B819" t="s">
        <v>18</v>
      </c>
      <c r="C819" t="s">
        <v>19</v>
      </c>
      <c r="D819" t="s">
        <v>27</v>
      </c>
      <c r="E819" t="s">
        <v>31</v>
      </c>
      <c r="F819" t="s">
        <v>44</v>
      </c>
      <c r="G819">
        <v>33.880000000000003</v>
      </c>
      <c r="H819">
        <v>8</v>
      </c>
      <c r="I819">
        <v>13.552</v>
      </c>
      <c r="J819">
        <v>284.59199999999998</v>
      </c>
      <c r="K819" s="1">
        <v>43484</v>
      </c>
      <c r="L819" s="2">
        <v>0.85347222222222219</v>
      </c>
      <c r="M819" t="s">
        <v>23</v>
      </c>
      <c r="N819">
        <v>271.04000000000002</v>
      </c>
      <c r="O819" s="6">
        <v>4.7619047620000003</v>
      </c>
      <c r="P819">
        <v>13.552</v>
      </c>
      <c r="Q819">
        <v>9.6</v>
      </c>
    </row>
    <row r="820" spans="1:17" ht="14.4" customHeight="1" x14ac:dyDescent="0.3">
      <c r="A820" t="s">
        <v>854</v>
      </c>
      <c r="B820" t="s">
        <v>42</v>
      </c>
      <c r="C820" t="s">
        <v>43</v>
      </c>
      <c r="D820" t="s">
        <v>20</v>
      </c>
      <c r="E820" t="s">
        <v>31</v>
      </c>
      <c r="F820" t="s">
        <v>22</v>
      </c>
      <c r="G820">
        <v>96.16</v>
      </c>
      <c r="H820">
        <v>4</v>
      </c>
      <c r="I820">
        <v>19.231999999999999</v>
      </c>
      <c r="J820">
        <v>403.87200000000001</v>
      </c>
      <c r="K820" s="1">
        <v>43492</v>
      </c>
      <c r="L820" s="2">
        <v>0.8354166666666667</v>
      </c>
      <c r="M820" t="s">
        <v>33</v>
      </c>
      <c r="N820">
        <v>384.64</v>
      </c>
      <c r="O820" s="6">
        <v>4.7619047620000003</v>
      </c>
      <c r="P820">
        <v>19.231999999999999</v>
      </c>
      <c r="Q820">
        <v>8.4</v>
      </c>
    </row>
    <row r="821" spans="1:17" ht="14.4" customHeight="1" x14ac:dyDescent="0.3">
      <c r="A821" t="s">
        <v>855</v>
      </c>
      <c r="B821" t="s">
        <v>42</v>
      </c>
      <c r="C821" t="s">
        <v>43</v>
      </c>
      <c r="D821" t="s">
        <v>20</v>
      </c>
      <c r="E821" t="s">
        <v>31</v>
      </c>
      <c r="F821" t="s">
        <v>44</v>
      </c>
      <c r="G821">
        <v>47.16</v>
      </c>
      <c r="H821">
        <v>5</v>
      </c>
      <c r="I821">
        <v>11.79</v>
      </c>
      <c r="J821">
        <v>247.59</v>
      </c>
      <c r="K821" s="1">
        <v>43526</v>
      </c>
      <c r="L821" s="2">
        <v>0.60763888888888884</v>
      </c>
      <c r="M821" t="s">
        <v>33</v>
      </c>
      <c r="N821">
        <v>235.8</v>
      </c>
      <c r="O821" s="6">
        <v>4.7619047620000003</v>
      </c>
      <c r="P821">
        <v>11.79</v>
      </c>
      <c r="Q821">
        <v>6</v>
      </c>
    </row>
    <row r="822" spans="1:17" ht="14.4" customHeight="1" x14ac:dyDescent="0.3">
      <c r="A822" t="s">
        <v>856</v>
      </c>
      <c r="B822" t="s">
        <v>42</v>
      </c>
      <c r="C822" t="s">
        <v>43</v>
      </c>
      <c r="D822" t="s">
        <v>27</v>
      </c>
      <c r="E822" t="s">
        <v>31</v>
      </c>
      <c r="F822" t="s">
        <v>28</v>
      </c>
      <c r="G822">
        <v>52.89</v>
      </c>
      <c r="H822">
        <v>4</v>
      </c>
      <c r="I822">
        <v>10.577999999999999</v>
      </c>
      <c r="J822">
        <v>222.13800000000001</v>
      </c>
      <c r="K822" s="1">
        <v>43549</v>
      </c>
      <c r="L822" s="2">
        <v>0.68888888888888888</v>
      </c>
      <c r="M822" t="s">
        <v>23</v>
      </c>
      <c r="N822">
        <v>211.56</v>
      </c>
      <c r="O822" s="6">
        <v>4.7619047620000003</v>
      </c>
      <c r="P822">
        <v>10.577999999999999</v>
      </c>
      <c r="Q822">
        <v>6.7</v>
      </c>
    </row>
    <row r="823" spans="1:17" ht="14.4" customHeight="1" x14ac:dyDescent="0.3">
      <c r="A823" t="s">
        <v>857</v>
      </c>
      <c r="B823" t="s">
        <v>18</v>
      </c>
      <c r="C823" t="s">
        <v>19</v>
      </c>
      <c r="D823" t="s">
        <v>20</v>
      </c>
      <c r="E823" t="s">
        <v>21</v>
      </c>
      <c r="F823" t="s">
        <v>32</v>
      </c>
      <c r="G823">
        <v>47.68</v>
      </c>
      <c r="H823">
        <v>2</v>
      </c>
      <c r="I823">
        <v>4.7679999999999998</v>
      </c>
      <c r="J823">
        <v>100.128</v>
      </c>
      <c r="K823" s="1">
        <v>43520</v>
      </c>
      <c r="L823" s="2">
        <v>0.42361111111111116</v>
      </c>
      <c r="M823" t="s">
        <v>33</v>
      </c>
      <c r="N823">
        <v>95.36</v>
      </c>
      <c r="O823" s="6">
        <v>4.7619047620000003</v>
      </c>
      <c r="P823">
        <v>4.7679999999999998</v>
      </c>
      <c r="Q823">
        <v>4.0999999999999996</v>
      </c>
    </row>
    <row r="824" spans="1:17" ht="14.4" customHeight="1" x14ac:dyDescent="0.3">
      <c r="A824" t="s">
        <v>858</v>
      </c>
      <c r="B824" t="s">
        <v>25</v>
      </c>
      <c r="C824" t="s">
        <v>26</v>
      </c>
      <c r="D824" t="s">
        <v>20</v>
      </c>
      <c r="E824" t="s">
        <v>31</v>
      </c>
      <c r="F824" t="s">
        <v>36</v>
      </c>
      <c r="G824">
        <v>10.17</v>
      </c>
      <c r="H824">
        <v>1</v>
      </c>
      <c r="I824">
        <v>0.50849999999999995</v>
      </c>
      <c r="J824">
        <v>10.6785</v>
      </c>
      <c r="K824" s="1">
        <v>43648</v>
      </c>
      <c r="L824" s="2">
        <v>0.59375</v>
      </c>
      <c r="M824" t="s">
        <v>29</v>
      </c>
      <c r="N824">
        <v>10.17</v>
      </c>
      <c r="O824" s="6">
        <v>4.7619047620000003</v>
      </c>
      <c r="P824">
        <v>0.50849999999999995</v>
      </c>
      <c r="Q824">
        <v>5.9</v>
      </c>
    </row>
    <row r="825" spans="1:17" ht="14.4" customHeight="1" x14ac:dyDescent="0.3">
      <c r="A825" t="s">
        <v>859</v>
      </c>
      <c r="B825" t="s">
        <v>18</v>
      </c>
      <c r="C825" t="s">
        <v>19</v>
      </c>
      <c r="D825" t="s">
        <v>27</v>
      </c>
      <c r="E825" t="s">
        <v>21</v>
      </c>
      <c r="F825" t="s">
        <v>22</v>
      </c>
      <c r="G825">
        <v>68.709999999999994</v>
      </c>
      <c r="H825">
        <v>3</v>
      </c>
      <c r="I825">
        <v>10.3065</v>
      </c>
      <c r="J825">
        <v>216.4365</v>
      </c>
      <c r="K825" s="1">
        <v>43558</v>
      </c>
      <c r="L825" s="2">
        <v>0.42013888888888884</v>
      </c>
      <c r="M825" t="s">
        <v>29</v>
      </c>
      <c r="N825">
        <v>206.13</v>
      </c>
      <c r="O825" s="6">
        <v>4.7619047620000003</v>
      </c>
      <c r="P825">
        <v>10.3065</v>
      </c>
      <c r="Q825">
        <v>8.6999999999999993</v>
      </c>
    </row>
    <row r="826" spans="1:17" ht="14.4" customHeight="1" x14ac:dyDescent="0.3">
      <c r="A826" t="s">
        <v>860</v>
      </c>
      <c r="B826" t="s">
        <v>42</v>
      </c>
      <c r="C826" t="s">
        <v>43</v>
      </c>
      <c r="D826" t="s">
        <v>20</v>
      </c>
      <c r="E826" t="s">
        <v>21</v>
      </c>
      <c r="F826" t="s">
        <v>36</v>
      </c>
      <c r="G826">
        <v>60.08</v>
      </c>
      <c r="H826">
        <v>7</v>
      </c>
      <c r="I826">
        <v>21.027999999999999</v>
      </c>
      <c r="J826">
        <v>441.58800000000002</v>
      </c>
      <c r="K826" s="1">
        <v>43510</v>
      </c>
      <c r="L826" s="2">
        <v>0.48333333333333339</v>
      </c>
      <c r="M826" t="s">
        <v>33</v>
      </c>
      <c r="N826">
        <v>420.56</v>
      </c>
      <c r="O826" s="6">
        <v>4.7619047620000003</v>
      </c>
      <c r="P826">
        <v>21.027999999999999</v>
      </c>
      <c r="Q826">
        <v>4.5</v>
      </c>
    </row>
    <row r="827" spans="1:17" ht="14.4" customHeight="1" x14ac:dyDescent="0.3">
      <c r="A827" t="s">
        <v>861</v>
      </c>
      <c r="B827" t="s">
        <v>18</v>
      </c>
      <c r="C827" t="s">
        <v>19</v>
      </c>
      <c r="D827" t="s">
        <v>20</v>
      </c>
      <c r="E827" t="s">
        <v>21</v>
      </c>
      <c r="F827" t="s">
        <v>36</v>
      </c>
      <c r="G827">
        <v>22.01</v>
      </c>
      <c r="H827">
        <v>4</v>
      </c>
      <c r="I827">
        <v>4.4020000000000001</v>
      </c>
      <c r="J827">
        <v>92.441999999999993</v>
      </c>
      <c r="K827" s="1">
        <v>43494</v>
      </c>
      <c r="L827" s="2">
        <v>0.76041666666666674</v>
      </c>
      <c r="M827" t="s">
        <v>33</v>
      </c>
      <c r="N827">
        <v>88.04</v>
      </c>
      <c r="O827" s="6">
        <v>4.7619047620000003</v>
      </c>
      <c r="P827">
        <v>4.4020000000000001</v>
      </c>
      <c r="Q827">
        <v>6.6</v>
      </c>
    </row>
    <row r="828" spans="1:17" ht="14.4" customHeight="1" x14ac:dyDescent="0.3">
      <c r="A828" t="s">
        <v>862</v>
      </c>
      <c r="B828" t="s">
        <v>42</v>
      </c>
      <c r="C828" t="s">
        <v>43</v>
      </c>
      <c r="D828" t="s">
        <v>20</v>
      </c>
      <c r="E828" t="s">
        <v>21</v>
      </c>
      <c r="F828" t="s">
        <v>22</v>
      </c>
      <c r="G828">
        <v>72.11</v>
      </c>
      <c r="H828">
        <v>9</v>
      </c>
      <c r="I828">
        <v>32.4495</v>
      </c>
      <c r="J828">
        <v>681.43949999999995</v>
      </c>
      <c r="K828" s="1">
        <v>43493</v>
      </c>
      <c r="L828" s="2">
        <v>0.57847222222222228</v>
      </c>
      <c r="M828" t="s">
        <v>33</v>
      </c>
      <c r="N828">
        <v>648.99</v>
      </c>
      <c r="O828" s="6">
        <v>4.7619047620000003</v>
      </c>
      <c r="P828">
        <v>32.4495</v>
      </c>
      <c r="Q828">
        <v>7.7</v>
      </c>
    </row>
    <row r="829" spans="1:17" ht="14.4" customHeight="1" x14ac:dyDescent="0.3">
      <c r="A829" t="s">
        <v>863</v>
      </c>
      <c r="B829" t="s">
        <v>18</v>
      </c>
      <c r="C829" t="s">
        <v>19</v>
      </c>
      <c r="D829" t="s">
        <v>20</v>
      </c>
      <c r="E829" t="s">
        <v>31</v>
      </c>
      <c r="F829" t="s">
        <v>46</v>
      </c>
      <c r="G829">
        <v>41.28</v>
      </c>
      <c r="H829">
        <v>3</v>
      </c>
      <c r="I829">
        <v>6.1920000000000002</v>
      </c>
      <c r="J829">
        <v>130.03200000000001</v>
      </c>
      <c r="K829" s="1">
        <v>43550</v>
      </c>
      <c r="L829" s="2">
        <v>0.77569444444444446</v>
      </c>
      <c r="M829" t="s">
        <v>33</v>
      </c>
      <c r="N829">
        <v>123.84</v>
      </c>
      <c r="O829" s="6">
        <v>4.7619047620000003</v>
      </c>
      <c r="P829">
        <v>6.1920000000000002</v>
      </c>
      <c r="Q829">
        <v>8.5</v>
      </c>
    </row>
    <row r="830" spans="1:17" ht="14.4" customHeight="1" x14ac:dyDescent="0.3">
      <c r="A830" t="s">
        <v>864</v>
      </c>
      <c r="B830" t="s">
        <v>25</v>
      </c>
      <c r="C830" t="s">
        <v>26</v>
      </c>
      <c r="D830" t="s">
        <v>27</v>
      </c>
      <c r="E830" t="s">
        <v>31</v>
      </c>
      <c r="F830" t="s">
        <v>28</v>
      </c>
      <c r="G830">
        <v>64.95</v>
      </c>
      <c r="H830">
        <v>10</v>
      </c>
      <c r="I830">
        <v>32.475000000000001</v>
      </c>
      <c r="J830">
        <v>681.97500000000002</v>
      </c>
      <c r="K830" s="1">
        <v>43548</v>
      </c>
      <c r="L830" s="2">
        <v>0.76875000000000004</v>
      </c>
      <c r="M830" t="s">
        <v>29</v>
      </c>
      <c r="N830">
        <v>649.5</v>
      </c>
      <c r="O830" s="6">
        <v>4.7619047620000003</v>
      </c>
      <c r="P830">
        <v>32.475000000000001</v>
      </c>
      <c r="Q830">
        <v>5.2</v>
      </c>
    </row>
    <row r="831" spans="1:17" ht="14.4" customHeight="1" x14ac:dyDescent="0.3">
      <c r="A831" t="s">
        <v>865</v>
      </c>
      <c r="B831" t="s">
        <v>18</v>
      </c>
      <c r="C831" t="s">
        <v>19</v>
      </c>
      <c r="D831" t="s">
        <v>20</v>
      </c>
      <c r="E831" t="s">
        <v>21</v>
      </c>
      <c r="F831" t="s">
        <v>28</v>
      </c>
      <c r="G831">
        <v>74.22</v>
      </c>
      <c r="H831">
        <v>10</v>
      </c>
      <c r="I831">
        <v>37.11</v>
      </c>
      <c r="J831">
        <v>779.31</v>
      </c>
      <c r="K831" s="1">
        <v>43466</v>
      </c>
      <c r="L831" s="2">
        <v>0.61250000000000004</v>
      </c>
      <c r="M831" t="s">
        <v>33</v>
      </c>
      <c r="N831">
        <v>742.2</v>
      </c>
      <c r="O831" s="6">
        <v>4.7619047620000003</v>
      </c>
      <c r="P831">
        <v>37.11</v>
      </c>
      <c r="Q831">
        <v>4.3</v>
      </c>
    </row>
    <row r="832" spans="1:17" ht="14.4" customHeight="1" x14ac:dyDescent="0.3">
      <c r="A832" t="s">
        <v>866</v>
      </c>
      <c r="B832" t="s">
        <v>18</v>
      </c>
      <c r="C832" t="s">
        <v>19</v>
      </c>
      <c r="D832" t="s">
        <v>27</v>
      </c>
      <c r="E832" t="s">
        <v>31</v>
      </c>
      <c r="F832" t="s">
        <v>28</v>
      </c>
      <c r="G832">
        <v>10.56</v>
      </c>
      <c r="H832">
        <v>8</v>
      </c>
      <c r="I832">
        <v>4.2240000000000002</v>
      </c>
      <c r="J832">
        <v>88.703999999999994</v>
      </c>
      <c r="K832" s="1">
        <v>43489</v>
      </c>
      <c r="L832" s="2">
        <v>0.73819444444444438</v>
      </c>
      <c r="M832" t="s">
        <v>29</v>
      </c>
      <c r="N832">
        <v>84.48</v>
      </c>
      <c r="O832" s="6">
        <v>4.7619047620000003</v>
      </c>
      <c r="P832">
        <v>4.2240000000000002</v>
      </c>
      <c r="Q832">
        <v>7.6</v>
      </c>
    </row>
    <row r="833" spans="1:17" ht="14.4" customHeight="1" x14ac:dyDescent="0.3">
      <c r="A833" t="s">
        <v>867</v>
      </c>
      <c r="B833" t="s">
        <v>42</v>
      </c>
      <c r="C833" t="s">
        <v>43</v>
      </c>
      <c r="D833" t="s">
        <v>27</v>
      </c>
      <c r="E833" t="s">
        <v>31</v>
      </c>
      <c r="F833" t="s">
        <v>22</v>
      </c>
      <c r="G833">
        <v>62.57</v>
      </c>
      <c r="H833">
        <v>4</v>
      </c>
      <c r="I833">
        <v>12.513999999999999</v>
      </c>
      <c r="J833">
        <v>262.79399999999998</v>
      </c>
      <c r="K833" s="1">
        <v>43521</v>
      </c>
      <c r="L833" s="2">
        <v>0.77569444444444446</v>
      </c>
      <c r="M833" t="s">
        <v>29</v>
      </c>
      <c r="N833">
        <v>250.28</v>
      </c>
      <c r="O833" s="6">
        <v>4.7619047620000003</v>
      </c>
      <c r="P833">
        <v>12.513999999999999</v>
      </c>
      <c r="Q833">
        <v>9.5</v>
      </c>
    </row>
    <row r="834" spans="1:17" ht="14.4" customHeight="1" x14ac:dyDescent="0.3">
      <c r="A834" t="s">
        <v>868</v>
      </c>
      <c r="B834" t="s">
        <v>42</v>
      </c>
      <c r="C834" t="s">
        <v>43</v>
      </c>
      <c r="D834" t="s">
        <v>20</v>
      </c>
      <c r="E834" t="s">
        <v>21</v>
      </c>
      <c r="F834" t="s">
        <v>36</v>
      </c>
      <c r="G834">
        <v>11.85</v>
      </c>
      <c r="H834">
        <v>8</v>
      </c>
      <c r="I834">
        <v>4.74</v>
      </c>
      <c r="J834">
        <v>99.54</v>
      </c>
      <c r="K834" s="1">
        <v>43709</v>
      </c>
      <c r="L834" s="2">
        <v>0.69027777777777777</v>
      </c>
      <c r="M834" t="s">
        <v>29</v>
      </c>
      <c r="N834">
        <v>94.8</v>
      </c>
      <c r="O834" s="6">
        <v>4.7619047620000003</v>
      </c>
      <c r="P834">
        <v>4.74</v>
      </c>
      <c r="Q834">
        <v>4.0999999999999996</v>
      </c>
    </row>
    <row r="835" spans="1:17" ht="14.4" customHeight="1" x14ac:dyDescent="0.3">
      <c r="A835" t="s">
        <v>869</v>
      </c>
      <c r="B835" t="s">
        <v>18</v>
      </c>
      <c r="C835" t="s">
        <v>19</v>
      </c>
      <c r="D835" t="s">
        <v>20</v>
      </c>
      <c r="E835" t="s">
        <v>31</v>
      </c>
      <c r="F835" t="s">
        <v>22</v>
      </c>
      <c r="G835">
        <v>91.3</v>
      </c>
      <c r="H835">
        <v>1</v>
      </c>
      <c r="I835">
        <v>4.5650000000000004</v>
      </c>
      <c r="J835">
        <v>95.864999999999995</v>
      </c>
      <c r="K835" s="1">
        <v>43510</v>
      </c>
      <c r="L835" s="2">
        <v>0.61250000000000004</v>
      </c>
      <c r="M835" t="s">
        <v>23</v>
      </c>
      <c r="N835">
        <v>91.3</v>
      </c>
      <c r="O835" s="6">
        <v>4.7619047620000003</v>
      </c>
      <c r="P835">
        <v>4.5650000000000004</v>
      </c>
      <c r="Q835">
        <v>9.1999999999999993</v>
      </c>
    </row>
    <row r="836" spans="1:17" ht="14.4" customHeight="1" x14ac:dyDescent="0.3">
      <c r="A836" t="s">
        <v>870</v>
      </c>
      <c r="B836" t="s">
        <v>42</v>
      </c>
      <c r="C836" t="s">
        <v>43</v>
      </c>
      <c r="D836" t="s">
        <v>20</v>
      </c>
      <c r="E836" t="s">
        <v>21</v>
      </c>
      <c r="F836" t="s">
        <v>32</v>
      </c>
      <c r="G836">
        <v>40.729999999999997</v>
      </c>
      <c r="H836">
        <v>7</v>
      </c>
      <c r="I836">
        <v>14.2555</v>
      </c>
      <c r="J836">
        <v>299.3655</v>
      </c>
      <c r="K836" s="1">
        <v>43802</v>
      </c>
      <c r="L836" s="2">
        <v>0.45902777777777781</v>
      </c>
      <c r="M836" t="s">
        <v>23</v>
      </c>
      <c r="N836">
        <v>285.11</v>
      </c>
      <c r="O836" s="6">
        <v>4.7619047620000003</v>
      </c>
      <c r="P836">
        <v>14.2555</v>
      </c>
      <c r="Q836">
        <v>5.4</v>
      </c>
    </row>
    <row r="837" spans="1:17" ht="14.4" customHeight="1" x14ac:dyDescent="0.3">
      <c r="A837" t="s">
        <v>871</v>
      </c>
      <c r="B837" t="s">
        <v>18</v>
      </c>
      <c r="C837" t="s">
        <v>19</v>
      </c>
      <c r="D837" t="s">
        <v>27</v>
      </c>
      <c r="E837" t="s">
        <v>31</v>
      </c>
      <c r="F837" t="s">
        <v>46</v>
      </c>
      <c r="G837">
        <v>52.38</v>
      </c>
      <c r="H837">
        <v>1</v>
      </c>
      <c r="I837">
        <v>2.6190000000000002</v>
      </c>
      <c r="J837">
        <v>54.999000000000002</v>
      </c>
      <c r="K837" s="1">
        <v>43550</v>
      </c>
      <c r="L837" s="2">
        <v>0.82222222222222219</v>
      </c>
      <c r="M837" t="s">
        <v>29</v>
      </c>
      <c r="N837">
        <v>52.38</v>
      </c>
      <c r="O837" s="6">
        <v>4.7619047620000003</v>
      </c>
      <c r="P837">
        <v>2.6190000000000002</v>
      </c>
      <c r="Q837">
        <v>5.8</v>
      </c>
    </row>
    <row r="838" spans="1:17" ht="14.4" customHeight="1" x14ac:dyDescent="0.3">
      <c r="A838" t="s">
        <v>872</v>
      </c>
      <c r="B838" t="s">
        <v>18</v>
      </c>
      <c r="C838" t="s">
        <v>19</v>
      </c>
      <c r="D838" t="s">
        <v>20</v>
      </c>
      <c r="E838" t="s">
        <v>31</v>
      </c>
      <c r="F838" t="s">
        <v>46</v>
      </c>
      <c r="G838">
        <v>38.54</v>
      </c>
      <c r="H838">
        <v>5</v>
      </c>
      <c r="I838">
        <v>9.6349999999999998</v>
      </c>
      <c r="J838">
        <v>202.33500000000001</v>
      </c>
      <c r="K838" s="1">
        <v>43709</v>
      </c>
      <c r="L838" s="2">
        <v>0.56527777777777777</v>
      </c>
      <c r="M838" t="s">
        <v>23</v>
      </c>
      <c r="N838">
        <v>192.7</v>
      </c>
      <c r="O838" s="6">
        <v>4.7619047620000003</v>
      </c>
      <c r="P838">
        <v>9.6349999999999998</v>
      </c>
      <c r="Q838">
        <v>5.6</v>
      </c>
    </row>
    <row r="839" spans="1:17" ht="14.4" customHeight="1" x14ac:dyDescent="0.3">
      <c r="A839" t="s">
        <v>873</v>
      </c>
      <c r="B839" t="s">
        <v>42</v>
      </c>
      <c r="C839" t="s">
        <v>43</v>
      </c>
      <c r="D839" t="s">
        <v>27</v>
      </c>
      <c r="E839" t="s">
        <v>31</v>
      </c>
      <c r="F839" t="s">
        <v>36</v>
      </c>
      <c r="G839">
        <v>44.63</v>
      </c>
      <c r="H839">
        <v>6</v>
      </c>
      <c r="I839">
        <v>13.388999999999999</v>
      </c>
      <c r="J839">
        <v>281.16899999999998</v>
      </c>
      <c r="K839" s="1">
        <v>43497</v>
      </c>
      <c r="L839" s="2">
        <v>0.8388888888888888</v>
      </c>
      <c r="M839" t="s">
        <v>33</v>
      </c>
      <c r="N839">
        <v>267.77999999999997</v>
      </c>
      <c r="O839" s="6">
        <v>4.7619047620000003</v>
      </c>
      <c r="P839">
        <v>13.388999999999999</v>
      </c>
      <c r="Q839">
        <v>5.0999999999999996</v>
      </c>
    </row>
    <row r="840" spans="1:17" ht="14.4" customHeight="1" x14ac:dyDescent="0.3">
      <c r="A840" t="s">
        <v>874</v>
      </c>
      <c r="B840" t="s">
        <v>25</v>
      </c>
      <c r="C840" t="s">
        <v>26</v>
      </c>
      <c r="D840" t="s">
        <v>27</v>
      </c>
      <c r="E840" t="s">
        <v>31</v>
      </c>
      <c r="F840" t="s">
        <v>28</v>
      </c>
      <c r="G840">
        <v>55.87</v>
      </c>
      <c r="H840">
        <v>10</v>
      </c>
      <c r="I840">
        <v>27.934999999999999</v>
      </c>
      <c r="J840">
        <v>586.63499999999999</v>
      </c>
      <c r="K840" s="1">
        <v>43480</v>
      </c>
      <c r="L840" s="2">
        <v>0.62569444444444455</v>
      </c>
      <c r="M840" t="s">
        <v>29</v>
      </c>
      <c r="N840">
        <v>558.70000000000005</v>
      </c>
      <c r="O840" s="6">
        <v>4.7619047620000003</v>
      </c>
      <c r="P840">
        <v>27.934999999999999</v>
      </c>
      <c r="Q840">
        <v>5.8</v>
      </c>
    </row>
    <row r="841" spans="1:17" ht="14.4" customHeight="1" x14ac:dyDescent="0.3">
      <c r="A841" t="s">
        <v>875</v>
      </c>
      <c r="B841" t="s">
        <v>25</v>
      </c>
      <c r="C841" t="s">
        <v>26</v>
      </c>
      <c r="D841" t="s">
        <v>20</v>
      </c>
      <c r="E841" t="s">
        <v>21</v>
      </c>
      <c r="F841" t="s">
        <v>36</v>
      </c>
      <c r="G841">
        <v>29.22</v>
      </c>
      <c r="H841">
        <v>6</v>
      </c>
      <c r="I841">
        <v>8.766</v>
      </c>
      <c r="J841">
        <v>184.08600000000001</v>
      </c>
      <c r="K841" s="1">
        <v>43466</v>
      </c>
      <c r="L841" s="2">
        <v>0.48611111111111116</v>
      </c>
      <c r="M841" t="s">
        <v>23</v>
      </c>
      <c r="N841">
        <v>175.32</v>
      </c>
      <c r="O841" s="6">
        <v>4.7619047620000003</v>
      </c>
      <c r="P841">
        <v>8.766</v>
      </c>
      <c r="Q841">
        <v>5</v>
      </c>
    </row>
    <row r="842" spans="1:17" ht="14.4" customHeight="1" x14ac:dyDescent="0.3">
      <c r="A842" t="s">
        <v>876</v>
      </c>
      <c r="B842" t="s">
        <v>18</v>
      </c>
      <c r="C842" t="s">
        <v>19</v>
      </c>
      <c r="D842" t="s">
        <v>27</v>
      </c>
      <c r="E842" t="s">
        <v>31</v>
      </c>
      <c r="F842" t="s">
        <v>46</v>
      </c>
      <c r="G842">
        <v>51.94</v>
      </c>
      <c r="H842">
        <v>3</v>
      </c>
      <c r="I842">
        <v>7.7910000000000004</v>
      </c>
      <c r="J842">
        <v>163.61099999999999</v>
      </c>
      <c r="K842" s="1">
        <v>43511</v>
      </c>
      <c r="L842" s="2">
        <v>0.63958333333333339</v>
      </c>
      <c r="M842" t="s">
        <v>29</v>
      </c>
      <c r="N842">
        <v>155.82</v>
      </c>
      <c r="O842" s="6">
        <v>4.7619047620000003</v>
      </c>
      <c r="P842">
        <v>7.7910000000000004</v>
      </c>
      <c r="Q842">
        <v>7.9</v>
      </c>
    </row>
    <row r="843" spans="1:17" ht="14.4" customHeight="1" x14ac:dyDescent="0.3">
      <c r="A843" t="s">
        <v>877</v>
      </c>
      <c r="B843" t="s">
        <v>42</v>
      </c>
      <c r="C843" t="s">
        <v>43</v>
      </c>
      <c r="D843" t="s">
        <v>27</v>
      </c>
      <c r="E843" t="s">
        <v>31</v>
      </c>
      <c r="F843" t="s">
        <v>28</v>
      </c>
      <c r="G843">
        <v>60.3</v>
      </c>
      <c r="H843">
        <v>1</v>
      </c>
      <c r="I843">
        <v>3.0150000000000001</v>
      </c>
      <c r="J843">
        <v>63.314999999999998</v>
      </c>
      <c r="K843" s="1">
        <v>43524</v>
      </c>
      <c r="L843" s="2">
        <v>0.73472222222222228</v>
      </c>
      <c r="M843" t="s">
        <v>29</v>
      </c>
      <c r="N843">
        <v>60.3</v>
      </c>
      <c r="O843" s="6">
        <v>4.7619047620000003</v>
      </c>
      <c r="P843">
        <v>3.0150000000000001</v>
      </c>
      <c r="Q843">
        <v>6</v>
      </c>
    </row>
    <row r="844" spans="1:17" ht="14.4" customHeight="1" x14ac:dyDescent="0.3">
      <c r="A844" t="s">
        <v>878</v>
      </c>
      <c r="B844" t="s">
        <v>18</v>
      </c>
      <c r="C844" t="s">
        <v>19</v>
      </c>
      <c r="D844" t="s">
        <v>20</v>
      </c>
      <c r="E844" t="s">
        <v>21</v>
      </c>
      <c r="F844" t="s">
        <v>36</v>
      </c>
      <c r="G844">
        <v>39.47</v>
      </c>
      <c r="H844">
        <v>2</v>
      </c>
      <c r="I844">
        <v>3.9470000000000001</v>
      </c>
      <c r="J844">
        <v>82.887</v>
      </c>
      <c r="K844" s="1">
        <v>43499</v>
      </c>
      <c r="L844" s="2">
        <v>0.67777777777777781</v>
      </c>
      <c r="M844" t="s">
        <v>33</v>
      </c>
      <c r="N844">
        <v>78.94</v>
      </c>
      <c r="O844" s="6">
        <v>4.7619047620000003</v>
      </c>
      <c r="P844">
        <v>3.9470000000000001</v>
      </c>
      <c r="Q844">
        <v>5</v>
      </c>
    </row>
    <row r="845" spans="1:17" ht="14.4" customHeight="1" x14ac:dyDescent="0.3">
      <c r="A845" t="s">
        <v>879</v>
      </c>
      <c r="B845" t="s">
        <v>25</v>
      </c>
      <c r="C845" t="s">
        <v>26</v>
      </c>
      <c r="D845" t="s">
        <v>20</v>
      </c>
      <c r="E845" t="s">
        <v>21</v>
      </c>
      <c r="F845" t="s">
        <v>44</v>
      </c>
      <c r="G845">
        <v>14.87</v>
      </c>
      <c r="H845">
        <v>2</v>
      </c>
      <c r="I845">
        <v>1.4870000000000001</v>
      </c>
      <c r="J845">
        <v>31.227</v>
      </c>
      <c r="K845" s="1">
        <v>43509</v>
      </c>
      <c r="L845" s="2">
        <v>0.76041666666666674</v>
      </c>
      <c r="M845" t="s">
        <v>33</v>
      </c>
      <c r="N845">
        <v>29.74</v>
      </c>
      <c r="O845" s="6">
        <v>4.7619047620000003</v>
      </c>
      <c r="P845">
        <v>1.4870000000000001</v>
      </c>
      <c r="Q845">
        <v>8.9</v>
      </c>
    </row>
    <row r="846" spans="1:17" ht="14.4" customHeight="1" x14ac:dyDescent="0.3">
      <c r="A846" t="s">
        <v>880</v>
      </c>
      <c r="B846" t="s">
        <v>18</v>
      </c>
      <c r="C846" t="s">
        <v>19</v>
      </c>
      <c r="D846" t="s">
        <v>27</v>
      </c>
      <c r="E846" t="s">
        <v>31</v>
      </c>
      <c r="F846" t="s">
        <v>46</v>
      </c>
      <c r="G846">
        <v>21.32</v>
      </c>
      <c r="H846">
        <v>1</v>
      </c>
      <c r="I846">
        <v>1.0660000000000001</v>
      </c>
      <c r="J846">
        <v>22.385999999999999</v>
      </c>
      <c r="K846" s="1">
        <v>43491</v>
      </c>
      <c r="L846" s="2">
        <v>0.52986111111111112</v>
      </c>
      <c r="M846" t="s">
        <v>29</v>
      </c>
      <c r="N846">
        <v>21.32</v>
      </c>
      <c r="O846" s="6">
        <v>4.7619047620000003</v>
      </c>
      <c r="P846">
        <v>1.0660000000000001</v>
      </c>
      <c r="Q846">
        <v>5.9</v>
      </c>
    </row>
    <row r="847" spans="1:17" ht="14.4" customHeight="1" x14ac:dyDescent="0.3">
      <c r="A847" t="s">
        <v>881</v>
      </c>
      <c r="B847" t="s">
        <v>18</v>
      </c>
      <c r="C847" t="s">
        <v>19</v>
      </c>
      <c r="D847" t="s">
        <v>20</v>
      </c>
      <c r="E847" t="s">
        <v>31</v>
      </c>
      <c r="F847" t="s">
        <v>28</v>
      </c>
      <c r="G847">
        <v>93.78</v>
      </c>
      <c r="H847">
        <v>3</v>
      </c>
      <c r="I847">
        <v>14.067</v>
      </c>
      <c r="J847">
        <v>295.40699999999998</v>
      </c>
      <c r="K847" s="1">
        <v>43495</v>
      </c>
      <c r="L847" s="2">
        <v>0.48055555555555562</v>
      </c>
      <c r="M847" t="s">
        <v>33</v>
      </c>
      <c r="N847">
        <v>281.33999999999997</v>
      </c>
      <c r="O847" s="6">
        <v>4.7619047620000003</v>
      </c>
      <c r="P847">
        <v>14.067</v>
      </c>
      <c r="Q847">
        <v>5.9</v>
      </c>
    </row>
    <row r="848" spans="1:17" ht="14.4" customHeight="1" x14ac:dyDescent="0.3">
      <c r="A848" t="s">
        <v>882</v>
      </c>
      <c r="B848" t="s">
        <v>18</v>
      </c>
      <c r="C848" t="s">
        <v>19</v>
      </c>
      <c r="D848" t="s">
        <v>20</v>
      </c>
      <c r="E848" t="s">
        <v>31</v>
      </c>
      <c r="F848" t="s">
        <v>28</v>
      </c>
      <c r="G848">
        <v>73.260000000000005</v>
      </c>
      <c r="H848">
        <v>1</v>
      </c>
      <c r="I848">
        <v>3.6629999999999998</v>
      </c>
      <c r="J848">
        <v>76.923000000000002</v>
      </c>
      <c r="K848" s="1">
        <v>43492</v>
      </c>
      <c r="L848" s="2">
        <v>0.75555555555555554</v>
      </c>
      <c r="M848" t="s">
        <v>23</v>
      </c>
      <c r="N848">
        <v>73.260000000000005</v>
      </c>
      <c r="O848" s="6">
        <v>4.7619047620000003</v>
      </c>
      <c r="P848">
        <v>3.6629999999999998</v>
      </c>
      <c r="Q848">
        <v>9.6999999999999993</v>
      </c>
    </row>
    <row r="849" spans="1:17" ht="14.4" customHeight="1" x14ac:dyDescent="0.3">
      <c r="A849" t="s">
        <v>883</v>
      </c>
      <c r="B849" t="s">
        <v>25</v>
      </c>
      <c r="C849" t="s">
        <v>26</v>
      </c>
      <c r="D849" t="s">
        <v>27</v>
      </c>
      <c r="E849" t="s">
        <v>21</v>
      </c>
      <c r="F849" t="s">
        <v>36</v>
      </c>
      <c r="G849">
        <v>22.38</v>
      </c>
      <c r="H849">
        <v>1</v>
      </c>
      <c r="I849">
        <v>1.119</v>
      </c>
      <c r="J849">
        <v>23.498999999999999</v>
      </c>
      <c r="K849" s="1">
        <v>43495</v>
      </c>
      <c r="L849" s="2">
        <v>0.7138888888888888</v>
      </c>
      <c r="M849" t="s">
        <v>33</v>
      </c>
      <c r="N849">
        <v>22.38</v>
      </c>
      <c r="O849" s="6">
        <v>4.7619047620000003</v>
      </c>
      <c r="P849">
        <v>1.119</v>
      </c>
      <c r="Q849">
        <v>8.6</v>
      </c>
    </row>
    <row r="850" spans="1:17" ht="14.4" customHeight="1" x14ac:dyDescent="0.3">
      <c r="A850" t="s">
        <v>884</v>
      </c>
      <c r="B850" t="s">
        <v>25</v>
      </c>
      <c r="C850" t="s">
        <v>26</v>
      </c>
      <c r="D850" t="s">
        <v>20</v>
      </c>
      <c r="E850" t="s">
        <v>21</v>
      </c>
      <c r="F850" t="s">
        <v>44</v>
      </c>
      <c r="G850">
        <v>72.88</v>
      </c>
      <c r="H850">
        <v>9</v>
      </c>
      <c r="I850">
        <v>32.795999999999999</v>
      </c>
      <c r="J850">
        <v>688.71600000000001</v>
      </c>
      <c r="K850" s="1">
        <v>43678</v>
      </c>
      <c r="L850" s="2">
        <v>0.81805555555555554</v>
      </c>
      <c r="M850" t="s">
        <v>29</v>
      </c>
      <c r="N850">
        <v>655.92</v>
      </c>
      <c r="O850" s="6">
        <v>4.7619047620000003</v>
      </c>
      <c r="P850">
        <v>32.795999999999999</v>
      </c>
      <c r="Q850">
        <v>4</v>
      </c>
    </row>
    <row r="851" spans="1:17" ht="14.4" customHeight="1" x14ac:dyDescent="0.3">
      <c r="A851" t="s">
        <v>885</v>
      </c>
      <c r="B851" t="s">
        <v>18</v>
      </c>
      <c r="C851" t="s">
        <v>19</v>
      </c>
      <c r="D851" t="s">
        <v>27</v>
      </c>
      <c r="E851" t="s">
        <v>21</v>
      </c>
      <c r="F851" t="s">
        <v>46</v>
      </c>
      <c r="G851">
        <v>99.1</v>
      </c>
      <c r="H851">
        <v>6</v>
      </c>
      <c r="I851">
        <v>29.73</v>
      </c>
      <c r="J851">
        <v>624.33000000000004</v>
      </c>
      <c r="K851" s="1">
        <v>43484</v>
      </c>
      <c r="L851" s="2">
        <v>0.54930555555555549</v>
      </c>
      <c r="M851" t="s">
        <v>29</v>
      </c>
      <c r="N851">
        <v>594.6</v>
      </c>
      <c r="O851" s="6">
        <v>4.7619047620000003</v>
      </c>
      <c r="P851">
        <v>29.73</v>
      </c>
      <c r="Q851">
        <v>4.2</v>
      </c>
    </row>
    <row r="852" spans="1:17" ht="14.4" customHeight="1" x14ac:dyDescent="0.3">
      <c r="A852" t="s">
        <v>886</v>
      </c>
      <c r="B852" t="s">
        <v>18</v>
      </c>
      <c r="C852" t="s">
        <v>19</v>
      </c>
      <c r="D852" t="s">
        <v>27</v>
      </c>
      <c r="E852" t="s">
        <v>31</v>
      </c>
      <c r="F852" t="s">
        <v>46</v>
      </c>
      <c r="G852">
        <v>74.099999999999994</v>
      </c>
      <c r="H852">
        <v>1</v>
      </c>
      <c r="I852">
        <v>3.7050000000000001</v>
      </c>
      <c r="J852">
        <v>77.805000000000007</v>
      </c>
      <c r="K852" s="1">
        <v>43490</v>
      </c>
      <c r="L852" s="2">
        <v>0.46180555555555558</v>
      </c>
      <c r="M852" t="s">
        <v>29</v>
      </c>
      <c r="N852">
        <v>74.099999999999994</v>
      </c>
      <c r="O852" s="6">
        <v>4.7619047620000003</v>
      </c>
      <c r="P852">
        <v>3.7050000000000001</v>
      </c>
      <c r="Q852">
        <v>9.1999999999999993</v>
      </c>
    </row>
    <row r="853" spans="1:17" ht="14.4" customHeight="1" x14ac:dyDescent="0.3">
      <c r="A853" t="s">
        <v>887</v>
      </c>
      <c r="B853" t="s">
        <v>18</v>
      </c>
      <c r="C853" t="s">
        <v>19</v>
      </c>
      <c r="D853" t="s">
        <v>27</v>
      </c>
      <c r="E853" t="s">
        <v>21</v>
      </c>
      <c r="F853" t="s">
        <v>46</v>
      </c>
      <c r="G853">
        <v>98.48</v>
      </c>
      <c r="H853">
        <v>2</v>
      </c>
      <c r="I853">
        <v>9.8480000000000008</v>
      </c>
      <c r="J853">
        <v>206.80799999999999</v>
      </c>
      <c r="K853" s="1">
        <v>43515</v>
      </c>
      <c r="L853" s="2">
        <v>0.42500000000000004</v>
      </c>
      <c r="M853" t="s">
        <v>23</v>
      </c>
      <c r="N853">
        <v>196.96</v>
      </c>
      <c r="O853" s="6">
        <v>4.7619047620000003</v>
      </c>
      <c r="P853">
        <v>9.8480000000000008</v>
      </c>
      <c r="Q853">
        <v>9.1999999999999993</v>
      </c>
    </row>
    <row r="854" spans="1:17" ht="14.4" customHeight="1" x14ac:dyDescent="0.3">
      <c r="A854" t="s">
        <v>888</v>
      </c>
      <c r="B854" t="s">
        <v>25</v>
      </c>
      <c r="C854" t="s">
        <v>26</v>
      </c>
      <c r="D854" t="s">
        <v>27</v>
      </c>
      <c r="E854" t="s">
        <v>31</v>
      </c>
      <c r="F854" t="s">
        <v>22</v>
      </c>
      <c r="G854">
        <v>53.19</v>
      </c>
      <c r="H854">
        <v>7</v>
      </c>
      <c r="I854">
        <v>18.616499999999998</v>
      </c>
      <c r="J854">
        <v>390.94650000000001</v>
      </c>
      <c r="K854" s="1">
        <v>43479</v>
      </c>
      <c r="L854" s="2">
        <v>0.65416666666666656</v>
      </c>
      <c r="M854" t="s">
        <v>23</v>
      </c>
      <c r="N854">
        <v>372.33</v>
      </c>
      <c r="O854" s="6">
        <v>4.7619047620000003</v>
      </c>
      <c r="P854">
        <v>18.616499999999998</v>
      </c>
      <c r="Q854">
        <v>5</v>
      </c>
    </row>
    <row r="855" spans="1:17" ht="14.4" customHeight="1" x14ac:dyDescent="0.3">
      <c r="A855" t="s">
        <v>889</v>
      </c>
      <c r="B855" t="s">
        <v>42</v>
      </c>
      <c r="C855" t="s">
        <v>43</v>
      </c>
      <c r="D855" t="s">
        <v>27</v>
      </c>
      <c r="E855" t="s">
        <v>21</v>
      </c>
      <c r="F855" t="s">
        <v>28</v>
      </c>
      <c r="G855">
        <v>52.79</v>
      </c>
      <c r="H855">
        <v>10</v>
      </c>
      <c r="I855">
        <v>26.395</v>
      </c>
      <c r="J855">
        <v>554.29499999999996</v>
      </c>
      <c r="K855" s="1">
        <v>43521</v>
      </c>
      <c r="L855" s="2">
        <v>0.49861111111111112</v>
      </c>
      <c r="M855" t="s">
        <v>23</v>
      </c>
      <c r="N855">
        <v>527.9</v>
      </c>
      <c r="O855" s="6">
        <v>4.7619047620000003</v>
      </c>
      <c r="P855">
        <v>26.395</v>
      </c>
      <c r="Q855">
        <v>10</v>
      </c>
    </row>
    <row r="856" spans="1:17" ht="14.4" customHeight="1" x14ac:dyDescent="0.3">
      <c r="A856" t="s">
        <v>890</v>
      </c>
      <c r="B856" t="s">
        <v>18</v>
      </c>
      <c r="C856" t="s">
        <v>19</v>
      </c>
      <c r="D856" t="s">
        <v>20</v>
      </c>
      <c r="E856" t="s">
        <v>21</v>
      </c>
      <c r="F856" t="s">
        <v>22</v>
      </c>
      <c r="G856">
        <v>95.95</v>
      </c>
      <c r="H856">
        <v>5</v>
      </c>
      <c r="I856">
        <v>23.987500000000001</v>
      </c>
      <c r="J856">
        <v>503.73750000000001</v>
      </c>
      <c r="K856" s="1">
        <v>43488</v>
      </c>
      <c r="L856" s="2">
        <v>0.59791666666666665</v>
      </c>
      <c r="M856" t="s">
        <v>23</v>
      </c>
      <c r="N856">
        <v>479.75</v>
      </c>
      <c r="O856" s="6">
        <v>4.7619047620000003</v>
      </c>
      <c r="P856">
        <v>23.987500000000001</v>
      </c>
      <c r="Q856">
        <v>8.8000000000000007</v>
      </c>
    </row>
    <row r="857" spans="1:17" ht="14.4" customHeight="1" x14ac:dyDescent="0.3">
      <c r="A857" t="s">
        <v>891</v>
      </c>
      <c r="B857" t="s">
        <v>42</v>
      </c>
      <c r="C857" t="s">
        <v>43</v>
      </c>
      <c r="D857" t="s">
        <v>27</v>
      </c>
      <c r="E857" t="s">
        <v>21</v>
      </c>
      <c r="F857" t="s">
        <v>46</v>
      </c>
      <c r="G857">
        <v>36.51</v>
      </c>
      <c r="H857">
        <v>9</v>
      </c>
      <c r="I857">
        <v>16.429500000000001</v>
      </c>
      <c r="J857">
        <v>345.01949999999999</v>
      </c>
      <c r="K857" s="1">
        <v>43512</v>
      </c>
      <c r="L857" s="2">
        <v>0.45277777777777772</v>
      </c>
      <c r="M857" t="s">
        <v>29</v>
      </c>
      <c r="N857">
        <v>328.59</v>
      </c>
      <c r="O857" s="6">
        <v>4.7619047620000003</v>
      </c>
      <c r="P857">
        <v>16.429500000000001</v>
      </c>
      <c r="Q857">
        <v>4.2</v>
      </c>
    </row>
    <row r="858" spans="1:17" ht="14.4" customHeight="1" x14ac:dyDescent="0.3">
      <c r="A858" t="s">
        <v>892</v>
      </c>
      <c r="B858" t="s">
        <v>42</v>
      </c>
      <c r="C858" t="s">
        <v>43</v>
      </c>
      <c r="D858" t="s">
        <v>27</v>
      </c>
      <c r="E858" t="s">
        <v>31</v>
      </c>
      <c r="F858" t="s">
        <v>44</v>
      </c>
      <c r="G858">
        <v>21.12</v>
      </c>
      <c r="H858">
        <v>8</v>
      </c>
      <c r="I858">
        <v>8.4480000000000004</v>
      </c>
      <c r="J858">
        <v>177.40799999999999</v>
      </c>
      <c r="K858" s="1">
        <v>43466</v>
      </c>
      <c r="L858" s="2">
        <v>0.81319444444444455</v>
      </c>
      <c r="M858" t="s">
        <v>29</v>
      </c>
      <c r="N858">
        <v>168.96</v>
      </c>
      <c r="O858" s="6">
        <v>4.7619047620000003</v>
      </c>
      <c r="P858">
        <v>8.4480000000000004</v>
      </c>
      <c r="Q858">
        <v>6.3</v>
      </c>
    </row>
    <row r="859" spans="1:17" ht="14.4" customHeight="1" x14ac:dyDescent="0.3">
      <c r="A859" t="s">
        <v>893</v>
      </c>
      <c r="B859" t="s">
        <v>18</v>
      </c>
      <c r="C859" t="s">
        <v>19</v>
      </c>
      <c r="D859" t="s">
        <v>20</v>
      </c>
      <c r="E859" t="s">
        <v>21</v>
      </c>
      <c r="F859" t="s">
        <v>32</v>
      </c>
      <c r="G859">
        <v>28.31</v>
      </c>
      <c r="H859">
        <v>4</v>
      </c>
      <c r="I859">
        <v>5.6619999999999999</v>
      </c>
      <c r="J859">
        <v>118.902</v>
      </c>
      <c r="K859" s="1">
        <v>43649</v>
      </c>
      <c r="L859" s="2">
        <v>0.77430555555555558</v>
      </c>
      <c r="M859" t="s">
        <v>29</v>
      </c>
      <c r="N859">
        <v>113.24</v>
      </c>
      <c r="O859" s="6">
        <v>4.7619047620000003</v>
      </c>
      <c r="P859">
        <v>5.6619999999999999</v>
      </c>
      <c r="Q859">
        <v>8.1999999999999993</v>
      </c>
    </row>
    <row r="860" spans="1:17" ht="14.4" customHeight="1" x14ac:dyDescent="0.3">
      <c r="A860" t="s">
        <v>894</v>
      </c>
      <c r="B860" t="s">
        <v>42</v>
      </c>
      <c r="C860" t="s">
        <v>43</v>
      </c>
      <c r="D860" t="s">
        <v>27</v>
      </c>
      <c r="E860" t="s">
        <v>31</v>
      </c>
      <c r="F860" t="s">
        <v>22</v>
      </c>
      <c r="G860">
        <v>57.59</v>
      </c>
      <c r="H860">
        <v>6</v>
      </c>
      <c r="I860">
        <v>17.277000000000001</v>
      </c>
      <c r="J860">
        <v>362.81700000000001</v>
      </c>
      <c r="K860" s="1">
        <v>43511</v>
      </c>
      <c r="L860" s="2">
        <v>0.57708333333333339</v>
      </c>
      <c r="M860" t="s">
        <v>29</v>
      </c>
      <c r="N860">
        <v>345.54</v>
      </c>
      <c r="O860" s="6">
        <v>4.7619047620000003</v>
      </c>
      <c r="P860">
        <v>17.277000000000001</v>
      </c>
      <c r="Q860">
        <v>5.0999999999999996</v>
      </c>
    </row>
    <row r="861" spans="1:17" ht="14.4" customHeight="1" x14ac:dyDescent="0.3">
      <c r="A861" t="s">
        <v>895</v>
      </c>
      <c r="B861" t="s">
        <v>18</v>
      </c>
      <c r="C861" t="s">
        <v>19</v>
      </c>
      <c r="D861" t="s">
        <v>20</v>
      </c>
      <c r="E861" t="s">
        <v>21</v>
      </c>
      <c r="F861" t="s">
        <v>44</v>
      </c>
      <c r="G861">
        <v>47.63</v>
      </c>
      <c r="H861">
        <v>9</v>
      </c>
      <c r="I861">
        <v>21.433499999999999</v>
      </c>
      <c r="J861">
        <v>450.1035</v>
      </c>
      <c r="K861" s="1">
        <v>43488</v>
      </c>
      <c r="L861" s="2">
        <v>0.52430555555555558</v>
      </c>
      <c r="M861" t="s">
        <v>29</v>
      </c>
      <c r="N861">
        <v>428.67</v>
      </c>
      <c r="O861" s="6">
        <v>4.7619047620000003</v>
      </c>
      <c r="P861">
        <v>21.433499999999999</v>
      </c>
      <c r="Q861">
        <v>5</v>
      </c>
    </row>
    <row r="862" spans="1:17" ht="14.4" customHeight="1" x14ac:dyDescent="0.3">
      <c r="A862" t="s">
        <v>896</v>
      </c>
      <c r="B862" t="s">
        <v>25</v>
      </c>
      <c r="C862" t="s">
        <v>26</v>
      </c>
      <c r="D862" t="s">
        <v>20</v>
      </c>
      <c r="E862" t="s">
        <v>21</v>
      </c>
      <c r="F862" t="s">
        <v>32</v>
      </c>
      <c r="G862">
        <v>86.27</v>
      </c>
      <c r="H862">
        <v>1</v>
      </c>
      <c r="I862">
        <v>4.3135000000000003</v>
      </c>
      <c r="J862">
        <v>90.583500000000001</v>
      </c>
      <c r="K862" s="1">
        <v>43516</v>
      </c>
      <c r="L862" s="2">
        <v>0.55833333333333335</v>
      </c>
      <c r="M862" t="s">
        <v>23</v>
      </c>
      <c r="N862">
        <v>86.27</v>
      </c>
      <c r="O862" s="6">
        <v>4.7619047620000003</v>
      </c>
      <c r="P862">
        <v>4.3135000000000003</v>
      </c>
      <c r="Q862">
        <v>7</v>
      </c>
    </row>
    <row r="863" spans="1:17" ht="14.4" customHeight="1" x14ac:dyDescent="0.3">
      <c r="A863" t="s">
        <v>897</v>
      </c>
      <c r="B863" t="s">
        <v>18</v>
      </c>
      <c r="C863" t="s">
        <v>19</v>
      </c>
      <c r="D863" t="s">
        <v>20</v>
      </c>
      <c r="E863" t="s">
        <v>31</v>
      </c>
      <c r="F863" t="s">
        <v>36</v>
      </c>
      <c r="G863">
        <v>12.76</v>
      </c>
      <c r="H863">
        <v>2</v>
      </c>
      <c r="I863">
        <v>1.276</v>
      </c>
      <c r="J863">
        <v>26.795999999999999</v>
      </c>
      <c r="K863" s="1">
        <v>43678</v>
      </c>
      <c r="L863" s="2">
        <v>0.75416666666666665</v>
      </c>
      <c r="M863" t="s">
        <v>23</v>
      </c>
      <c r="N863">
        <v>25.52</v>
      </c>
      <c r="O863" s="6">
        <v>4.7619047620000003</v>
      </c>
      <c r="P863">
        <v>1.276</v>
      </c>
      <c r="Q863">
        <v>7.8</v>
      </c>
    </row>
    <row r="864" spans="1:17" ht="14.4" customHeight="1" x14ac:dyDescent="0.3">
      <c r="A864" t="s">
        <v>898</v>
      </c>
      <c r="B864" t="s">
        <v>42</v>
      </c>
      <c r="C864" t="s">
        <v>43</v>
      </c>
      <c r="D864" t="s">
        <v>27</v>
      </c>
      <c r="E864" t="s">
        <v>21</v>
      </c>
      <c r="F864" t="s">
        <v>32</v>
      </c>
      <c r="G864">
        <v>11.28</v>
      </c>
      <c r="H864">
        <v>9</v>
      </c>
      <c r="I864">
        <v>5.0759999999999996</v>
      </c>
      <c r="J864">
        <v>106.596</v>
      </c>
      <c r="K864" s="1">
        <v>43541</v>
      </c>
      <c r="L864" s="2">
        <v>0.49652777777777768</v>
      </c>
      <c r="M864" t="s">
        <v>33</v>
      </c>
      <c r="N864">
        <v>101.52</v>
      </c>
      <c r="O864" s="6">
        <v>4.7619047620000003</v>
      </c>
      <c r="P864">
        <v>5.0759999999999996</v>
      </c>
      <c r="Q864">
        <v>4.3</v>
      </c>
    </row>
    <row r="865" spans="1:17" ht="14.4" customHeight="1" x14ac:dyDescent="0.3">
      <c r="A865" t="s">
        <v>899</v>
      </c>
      <c r="B865" t="s">
        <v>42</v>
      </c>
      <c r="C865" t="s">
        <v>43</v>
      </c>
      <c r="D865" t="s">
        <v>27</v>
      </c>
      <c r="E865" t="s">
        <v>21</v>
      </c>
      <c r="F865" t="s">
        <v>32</v>
      </c>
      <c r="G865">
        <v>51.07</v>
      </c>
      <c r="H865">
        <v>7</v>
      </c>
      <c r="I865">
        <v>17.874500000000001</v>
      </c>
      <c r="J865">
        <v>375.36450000000002</v>
      </c>
      <c r="K865" s="1">
        <v>43800</v>
      </c>
      <c r="L865" s="2">
        <v>0.48750000000000004</v>
      </c>
      <c r="M865" t="s">
        <v>29</v>
      </c>
      <c r="N865">
        <v>357.49</v>
      </c>
      <c r="O865" s="6">
        <v>4.7619047620000003</v>
      </c>
      <c r="P865">
        <v>17.874500000000001</v>
      </c>
      <c r="Q865">
        <v>7</v>
      </c>
    </row>
    <row r="866" spans="1:17" ht="14.4" customHeight="1" x14ac:dyDescent="0.3">
      <c r="A866" t="s">
        <v>900</v>
      </c>
      <c r="B866" t="s">
        <v>18</v>
      </c>
      <c r="C866" t="s">
        <v>19</v>
      </c>
      <c r="D866" t="s">
        <v>20</v>
      </c>
      <c r="E866" t="s">
        <v>21</v>
      </c>
      <c r="F866" t="s">
        <v>28</v>
      </c>
      <c r="G866">
        <v>79.59</v>
      </c>
      <c r="H866">
        <v>3</v>
      </c>
      <c r="I866">
        <v>11.938499999999999</v>
      </c>
      <c r="J866">
        <v>250.70849999999999</v>
      </c>
      <c r="K866" s="1">
        <v>43678</v>
      </c>
      <c r="L866" s="2">
        <v>0.60416666666666674</v>
      </c>
      <c r="M866" t="s">
        <v>29</v>
      </c>
      <c r="N866">
        <v>238.77</v>
      </c>
      <c r="O866" s="6">
        <v>4.7619047620000003</v>
      </c>
      <c r="P866">
        <v>11.938499999999999</v>
      </c>
      <c r="Q866">
        <v>6.6</v>
      </c>
    </row>
    <row r="867" spans="1:17" ht="14.4" customHeight="1" x14ac:dyDescent="0.3">
      <c r="A867" t="s">
        <v>901</v>
      </c>
      <c r="B867" t="s">
        <v>25</v>
      </c>
      <c r="C867" t="s">
        <v>26</v>
      </c>
      <c r="D867" t="s">
        <v>20</v>
      </c>
      <c r="E867" t="s">
        <v>31</v>
      </c>
      <c r="F867" t="s">
        <v>22</v>
      </c>
      <c r="G867">
        <v>33.81</v>
      </c>
      <c r="H867">
        <v>3</v>
      </c>
      <c r="I867">
        <v>5.0715000000000003</v>
      </c>
      <c r="J867">
        <v>106.50149999999999</v>
      </c>
      <c r="K867" s="1">
        <v>43491</v>
      </c>
      <c r="L867" s="2">
        <v>0.63263888888888897</v>
      </c>
      <c r="M867" t="s">
        <v>23</v>
      </c>
      <c r="N867">
        <v>101.43</v>
      </c>
      <c r="O867" s="6">
        <v>4.7619047620000003</v>
      </c>
      <c r="P867">
        <v>5.0715000000000003</v>
      </c>
      <c r="Q867">
        <v>7.3</v>
      </c>
    </row>
    <row r="868" spans="1:17" ht="14.4" customHeight="1" x14ac:dyDescent="0.3">
      <c r="A868" t="s">
        <v>902</v>
      </c>
      <c r="B868" t="s">
        <v>42</v>
      </c>
      <c r="C868" t="s">
        <v>43</v>
      </c>
      <c r="D868" t="s">
        <v>20</v>
      </c>
      <c r="E868" t="s">
        <v>31</v>
      </c>
      <c r="F868" t="s">
        <v>36</v>
      </c>
      <c r="G868">
        <v>90.53</v>
      </c>
      <c r="H868">
        <v>8</v>
      </c>
      <c r="I868">
        <v>36.212000000000003</v>
      </c>
      <c r="J868">
        <v>760.452</v>
      </c>
      <c r="K868" s="1">
        <v>43539</v>
      </c>
      <c r="L868" s="2">
        <v>0.6166666666666667</v>
      </c>
      <c r="M868" t="s">
        <v>33</v>
      </c>
      <c r="N868">
        <v>724.24</v>
      </c>
      <c r="O868" s="6">
        <v>4.7619047620000003</v>
      </c>
      <c r="P868">
        <v>36.212000000000003</v>
      </c>
      <c r="Q868">
        <v>6.5</v>
      </c>
    </row>
    <row r="869" spans="1:17" ht="14.4" customHeight="1" x14ac:dyDescent="0.3">
      <c r="A869" t="s">
        <v>903</v>
      </c>
      <c r="B869" t="s">
        <v>25</v>
      </c>
      <c r="C869" t="s">
        <v>26</v>
      </c>
      <c r="D869" t="s">
        <v>20</v>
      </c>
      <c r="E869" t="s">
        <v>21</v>
      </c>
      <c r="F869" t="s">
        <v>22</v>
      </c>
      <c r="G869">
        <v>62.82</v>
      </c>
      <c r="H869">
        <v>2</v>
      </c>
      <c r="I869">
        <v>6.282</v>
      </c>
      <c r="J869">
        <v>131.922</v>
      </c>
      <c r="K869" s="1">
        <v>43482</v>
      </c>
      <c r="L869" s="2">
        <v>0.52499999999999991</v>
      </c>
      <c r="M869" t="s">
        <v>23</v>
      </c>
      <c r="N869">
        <v>125.64</v>
      </c>
      <c r="O869" s="6">
        <v>4.7619047620000003</v>
      </c>
      <c r="P869">
        <v>6.282</v>
      </c>
      <c r="Q869">
        <v>4.9000000000000004</v>
      </c>
    </row>
    <row r="870" spans="1:17" ht="14.4" customHeight="1" x14ac:dyDescent="0.3">
      <c r="A870" t="s">
        <v>904</v>
      </c>
      <c r="B870" t="s">
        <v>25</v>
      </c>
      <c r="C870" t="s">
        <v>26</v>
      </c>
      <c r="D870" t="s">
        <v>20</v>
      </c>
      <c r="E870" t="s">
        <v>31</v>
      </c>
      <c r="F870" t="s">
        <v>44</v>
      </c>
      <c r="G870">
        <v>24.31</v>
      </c>
      <c r="H870">
        <v>3</v>
      </c>
      <c r="I870">
        <v>3.6465000000000001</v>
      </c>
      <c r="J870">
        <v>76.576499999999996</v>
      </c>
      <c r="K870" s="1">
        <v>43678</v>
      </c>
      <c r="L870" s="2">
        <v>0.79791666666666661</v>
      </c>
      <c r="M870" t="s">
        <v>33</v>
      </c>
      <c r="N870">
        <v>72.930000000000007</v>
      </c>
      <c r="O870" s="6">
        <v>4.7619047620000003</v>
      </c>
      <c r="P870">
        <v>3.6465000000000001</v>
      </c>
      <c r="Q870">
        <v>4.3</v>
      </c>
    </row>
    <row r="871" spans="1:17" ht="14.4" customHeight="1" x14ac:dyDescent="0.3">
      <c r="A871" t="s">
        <v>905</v>
      </c>
      <c r="B871" t="s">
        <v>18</v>
      </c>
      <c r="C871" t="s">
        <v>19</v>
      </c>
      <c r="D871" t="s">
        <v>27</v>
      </c>
      <c r="E871" t="s">
        <v>31</v>
      </c>
      <c r="F871" t="s">
        <v>36</v>
      </c>
      <c r="G871">
        <v>64.59</v>
      </c>
      <c r="H871">
        <v>4</v>
      </c>
      <c r="I871">
        <v>12.917999999999999</v>
      </c>
      <c r="J871">
        <v>271.27800000000002</v>
      </c>
      <c r="K871" s="1">
        <v>43617</v>
      </c>
      <c r="L871" s="2">
        <v>0.56597222222222232</v>
      </c>
      <c r="M871" t="s">
        <v>23</v>
      </c>
      <c r="N871">
        <v>258.36</v>
      </c>
      <c r="O871" s="6">
        <v>4.7619047620000003</v>
      </c>
      <c r="P871">
        <v>12.917999999999999</v>
      </c>
      <c r="Q871">
        <v>9.3000000000000007</v>
      </c>
    </row>
    <row r="872" spans="1:17" ht="14.4" customHeight="1" x14ac:dyDescent="0.3">
      <c r="A872" t="s">
        <v>906</v>
      </c>
      <c r="B872" t="s">
        <v>18</v>
      </c>
      <c r="C872" t="s">
        <v>19</v>
      </c>
      <c r="D872" t="s">
        <v>20</v>
      </c>
      <c r="E872" t="s">
        <v>31</v>
      </c>
      <c r="F872" t="s">
        <v>44</v>
      </c>
      <c r="G872">
        <v>24.82</v>
      </c>
      <c r="H872">
        <v>7</v>
      </c>
      <c r="I872">
        <v>8.6869999999999994</v>
      </c>
      <c r="J872">
        <v>182.42699999999999</v>
      </c>
      <c r="K872" s="1">
        <v>43512</v>
      </c>
      <c r="L872" s="2">
        <v>0.43958333333333344</v>
      </c>
      <c r="M872" t="s">
        <v>33</v>
      </c>
      <c r="N872">
        <v>173.74</v>
      </c>
      <c r="O872" s="6">
        <v>4.7619047620000003</v>
      </c>
      <c r="P872">
        <v>8.6869999999999994</v>
      </c>
      <c r="Q872">
        <v>7.1</v>
      </c>
    </row>
    <row r="873" spans="1:17" ht="14.4" customHeight="1" x14ac:dyDescent="0.3">
      <c r="A873" t="s">
        <v>907</v>
      </c>
      <c r="B873" t="s">
        <v>25</v>
      </c>
      <c r="C873" t="s">
        <v>26</v>
      </c>
      <c r="D873" t="s">
        <v>27</v>
      </c>
      <c r="E873" t="s">
        <v>31</v>
      </c>
      <c r="F873" t="s">
        <v>46</v>
      </c>
      <c r="G873">
        <v>56.5</v>
      </c>
      <c r="H873">
        <v>1</v>
      </c>
      <c r="I873">
        <v>2.8250000000000002</v>
      </c>
      <c r="J873">
        <v>59.325000000000003</v>
      </c>
      <c r="K873" s="1">
        <v>43537</v>
      </c>
      <c r="L873" s="2">
        <v>0.65625</v>
      </c>
      <c r="M873" t="s">
        <v>23</v>
      </c>
      <c r="N873">
        <v>56.5</v>
      </c>
      <c r="O873" s="6">
        <v>4.7619047620000003</v>
      </c>
      <c r="P873">
        <v>2.8250000000000002</v>
      </c>
      <c r="Q873">
        <v>9.6</v>
      </c>
    </row>
    <row r="874" spans="1:17" ht="14.4" customHeight="1" x14ac:dyDescent="0.3">
      <c r="A874" t="s">
        <v>908</v>
      </c>
      <c r="B874" t="s">
        <v>42</v>
      </c>
      <c r="C874" t="s">
        <v>43</v>
      </c>
      <c r="D874" t="s">
        <v>20</v>
      </c>
      <c r="E874" t="s">
        <v>21</v>
      </c>
      <c r="F874" t="s">
        <v>28</v>
      </c>
      <c r="G874">
        <v>21.43</v>
      </c>
      <c r="H874">
        <v>10</v>
      </c>
      <c r="I874">
        <v>10.715</v>
      </c>
      <c r="J874">
        <v>225.01499999999999</v>
      </c>
      <c r="K874" s="1">
        <v>43493</v>
      </c>
      <c r="L874" s="2">
        <v>0.49374999999999991</v>
      </c>
      <c r="M874" t="s">
        <v>29</v>
      </c>
      <c r="N874">
        <v>214.3</v>
      </c>
      <c r="O874" s="6">
        <v>4.7619047620000003</v>
      </c>
      <c r="P874">
        <v>10.715</v>
      </c>
      <c r="Q874">
        <v>6.2</v>
      </c>
    </row>
    <row r="875" spans="1:17" ht="14.4" customHeight="1" x14ac:dyDescent="0.3">
      <c r="A875" t="s">
        <v>909</v>
      </c>
      <c r="B875" t="s">
        <v>18</v>
      </c>
      <c r="C875" t="s">
        <v>19</v>
      </c>
      <c r="D875" t="s">
        <v>20</v>
      </c>
      <c r="E875" t="s">
        <v>31</v>
      </c>
      <c r="F875" t="s">
        <v>36</v>
      </c>
      <c r="G875">
        <v>89.06</v>
      </c>
      <c r="H875">
        <v>6</v>
      </c>
      <c r="I875">
        <v>26.718</v>
      </c>
      <c r="J875">
        <v>561.07799999999997</v>
      </c>
      <c r="K875" s="1">
        <v>43483</v>
      </c>
      <c r="L875" s="2">
        <v>0.72638888888888897</v>
      </c>
      <c r="M875" t="s">
        <v>29</v>
      </c>
      <c r="N875">
        <v>534.36</v>
      </c>
      <c r="O875" s="6">
        <v>4.7619047620000003</v>
      </c>
      <c r="P875">
        <v>26.718</v>
      </c>
      <c r="Q875">
        <v>9.9</v>
      </c>
    </row>
    <row r="876" spans="1:17" ht="14.4" customHeight="1" x14ac:dyDescent="0.3">
      <c r="A876" t="s">
        <v>910</v>
      </c>
      <c r="B876" t="s">
        <v>18</v>
      </c>
      <c r="C876" t="s">
        <v>19</v>
      </c>
      <c r="D876" t="s">
        <v>20</v>
      </c>
      <c r="E876" t="s">
        <v>31</v>
      </c>
      <c r="F876" t="s">
        <v>32</v>
      </c>
      <c r="G876">
        <v>23.29</v>
      </c>
      <c r="H876">
        <v>4</v>
      </c>
      <c r="I876">
        <v>4.6580000000000004</v>
      </c>
      <c r="J876">
        <v>97.817999999999998</v>
      </c>
      <c r="K876" s="1">
        <v>43543</v>
      </c>
      <c r="L876" s="2">
        <v>0.49444444444444446</v>
      </c>
      <c r="M876" t="s">
        <v>33</v>
      </c>
      <c r="N876">
        <v>93.16</v>
      </c>
      <c r="O876" s="6">
        <v>4.7619047620000003</v>
      </c>
      <c r="P876">
        <v>4.6580000000000004</v>
      </c>
      <c r="Q876">
        <v>5.9</v>
      </c>
    </row>
    <row r="877" spans="1:17" ht="14.4" customHeight="1" x14ac:dyDescent="0.3">
      <c r="A877" t="s">
        <v>911</v>
      </c>
      <c r="B877" t="s">
        <v>25</v>
      </c>
      <c r="C877" t="s">
        <v>26</v>
      </c>
      <c r="D877" t="s">
        <v>27</v>
      </c>
      <c r="E877" t="s">
        <v>31</v>
      </c>
      <c r="F877" t="s">
        <v>32</v>
      </c>
      <c r="G877">
        <v>65.260000000000005</v>
      </c>
      <c r="H877">
        <v>8</v>
      </c>
      <c r="I877">
        <v>26.103999999999999</v>
      </c>
      <c r="J877">
        <v>548.18399999999997</v>
      </c>
      <c r="K877" s="1">
        <v>43539</v>
      </c>
      <c r="L877" s="2">
        <v>0.58611111111111103</v>
      </c>
      <c r="M877" t="s">
        <v>23</v>
      </c>
      <c r="N877">
        <v>522.08000000000004</v>
      </c>
      <c r="O877" s="6">
        <v>4.7619047620000003</v>
      </c>
      <c r="P877">
        <v>26.103999999999999</v>
      </c>
      <c r="Q877">
        <v>6.3</v>
      </c>
    </row>
    <row r="878" spans="1:17" ht="14.4" customHeight="1" x14ac:dyDescent="0.3">
      <c r="A878" t="s">
        <v>912</v>
      </c>
      <c r="B878" t="s">
        <v>25</v>
      </c>
      <c r="C878" t="s">
        <v>26</v>
      </c>
      <c r="D878" t="s">
        <v>20</v>
      </c>
      <c r="E878" t="s">
        <v>31</v>
      </c>
      <c r="F878" t="s">
        <v>46</v>
      </c>
      <c r="G878">
        <v>52.35</v>
      </c>
      <c r="H878">
        <v>1</v>
      </c>
      <c r="I878">
        <v>2.6175000000000002</v>
      </c>
      <c r="J878">
        <v>54.967500000000001</v>
      </c>
      <c r="K878" s="1">
        <v>43801</v>
      </c>
      <c r="L878" s="2">
        <v>0.74236111111111103</v>
      </c>
      <c r="M878" t="s">
        <v>29</v>
      </c>
      <c r="N878">
        <v>52.35</v>
      </c>
      <c r="O878" s="6">
        <v>4.7619047620000003</v>
      </c>
      <c r="P878">
        <v>2.6175000000000002</v>
      </c>
      <c r="Q878">
        <v>4</v>
      </c>
    </row>
    <row r="879" spans="1:17" ht="14.4" customHeight="1" x14ac:dyDescent="0.3">
      <c r="A879" t="s">
        <v>913</v>
      </c>
      <c r="B879" t="s">
        <v>42</v>
      </c>
      <c r="C879" t="s">
        <v>43</v>
      </c>
      <c r="D879" t="s">
        <v>20</v>
      </c>
      <c r="E879" t="s">
        <v>31</v>
      </c>
      <c r="F879" t="s">
        <v>28</v>
      </c>
      <c r="G879">
        <v>39.75</v>
      </c>
      <c r="H879">
        <v>1</v>
      </c>
      <c r="I879">
        <v>1.9875</v>
      </c>
      <c r="J879">
        <v>41.737499999999997</v>
      </c>
      <c r="K879" s="1">
        <v>43521</v>
      </c>
      <c r="L879" s="2">
        <v>0.84652777777777777</v>
      </c>
      <c r="M879" t="s">
        <v>29</v>
      </c>
      <c r="N879">
        <v>39.75</v>
      </c>
      <c r="O879" s="6">
        <v>4.7619047620000003</v>
      </c>
      <c r="P879">
        <v>1.9875</v>
      </c>
      <c r="Q879">
        <v>6.1</v>
      </c>
    </row>
    <row r="880" spans="1:17" ht="14.4" customHeight="1" x14ac:dyDescent="0.3">
      <c r="A880" t="s">
        <v>914</v>
      </c>
      <c r="B880" t="s">
        <v>18</v>
      </c>
      <c r="C880" t="s">
        <v>19</v>
      </c>
      <c r="D880" t="s">
        <v>27</v>
      </c>
      <c r="E880" t="s">
        <v>21</v>
      </c>
      <c r="F880" t="s">
        <v>28</v>
      </c>
      <c r="G880">
        <v>90.02</v>
      </c>
      <c r="H880">
        <v>8</v>
      </c>
      <c r="I880">
        <v>36.008000000000003</v>
      </c>
      <c r="J880">
        <v>756.16800000000001</v>
      </c>
      <c r="K880" s="1">
        <v>43545</v>
      </c>
      <c r="L880" s="2">
        <v>0.67222222222222228</v>
      </c>
      <c r="M880" t="s">
        <v>33</v>
      </c>
      <c r="N880">
        <v>720.16</v>
      </c>
      <c r="O880" s="6">
        <v>4.7619047620000003</v>
      </c>
      <c r="P880">
        <v>36.008000000000003</v>
      </c>
      <c r="Q880">
        <v>4.5</v>
      </c>
    </row>
    <row r="881" spans="1:17" ht="14.4" customHeight="1" x14ac:dyDescent="0.3">
      <c r="A881" t="s">
        <v>915</v>
      </c>
      <c r="B881" t="s">
        <v>42</v>
      </c>
      <c r="C881" t="s">
        <v>43</v>
      </c>
      <c r="D881" t="s">
        <v>20</v>
      </c>
      <c r="E881" t="s">
        <v>21</v>
      </c>
      <c r="F881" t="s">
        <v>28</v>
      </c>
      <c r="G881">
        <v>12.1</v>
      </c>
      <c r="H881">
        <v>8</v>
      </c>
      <c r="I881">
        <v>4.84</v>
      </c>
      <c r="J881">
        <v>101.64</v>
      </c>
      <c r="K881" s="1">
        <v>43484</v>
      </c>
      <c r="L881" s="2">
        <v>0.42847222222222214</v>
      </c>
      <c r="M881" t="s">
        <v>23</v>
      </c>
      <c r="N881">
        <v>96.8</v>
      </c>
      <c r="O881" s="6">
        <v>4.7619047620000003</v>
      </c>
      <c r="P881">
        <v>4.84</v>
      </c>
      <c r="Q881">
        <v>8.6</v>
      </c>
    </row>
    <row r="882" spans="1:17" ht="14.4" customHeight="1" x14ac:dyDescent="0.3">
      <c r="A882" t="s">
        <v>916</v>
      </c>
      <c r="B882" t="s">
        <v>42</v>
      </c>
      <c r="C882" t="s">
        <v>43</v>
      </c>
      <c r="D882" t="s">
        <v>20</v>
      </c>
      <c r="E882" t="s">
        <v>21</v>
      </c>
      <c r="F882" t="s">
        <v>44</v>
      </c>
      <c r="G882">
        <v>33.21</v>
      </c>
      <c r="H882">
        <v>10</v>
      </c>
      <c r="I882">
        <v>16.605</v>
      </c>
      <c r="J882">
        <v>348.70499999999998</v>
      </c>
      <c r="K882" s="1">
        <v>43678</v>
      </c>
      <c r="L882" s="2">
        <v>0.60069444444444442</v>
      </c>
      <c r="M882" t="s">
        <v>23</v>
      </c>
      <c r="N882">
        <v>332.1</v>
      </c>
      <c r="O882" s="6">
        <v>4.7619047620000003</v>
      </c>
      <c r="P882">
        <v>16.605</v>
      </c>
      <c r="Q882">
        <v>6</v>
      </c>
    </row>
    <row r="883" spans="1:17" ht="14.4" customHeight="1" x14ac:dyDescent="0.3">
      <c r="A883" t="s">
        <v>917</v>
      </c>
      <c r="B883" t="s">
        <v>25</v>
      </c>
      <c r="C883" t="s">
        <v>26</v>
      </c>
      <c r="D883" t="s">
        <v>20</v>
      </c>
      <c r="E883" t="s">
        <v>21</v>
      </c>
      <c r="F883" t="s">
        <v>46</v>
      </c>
      <c r="G883">
        <v>10.18</v>
      </c>
      <c r="H883">
        <v>8</v>
      </c>
      <c r="I883">
        <v>4.0720000000000001</v>
      </c>
      <c r="J883">
        <v>85.512</v>
      </c>
      <c r="K883" s="1">
        <v>43554</v>
      </c>
      <c r="L883" s="2">
        <v>0.53541666666666665</v>
      </c>
      <c r="M883" t="s">
        <v>33</v>
      </c>
      <c r="N883">
        <v>81.44</v>
      </c>
      <c r="O883" s="6">
        <v>4.7619047620000003</v>
      </c>
      <c r="P883">
        <v>4.0720000000000001</v>
      </c>
      <c r="Q883">
        <v>9.5</v>
      </c>
    </row>
    <row r="884" spans="1:17" ht="14.4" customHeight="1" x14ac:dyDescent="0.3">
      <c r="A884" t="s">
        <v>918</v>
      </c>
      <c r="B884" t="s">
        <v>42</v>
      </c>
      <c r="C884" t="s">
        <v>43</v>
      </c>
      <c r="D884" t="s">
        <v>20</v>
      </c>
      <c r="E884" t="s">
        <v>31</v>
      </c>
      <c r="F884" t="s">
        <v>36</v>
      </c>
      <c r="G884">
        <v>31.99</v>
      </c>
      <c r="H884">
        <v>10</v>
      </c>
      <c r="I884">
        <v>15.994999999999999</v>
      </c>
      <c r="J884">
        <v>335.89499999999998</v>
      </c>
      <c r="K884" s="1">
        <v>43516</v>
      </c>
      <c r="L884" s="2">
        <v>0.63749999999999996</v>
      </c>
      <c r="M884" t="s">
        <v>33</v>
      </c>
      <c r="N884">
        <v>319.89999999999998</v>
      </c>
      <c r="O884" s="6">
        <v>4.7619047620000003</v>
      </c>
      <c r="P884">
        <v>15.994999999999999</v>
      </c>
      <c r="Q884">
        <v>9.9</v>
      </c>
    </row>
    <row r="885" spans="1:17" ht="14.4" customHeight="1" x14ac:dyDescent="0.3">
      <c r="A885" t="s">
        <v>919</v>
      </c>
      <c r="B885" t="s">
        <v>18</v>
      </c>
      <c r="C885" t="s">
        <v>19</v>
      </c>
      <c r="D885" t="s">
        <v>20</v>
      </c>
      <c r="E885" t="s">
        <v>21</v>
      </c>
      <c r="F885" t="s">
        <v>32</v>
      </c>
      <c r="G885">
        <v>34.42</v>
      </c>
      <c r="H885">
        <v>6</v>
      </c>
      <c r="I885">
        <v>10.326000000000001</v>
      </c>
      <c r="J885">
        <v>216.846</v>
      </c>
      <c r="K885" s="1">
        <v>43554</v>
      </c>
      <c r="L885" s="2">
        <v>0.53125</v>
      </c>
      <c r="M885" t="s">
        <v>23</v>
      </c>
      <c r="N885">
        <v>206.52</v>
      </c>
      <c r="O885" s="6">
        <v>4.7619047620000003</v>
      </c>
      <c r="P885">
        <v>10.326000000000001</v>
      </c>
      <c r="Q885">
        <v>7.5</v>
      </c>
    </row>
    <row r="886" spans="1:17" ht="14.4" customHeight="1" x14ac:dyDescent="0.3">
      <c r="A886" t="s">
        <v>920</v>
      </c>
      <c r="B886" t="s">
        <v>18</v>
      </c>
      <c r="C886" t="s">
        <v>19</v>
      </c>
      <c r="D886" t="s">
        <v>20</v>
      </c>
      <c r="E886" t="s">
        <v>21</v>
      </c>
      <c r="F886" t="s">
        <v>44</v>
      </c>
      <c r="G886">
        <v>83.34</v>
      </c>
      <c r="H886">
        <v>2</v>
      </c>
      <c r="I886">
        <v>8.3339999999999996</v>
      </c>
      <c r="J886">
        <v>175.01400000000001</v>
      </c>
      <c r="K886" s="1">
        <v>43543</v>
      </c>
      <c r="L886" s="2">
        <v>0.5673611111111112</v>
      </c>
      <c r="M886" t="s">
        <v>29</v>
      </c>
      <c r="N886">
        <v>166.68</v>
      </c>
      <c r="O886" s="6">
        <v>4.7619047620000003</v>
      </c>
      <c r="P886">
        <v>8.3339999999999996</v>
      </c>
      <c r="Q886">
        <v>7.6</v>
      </c>
    </row>
    <row r="887" spans="1:17" ht="14.4" customHeight="1" x14ac:dyDescent="0.3">
      <c r="A887" t="s">
        <v>921</v>
      </c>
      <c r="B887" t="s">
        <v>18</v>
      </c>
      <c r="C887" t="s">
        <v>19</v>
      </c>
      <c r="D887" t="s">
        <v>27</v>
      </c>
      <c r="E887" t="s">
        <v>31</v>
      </c>
      <c r="F887" t="s">
        <v>36</v>
      </c>
      <c r="G887">
        <v>45.58</v>
      </c>
      <c r="H887">
        <v>7</v>
      </c>
      <c r="I887">
        <v>15.952999999999999</v>
      </c>
      <c r="J887">
        <v>335.01299999999998</v>
      </c>
      <c r="K887" s="1">
        <v>43478</v>
      </c>
      <c r="L887" s="2">
        <v>0.41874999999999996</v>
      </c>
      <c r="M887" t="s">
        <v>29</v>
      </c>
      <c r="N887">
        <v>319.06</v>
      </c>
      <c r="O887" s="6">
        <v>4.7619047620000003</v>
      </c>
      <c r="P887">
        <v>15.952999999999999</v>
      </c>
      <c r="Q887">
        <v>5</v>
      </c>
    </row>
    <row r="888" spans="1:17" ht="14.4" customHeight="1" x14ac:dyDescent="0.3">
      <c r="A888" t="s">
        <v>922</v>
      </c>
      <c r="B888" t="s">
        <v>18</v>
      </c>
      <c r="C888" t="s">
        <v>19</v>
      </c>
      <c r="D888" t="s">
        <v>20</v>
      </c>
      <c r="E888" t="s">
        <v>31</v>
      </c>
      <c r="F888" t="s">
        <v>44</v>
      </c>
      <c r="G888">
        <v>87.9</v>
      </c>
      <c r="H888">
        <v>1</v>
      </c>
      <c r="I888">
        <v>4.3949999999999996</v>
      </c>
      <c r="J888">
        <v>92.295000000000002</v>
      </c>
      <c r="K888" s="1">
        <v>43587</v>
      </c>
      <c r="L888" s="2">
        <v>0.8208333333333333</v>
      </c>
      <c r="M888" t="s">
        <v>23</v>
      </c>
      <c r="N888">
        <v>87.9</v>
      </c>
      <c r="O888" s="6">
        <v>4.7619047620000003</v>
      </c>
      <c r="P888">
        <v>4.3949999999999996</v>
      </c>
      <c r="Q888">
        <v>6.7</v>
      </c>
    </row>
    <row r="889" spans="1:17" ht="14.4" customHeight="1" x14ac:dyDescent="0.3">
      <c r="A889" t="s">
        <v>923</v>
      </c>
      <c r="B889" t="s">
        <v>18</v>
      </c>
      <c r="C889" t="s">
        <v>19</v>
      </c>
      <c r="D889" t="s">
        <v>20</v>
      </c>
      <c r="E889" t="s">
        <v>21</v>
      </c>
      <c r="F889" t="s">
        <v>28</v>
      </c>
      <c r="G889">
        <v>73.47</v>
      </c>
      <c r="H889">
        <v>10</v>
      </c>
      <c r="I889">
        <v>36.734999999999999</v>
      </c>
      <c r="J889">
        <v>771.43499999999995</v>
      </c>
      <c r="K889" s="1">
        <v>43547</v>
      </c>
      <c r="L889" s="2">
        <v>0.55138888888888893</v>
      </c>
      <c r="M889" t="s">
        <v>23</v>
      </c>
      <c r="N889">
        <v>734.7</v>
      </c>
      <c r="O889" s="6">
        <v>4.7619047620000003</v>
      </c>
      <c r="P889">
        <v>36.734999999999999</v>
      </c>
      <c r="Q889">
        <v>9.5</v>
      </c>
    </row>
    <row r="890" spans="1:17" ht="14.4" customHeight="1" x14ac:dyDescent="0.3">
      <c r="A890" t="s">
        <v>924</v>
      </c>
      <c r="B890" t="s">
        <v>25</v>
      </c>
      <c r="C890" t="s">
        <v>26</v>
      </c>
      <c r="D890" t="s">
        <v>27</v>
      </c>
      <c r="E890" t="s">
        <v>21</v>
      </c>
      <c r="F890" t="s">
        <v>46</v>
      </c>
      <c r="G890">
        <v>12.19</v>
      </c>
      <c r="H890">
        <v>8</v>
      </c>
      <c r="I890">
        <v>4.8760000000000003</v>
      </c>
      <c r="J890">
        <v>102.396</v>
      </c>
      <c r="K890" s="1">
        <v>43537</v>
      </c>
      <c r="L890" s="2">
        <v>0.53263888888888888</v>
      </c>
      <c r="M890" t="s">
        <v>23</v>
      </c>
      <c r="N890">
        <v>97.52</v>
      </c>
      <c r="O890" s="6">
        <v>4.7619047620000003</v>
      </c>
      <c r="P890">
        <v>4.8760000000000003</v>
      </c>
      <c r="Q890">
        <v>6.8</v>
      </c>
    </row>
    <row r="891" spans="1:17" ht="14.4" customHeight="1" x14ac:dyDescent="0.3">
      <c r="A891" t="s">
        <v>925</v>
      </c>
      <c r="B891" t="s">
        <v>18</v>
      </c>
      <c r="C891" t="s">
        <v>19</v>
      </c>
      <c r="D891" t="s">
        <v>20</v>
      </c>
      <c r="E891" t="s">
        <v>31</v>
      </c>
      <c r="F891" t="s">
        <v>36</v>
      </c>
      <c r="G891">
        <v>76.92</v>
      </c>
      <c r="H891">
        <v>10</v>
      </c>
      <c r="I891">
        <v>38.46</v>
      </c>
      <c r="J891">
        <v>807.66</v>
      </c>
      <c r="K891" s="1">
        <v>43541</v>
      </c>
      <c r="L891" s="2">
        <v>0.82847222222222228</v>
      </c>
      <c r="M891" t="s">
        <v>23</v>
      </c>
      <c r="N891">
        <v>769.2</v>
      </c>
      <c r="O891" s="6">
        <v>4.7619047620000003</v>
      </c>
      <c r="P891">
        <v>38.46</v>
      </c>
      <c r="Q891">
        <v>5.6</v>
      </c>
    </row>
    <row r="892" spans="1:17" ht="14.4" customHeight="1" x14ac:dyDescent="0.3">
      <c r="A892" t="s">
        <v>926</v>
      </c>
      <c r="B892" t="s">
        <v>25</v>
      </c>
      <c r="C892" t="s">
        <v>26</v>
      </c>
      <c r="D892" t="s">
        <v>27</v>
      </c>
      <c r="E892" t="s">
        <v>21</v>
      </c>
      <c r="F892" t="s">
        <v>22</v>
      </c>
      <c r="G892">
        <v>83.66</v>
      </c>
      <c r="H892">
        <v>5</v>
      </c>
      <c r="I892">
        <v>20.914999999999999</v>
      </c>
      <c r="J892">
        <v>439.21499999999997</v>
      </c>
      <c r="K892" s="1">
        <v>43517</v>
      </c>
      <c r="L892" s="2">
        <v>0.43472222222222223</v>
      </c>
      <c r="M892" t="s">
        <v>29</v>
      </c>
      <c r="N892">
        <v>418.3</v>
      </c>
      <c r="O892" s="6">
        <v>4.7619047620000003</v>
      </c>
      <c r="P892">
        <v>20.914999999999999</v>
      </c>
      <c r="Q892">
        <v>7.2</v>
      </c>
    </row>
    <row r="893" spans="1:17" ht="14.4" customHeight="1" x14ac:dyDescent="0.3">
      <c r="A893" t="s">
        <v>927</v>
      </c>
      <c r="B893" t="s">
        <v>42</v>
      </c>
      <c r="C893" t="s">
        <v>43</v>
      </c>
      <c r="D893" t="s">
        <v>27</v>
      </c>
      <c r="E893" t="s">
        <v>21</v>
      </c>
      <c r="F893" t="s">
        <v>28</v>
      </c>
      <c r="G893">
        <v>57.91</v>
      </c>
      <c r="H893">
        <v>8</v>
      </c>
      <c r="I893">
        <v>23.164000000000001</v>
      </c>
      <c r="J893">
        <v>486.44400000000002</v>
      </c>
      <c r="K893" s="1">
        <v>43648</v>
      </c>
      <c r="L893" s="2">
        <v>0.62916666666666665</v>
      </c>
      <c r="M893" t="s">
        <v>29</v>
      </c>
      <c r="N893">
        <v>463.28</v>
      </c>
      <c r="O893" s="6">
        <v>4.7619047620000003</v>
      </c>
      <c r="P893">
        <v>23.164000000000001</v>
      </c>
      <c r="Q893">
        <v>8.1</v>
      </c>
    </row>
    <row r="894" spans="1:17" ht="14.4" customHeight="1" x14ac:dyDescent="0.3">
      <c r="A894" t="s">
        <v>928</v>
      </c>
      <c r="B894" t="s">
        <v>25</v>
      </c>
      <c r="C894" t="s">
        <v>26</v>
      </c>
      <c r="D894" t="s">
        <v>20</v>
      </c>
      <c r="E894" t="s">
        <v>21</v>
      </c>
      <c r="F894" t="s">
        <v>46</v>
      </c>
      <c r="G894">
        <v>92.49</v>
      </c>
      <c r="H894">
        <v>5</v>
      </c>
      <c r="I894">
        <v>23.122499999999999</v>
      </c>
      <c r="J894">
        <v>485.57249999999999</v>
      </c>
      <c r="K894" s="1">
        <v>43499</v>
      </c>
      <c r="L894" s="2">
        <v>0.69097222222222232</v>
      </c>
      <c r="M894" t="s">
        <v>33</v>
      </c>
      <c r="N894">
        <v>462.45</v>
      </c>
      <c r="O894" s="6">
        <v>4.7619047620000003</v>
      </c>
      <c r="P894">
        <v>23.122499999999999</v>
      </c>
      <c r="Q894">
        <v>8.6</v>
      </c>
    </row>
    <row r="895" spans="1:17" ht="14.4" customHeight="1" x14ac:dyDescent="0.3">
      <c r="A895" t="s">
        <v>929</v>
      </c>
      <c r="B895" t="s">
        <v>42</v>
      </c>
      <c r="C895" t="s">
        <v>43</v>
      </c>
      <c r="D895" t="s">
        <v>27</v>
      </c>
      <c r="E895" t="s">
        <v>31</v>
      </c>
      <c r="F895" t="s">
        <v>28</v>
      </c>
      <c r="G895">
        <v>28.38</v>
      </c>
      <c r="H895">
        <v>5</v>
      </c>
      <c r="I895">
        <v>7.0949999999999998</v>
      </c>
      <c r="J895">
        <v>148.995</v>
      </c>
      <c r="K895" s="1">
        <v>43619</v>
      </c>
      <c r="L895" s="2">
        <v>0.87291666666666656</v>
      </c>
      <c r="M895" t="s">
        <v>29</v>
      </c>
      <c r="N895">
        <v>141.9</v>
      </c>
      <c r="O895" s="6">
        <v>4.7619047620000003</v>
      </c>
      <c r="P895">
        <v>7.0949999999999998</v>
      </c>
      <c r="Q895">
        <v>9.4</v>
      </c>
    </row>
    <row r="896" spans="1:17" ht="14.4" customHeight="1" x14ac:dyDescent="0.3">
      <c r="A896" t="s">
        <v>930</v>
      </c>
      <c r="B896" t="s">
        <v>42</v>
      </c>
      <c r="C896" t="s">
        <v>43</v>
      </c>
      <c r="D896" t="s">
        <v>20</v>
      </c>
      <c r="E896" t="s">
        <v>31</v>
      </c>
      <c r="F896" t="s">
        <v>28</v>
      </c>
      <c r="G896">
        <v>50.45</v>
      </c>
      <c r="H896">
        <v>6</v>
      </c>
      <c r="I896">
        <v>15.135</v>
      </c>
      <c r="J896">
        <v>317.83499999999998</v>
      </c>
      <c r="K896" s="1">
        <v>43618</v>
      </c>
      <c r="L896" s="2">
        <v>0.63611111111111107</v>
      </c>
      <c r="M896" t="s">
        <v>33</v>
      </c>
      <c r="N896">
        <v>302.7</v>
      </c>
      <c r="O896" s="6">
        <v>4.7619047620000003</v>
      </c>
      <c r="P896">
        <v>15.135</v>
      </c>
      <c r="Q896">
        <v>8.9</v>
      </c>
    </row>
    <row r="897" spans="1:17" ht="14.4" customHeight="1" x14ac:dyDescent="0.3">
      <c r="A897" t="s">
        <v>931</v>
      </c>
      <c r="B897" t="s">
        <v>42</v>
      </c>
      <c r="C897" t="s">
        <v>43</v>
      </c>
      <c r="D897" t="s">
        <v>27</v>
      </c>
      <c r="E897" t="s">
        <v>31</v>
      </c>
      <c r="F897" t="s">
        <v>22</v>
      </c>
      <c r="G897">
        <v>99.16</v>
      </c>
      <c r="H897">
        <v>8</v>
      </c>
      <c r="I897">
        <v>39.664000000000001</v>
      </c>
      <c r="J897">
        <v>832.94399999999996</v>
      </c>
      <c r="K897" s="1">
        <v>43493</v>
      </c>
      <c r="L897" s="2">
        <v>0.74097222222222214</v>
      </c>
      <c r="M897" t="s">
        <v>33</v>
      </c>
      <c r="N897">
        <v>793.28</v>
      </c>
      <c r="O897" s="6">
        <v>4.7619047620000003</v>
      </c>
      <c r="P897">
        <v>39.664000000000001</v>
      </c>
      <c r="Q897">
        <v>4.2</v>
      </c>
    </row>
    <row r="898" spans="1:17" ht="14.4" customHeight="1" x14ac:dyDescent="0.3">
      <c r="A898" t="s">
        <v>932</v>
      </c>
      <c r="B898" t="s">
        <v>25</v>
      </c>
      <c r="C898" t="s">
        <v>26</v>
      </c>
      <c r="D898" t="s">
        <v>27</v>
      </c>
      <c r="E898" t="s">
        <v>31</v>
      </c>
      <c r="F898" t="s">
        <v>46</v>
      </c>
      <c r="G898">
        <v>60.74</v>
      </c>
      <c r="H898">
        <v>7</v>
      </c>
      <c r="I898">
        <v>21.259</v>
      </c>
      <c r="J898">
        <v>446.43900000000002</v>
      </c>
      <c r="K898" s="1">
        <v>43483</v>
      </c>
      <c r="L898" s="2">
        <v>0.6826388888888888</v>
      </c>
      <c r="M898" t="s">
        <v>23</v>
      </c>
      <c r="N898">
        <v>425.18</v>
      </c>
      <c r="O898" s="6">
        <v>4.7619047620000003</v>
      </c>
      <c r="P898">
        <v>21.259</v>
      </c>
      <c r="Q898">
        <v>5</v>
      </c>
    </row>
    <row r="899" spans="1:17" ht="14.4" customHeight="1" x14ac:dyDescent="0.3">
      <c r="A899" t="s">
        <v>933</v>
      </c>
      <c r="B899" t="s">
        <v>25</v>
      </c>
      <c r="C899" t="s">
        <v>26</v>
      </c>
      <c r="D899" t="s">
        <v>20</v>
      </c>
      <c r="E899" t="s">
        <v>21</v>
      </c>
      <c r="F899" t="s">
        <v>44</v>
      </c>
      <c r="G899">
        <v>47.27</v>
      </c>
      <c r="H899">
        <v>6</v>
      </c>
      <c r="I899">
        <v>14.180999999999999</v>
      </c>
      <c r="J899">
        <v>297.80099999999999</v>
      </c>
      <c r="K899" s="1">
        <v>43587</v>
      </c>
      <c r="L899" s="2">
        <v>0.42847222222222214</v>
      </c>
      <c r="M899" t="s">
        <v>29</v>
      </c>
      <c r="N899">
        <v>283.62</v>
      </c>
      <c r="O899" s="6">
        <v>4.7619047620000003</v>
      </c>
      <c r="P899">
        <v>14.180999999999999</v>
      </c>
      <c r="Q899">
        <v>8.8000000000000007</v>
      </c>
    </row>
    <row r="900" spans="1:17" ht="14.4" customHeight="1" x14ac:dyDescent="0.3">
      <c r="A900" t="s">
        <v>934</v>
      </c>
      <c r="B900" t="s">
        <v>25</v>
      </c>
      <c r="C900" t="s">
        <v>26</v>
      </c>
      <c r="D900" t="s">
        <v>20</v>
      </c>
      <c r="E900" t="s">
        <v>31</v>
      </c>
      <c r="F900" t="s">
        <v>22</v>
      </c>
      <c r="G900">
        <v>85.6</v>
      </c>
      <c r="H900">
        <v>7</v>
      </c>
      <c r="I900">
        <v>29.96</v>
      </c>
      <c r="J900">
        <v>629.16</v>
      </c>
      <c r="K900" s="1">
        <v>43499</v>
      </c>
      <c r="L900" s="2">
        <v>0.57638888888888884</v>
      </c>
      <c r="M900" t="s">
        <v>29</v>
      </c>
      <c r="N900">
        <v>599.20000000000005</v>
      </c>
      <c r="O900" s="6">
        <v>4.7619047620000003</v>
      </c>
      <c r="P900">
        <v>29.96</v>
      </c>
      <c r="Q900">
        <v>5.3</v>
      </c>
    </row>
    <row r="901" spans="1:17" ht="14.4" customHeight="1" x14ac:dyDescent="0.3">
      <c r="A901" t="s">
        <v>935</v>
      </c>
      <c r="B901" t="s">
        <v>18</v>
      </c>
      <c r="C901" t="s">
        <v>19</v>
      </c>
      <c r="D901" t="s">
        <v>20</v>
      </c>
      <c r="E901" t="s">
        <v>31</v>
      </c>
      <c r="F901" t="s">
        <v>44</v>
      </c>
      <c r="G901">
        <v>35.04</v>
      </c>
      <c r="H901">
        <v>9</v>
      </c>
      <c r="I901">
        <v>15.768000000000001</v>
      </c>
      <c r="J901">
        <v>331.12799999999999</v>
      </c>
      <c r="K901" s="1">
        <v>43710</v>
      </c>
      <c r="L901" s="2">
        <v>0.80347222222222214</v>
      </c>
      <c r="M901" t="s">
        <v>23</v>
      </c>
      <c r="N901">
        <v>315.36</v>
      </c>
      <c r="O901" s="6">
        <v>4.7619047620000003</v>
      </c>
      <c r="P901">
        <v>15.768000000000001</v>
      </c>
      <c r="Q901">
        <v>4.5999999999999996</v>
      </c>
    </row>
    <row r="902" spans="1:17" ht="14.4" customHeight="1" x14ac:dyDescent="0.3">
      <c r="A902" t="s">
        <v>936</v>
      </c>
      <c r="B902" t="s">
        <v>25</v>
      </c>
      <c r="C902" t="s">
        <v>26</v>
      </c>
      <c r="D902" t="s">
        <v>20</v>
      </c>
      <c r="E902" t="s">
        <v>21</v>
      </c>
      <c r="F902" t="s">
        <v>28</v>
      </c>
      <c r="G902">
        <v>44.84</v>
      </c>
      <c r="H902">
        <v>9</v>
      </c>
      <c r="I902">
        <v>20.178000000000001</v>
      </c>
      <c r="J902">
        <v>423.738</v>
      </c>
      <c r="K902" s="1">
        <v>43479</v>
      </c>
      <c r="L902" s="2">
        <v>0.58333333333333326</v>
      </c>
      <c r="M902" t="s">
        <v>33</v>
      </c>
      <c r="N902">
        <v>403.56</v>
      </c>
      <c r="O902" s="6">
        <v>4.7619047620000003</v>
      </c>
      <c r="P902">
        <v>20.178000000000001</v>
      </c>
      <c r="Q902">
        <v>7.5</v>
      </c>
    </row>
    <row r="903" spans="1:17" ht="14.4" customHeight="1" x14ac:dyDescent="0.3">
      <c r="A903" t="s">
        <v>937</v>
      </c>
      <c r="B903" t="s">
        <v>42</v>
      </c>
      <c r="C903" t="s">
        <v>43</v>
      </c>
      <c r="D903" t="s">
        <v>27</v>
      </c>
      <c r="E903" t="s">
        <v>31</v>
      </c>
      <c r="F903" t="s">
        <v>32</v>
      </c>
      <c r="G903">
        <v>45.97</v>
      </c>
      <c r="H903">
        <v>4</v>
      </c>
      <c r="I903">
        <v>9.1940000000000008</v>
      </c>
      <c r="J903">
        <v>193.07400000000001</v>
      </c>
      <c r="K903" s="1">
        <v>43710</v>
      </c>
      <c r="L903" s="2">
        <v>0.50138888888888888</v>
      </c>
      <c r="M903" t="s">
        <v>23</v>
      </c>
      <c r="N903">
        <v>183.88</v>
      </c>
      <c r="O903" s="6">
        <v>4.7619047620000003</v>
      </c>
      <c r="P903">
        <v>9.1940000000000008</v>
      </c>
      <c r="Q903">
        <v>5.0999999999999996</v>
      </c>
    </row>
    <row r="904" spans="1:17" ht="14.4" customHeight="1" x14ac:dyDescent="0.3">
      <c r="A904" t="s">
        <v>938</v>
      </c>
      <c r="B904" t="s">
        <v>18</v>
      </c>
      <c r="C904" t="s">
        <v>19</v>
      </c>
      <c r="D904" t="s">
        <v>20</v>
      </c>
      <c r="E904" t="s">
        <v>21</v>
      </c>
      <c r="F904" t="s">
        <v>22</v>
      </c>
      <c r="G904">
        <v>27.73</v>
      </c>
      <c r="H904">
        <v>5</v>
      </c>
      <c r="I904">
        <v>6.9325000000000001</v>
      </c>
      <c r="J904">
        <v>145.58250000000001</v>
      </c>
      <c r="K904" s="1">
        <v>43550</v>
      </c>
      <c r="L904" s="2">
        <v>0.84791666666666665</v>
      </c>
      <c r="M904" t="s">
        <v>33</v>
      </c>
      <c r="N904">
        <v>138.65</v>
      </c>
      <c r="O904" s="6">
        <v>4.7619047620000003</v>
      </c>
      <c r="P904">
        <v>6.9325000000000001</v>
      </c>
      <c r="Q904">
        <v>4.2</v>
      </c>
    </row>
    <row r="905" spans="1:17" ht="14.4" customHeight="1" x14ac:dyDescent="0.3">
      <c r="A905" t="s">
        <v>939</v>
      </c>
      <c r="B905" t="s">
        <v>18</v>
      </c>
      <c r="C905" t="s">
        <v>19</v>
      </c>
      <c r="D905" t="s">
        <v>27</v>
      </c>
      <c r="E905" t="s">
        <v>31</v>
      </c>
      <c r="F905" t="s">
        <v>44</v>
      </c>
      <c r="G905">
        <v>11.53</v>
      </c>
      <c r="H905">
        <v>7</v>
      </c>
      <c r="I905">
        <v>4.0354999999999999</v>
      </c>
      <c r="J905">
        <v>84.745500000000007</v>
      </c>
      <c r="K905" s="1">
        <v>43493</v>
      </c>
      <c r="L905" s="2">
        <v>0.73263888888888884</v>
      </c>
      <c r="M905" t="s">
        <v>29</v>
      </c>
      <c r="N905">
        <v>80.709999999999994</v>
      </c>
      <c r="O905" s="6">
        <v>4.7619047620000003</v>
      </c>
      <c r="P905">
        <v>4.0354999999999999</v>
      </c>
      <c r="Q905">
        <v>8.1</v>
      </c>
    </row>
    <row r="906" spans="1:17" ht="14.4" customHeight="1" x14ac:dyDescent="0.3">
      <c r="A906" t="s">
        <v>940</v>
      </c>
      <c r="B906" t="s">
        <v>25</v>
      </c>
      <c r="C906" t="s">
        <v>26</v>
      </c>
      <c r="D906" t="s">
        <v>27</v>
      </c>
      <c r="E906" t="s">
        <v>21</v>
      </c>
      <c r="F906" t="s">
        <v>22</v>
      </c>
      <c r="G906">
        <v>58.32</v>
      </c>
      <c r="H906">
        <v>2</v>
      </c>
      <c r="I906">
        <v>5.8319999999999999</v>
      </c>
      <c r="J906">
        <v>122.47199999999999</v>
      </c>
      <c r="K906" s="1">
        <v>43510</v>
      </c>
      <c r="L906" s="2">
        <v>0.52916666666666656</v>
      </c>
      <c r="M906" t="s">
        <v>23</v>
      </c>
      <c r="N906">
        <v>116.64</v>
      </c>
      <c r="O906" s="6">
        <v>4.7619047620000003</v>
      </c>
      <c r="P906">
        <v>5.8319999999999999</v>
      </c>
      <c r="Q906">
        <v>6</v>
      </c>
    </row>
    <row r="907" spans="1:17" ht="14.4" customHeight="1" x14ac:dyDescent="0.3">
      <c r="A907" t="s">
        <v>941</v>
      </c>
      <c r="B907" t="s">
        <v>25</v>
      </c>
      <c r="C907" t="s">
        <v>26</v>
      </c>
      <c r="D907" t="s">
        <v>20</v>
      </c>
      <c r="E907" t="s">
        <v>21</v>
      </c>
      <c r="F907" t="s">
        <v>32</v>
      </c>
      <c r="G907">
        <v>78.38</v>
      </c>
      <c r="H907">
        <v>4</v>
      </c>
      <c r="I907">
        <v>15.676</v>
      </c>
      <c r="J907">
        <v>329.19600000000003</v>
      </c>
      <c r="K907" s="1">
        <v>43548</v>
      </c>
      <c r="L907" s="2">
        <v>0.74722222222222223</v>
      </c>
      <c r="M907" t="s">
        <v>29</v>
      </c>
      <c r="N907">
        <v>313.52</v>
      </c>
      <c r="O907" s="6">
        <v>4.7619047620000003</v>
      </c>
      <c r="P907">
        <v>15.676</v>
      </c>
      <c r="Q907">
        <v>7.9</v>
      </c>
    </row>
    <row r="908" spans="1:17" ht="14.4" customHeight="1" x14ac:dyDescent="0.3">
      <c r="A908" t="s">
        <v>942</v>
      </c>
      <c r="B908" t="s">
        <v>25</v>
      </c>
      <c r="C908" t="s">
        <v>26</v>
      </c>
      <c r="D908" t="s">
        <v>27</v>
      </c>
      <c r="E908" t="s">
        <v>31</v>
      </c>
      <c r="F908" t="s">
        <v>22</v>
      </c>
      <c r="G908">
        <v>84.61</v>
      </c>
      <c r="H908">
        <v>10</v>
      </c>
      <c r="I908">
        <v>42.305</v>
      </c>
      <c r="J908">
        <v>888.40499999999997</v>
      </c>
      <c r="K908" s="1">
        <v>43710</v>
      </c>
      <c r="L908" s="2">
        <v>0.79027777777777786</v>
      </c>
      <c r="M908" t="s">
        <v>33</v>
      </c>
      <c r="N908">
        <v>846.1</v>
      </c>
      <c r="O908" s="6">
        <v>4.7619047620000003</v>
      </c>
      <c r="P908">
        <v>42.305</v>
      </c>
      <c r="Q908">
        <v>8.8000000000000007</v>
      </c>
    </row>
    <row r="909" spans="1:17" ht="14.4" customHeight="1" x14ac:dyDescent="0.3">
      <c r="A909" t="s">
        <v>943</v>
      </c>
      <c r="B909" t="s">
        <v>42</v>
      </c>
      <c r="C909" t="s">
        <v>43</v>
      </c>
      <c r="D909" t="s">
        <v>27</v>
      </c>
      <c r="E909" t="s">
        <v>21</v>
      </c>
      <c r="F909" t="s">
        <v>22</v>
      </c>
      <c r="G909">
        <v>82.88</v>
      </c>
      <c r="H909">
        <v>5</v>
      </c>
      <c r="I909">
        <v>20.72</v>
      </c>
      <c r="J909">
        <v>435.12</v>
      </c>
      <c r="K909" s="1">
        <v>43548</v>
      </c>
      <c r="L909" s="2">
        <v>0.5888888888888888</v>
      </c>
      <c r="M909" t="s">
        <v>33</v>
      </c>
      <c r="N909">
        <v>414.4</v>
      </c>
      <c r="O909" s="6">
        <v>4.7619047620000003</v>
      </c>
      <c r="P909">
        <v>20.72</v>
      </c>
      <c r="Q909">
        <v>6.6</v>
      </c>
    </row>
    <row r="910" spans="1:17" ht="14.4" customHeight="1" x14ac:dyDescent="0.3">
      <c r="A910" t="s">
        <v>944</v>
      </c>
      <c r="B910" t="s">
        <v>18</v>
      </c>
      <c r="C910" t="s">
        <v>19</v>
      </c>
      <c r="D910" t="s">
        <v>20</v>
      </c>
      <c r="E910" t="s">
        <v>21</v>
      </c>
      <c r="F910" t="s">
        <v>44</v>
      </c>
      <c r="G910">
        <v>79.540000000000006</v>
      </c>
      <c r="H910">
        <v>2</v>
      </c>
      <c r="I910">
        <v>7.9539999999999997</v>
      </c>
      <c r="J910">
        <v>167.03399999999999</v>
      </c>
      <c r="K910" s="1">
        <v>43551</v>
      </c>
      <c r="L910" s="2">
        <v>0.6875</v>
      </c>
      <c r="M910" t="s">
        <v>23</v>
      </c>
      <c r="N910">
        <v>159.08000000000001</v>
      </c>
      <c r="O910" s="6">
        <v>4.7619047620000003</v>
      </c>
      <c r="P910">
        <v>7.9539999999999997</v>
      </c>
      <c r="Q910">
        <v>6.2</v>
      </c>
    </row>
    <row r="911" spans="1:17" ht="14.4" customHeight="1" x14ac:dyDescent="0.3">
      <c r="A911" t="s">
        <v>945</v>
      </c>
      <c r="B911" t="s">
        <v>42</v>
      </c>
      <c r="C911" t="s">
        <v>43</v>
      </c>
      <c r="D911" t="s">
        <v>27</v>
      </c>
      <c r="E911" t="s">
        <v>21</v>
      </c>
      <c r="F911" t="s">
        <v>32</v>
      </c>
      <c r="G911">
        <v>49.01</v>
      </c>
      <c r="H911">
        <v>10</v>
      </c>
      <c r="I911">
        <v>24.504999999999999</v>
      </c>
      <c r="J911">
        <v>514.60500000000002</v>
      </c>
      <c r="K911" s="1">
        <v>43492</v>
      </c>
      <c r="L911" s="2">
        <v>0.44722222222222219</v>
      </c>
      <c r="M911" t="s">
        <v>33</v>
      </c>
      <c r="N911">
        <v>490.1</v>
      </c>
      <c r="O911" s="6">
        <v>4.7619047620000003</v>
      </c>
      <c r="P911">
        <v>24.504999999999999</v>
      </c>
      <c r="Q911">
        <v>4.2</v>
      </c>
    </row>
    <row r="912" spans="1:17" ht="14.4" customHeight="1" x14ac:dyDescent="0.3">
      <c r="A912" t="s">
        <v>946</v>
      </c>
      <c r="B912" t="s">
        <v>42</v>
      </c>
      <c r="C912" t="s">
        <v>43</v>
      </c>
      <c r="D912" t="s">
        <v>20</v>
      </c>
      <c r="E912" t="s">
        <v>21</v>
      </c>
      <c r="F912" t="s">
        <v>44</v>
      </c>
      <c r="G912">
        <v>29.15</v>
      </c>
      <c r="H912">
        <v>3</v>
      </c>
      <c r="I912">
        <v>4.3724999999999996</v>
      </c>
      <c r="J912">
        <v>91.822500000000005</v>
      </c>
      <c r="K912" s="1">
        <v>43551</v>
      </c>
      <c r="L912" s="2">
        <v>0.85347222222222219</v>
      </c>
      <c r="M912" t="s">
        <v>33</v>
      </c>
      <c r="N912">
        <v>87.45</v>
      </c>
      <c r="O912" s="6">
        <v>4.7619047620000003</v>
      </c>
      <c r="P912">
        <v>4.3724999999999996</v>
      </c>
      <c r="Q912">
        <v>7.3</v>
      </c>
    </row>
    <row r="913" spans="1:17" ht="14.4" customHeight="1" x14ac:dyDescent="0.3">
      <c r="A913" t="s">
        <v>947</v>
      </c>
      <c r="B913" t="s">
        <v>25</v>
      </c>
      <c r="C913" t="s">
        <v>26</v>
      </c>
      <c r="D913" t="s">
        <v>27</v>
      </c>
      <c r="E913" t="s">
        <v>21</v>
      </c>
      <c r="F913" t="s">
        <v>28</v>
      </c>
      <c r="G913">
        <v>56.13</v>
      </c>
      <c r="H913">
        <v>4</v>
      </c>
      <c r="I913">
        <v>11.226000000000001</v>
      </c>
      <c r="J913">
        <v>235.74600000000001</v>
      </c>
      <c r="K913" s="1">
        <v>43484</v>
      </c>
      <c r="L913" s="2">
        <v>0.48819444444444438</v>
      </c>
      <c r="M913" t="s">
        <v>23</v>
      </c>
      <c r="N913">
        <v>224.52</v>
      </c>
      <c r="O913" s="6">
        <v>4.7619047620000003</v>
      </c>
      <c r="P913">
        <v>11.226000000000001</v>
      </c>
      <c r="Q913">
        <v>8.6</v>
      </c>
    </row>
    <row r="914" spans="1:17" ht="14.4" customHeight="1" x14ac:dyDescent="0.3">
      <c r="A914" t="s">
        <v>948</v>
      </c>
      <c r="B914" t="s">
        <v>18</v>
      </c>
      <c r="C914" t="s">
        <v>19</v>
      </c>
      <c r="D914" t="s">
        <v>27</v>
      </c>
      <c r="E914" t="s">
        <v>21</v>
      </c>
      <c r="F914" t="s">
        <v>32</v>
      </c>
      <c r="G914">
        <v>93.12</v>
      </c>
      <c r="H914">
        <v>8</v>
      </c>
      <c r="I914">
        <v>37.247999999999998</v>
      </c>
      <c r="J914">
        <v>782.20799999999997</v>
      </c>
      <c r="K914" s="1">
        <v>43648</v>
      </c>
      <c r="L914" s="2">
        <v>0.42291666666666661</v>
      </c>
      <c r="M914" t="s">
        <v>29</v>
      </c>
      <c r="N914">
        <v>744.96</v>
      </c>
      <c r="O914" s="6">
        <v>4.7619047620000003</v>
      </c>
      <c r="P914">
        <v>37.247999999999998</v>
      </c>
      <c r="Q914">
        <v>6.8</v>
      </c>
    </row>
    <row r="915" spans="1:17" ht="14.4" customHeight="1" x14ac:dyDescent="0.3">
      <c r="A915" t="s">
        <v>949</v>
      </c>
      <c r="B915" t="s">
        <v>18</v>
      </c>
      <c r="C915" t="s">
        <v>19</v>
      </c>
      <c r="D915" t="s">
        <v>20</v>
      </c>
      <c r="E915" t="s">
        <v>31</v>
      </c>
      <c r="F915" t="s">
        <v>46</v>
      </c>
      <c r="G915">
        <v>51.34</v>
      </c>
      <c r="H915">
        <v>8</v>
      </c>
      <c r="I915">
        <v>20.536000000000001</v>
      </c>
      <c r="J915">
        <v>431.25599999999997</v>
      </c>
      <c r="K915" s="1">
        <v>43496</v>
      </c>
      <c r="L915" s="2">
        <v>0.41666666666666674</v>
      </c>
      <c r="M915" t="s">
        <v>23</v>
      </c>
      <c r="N915">
        <v>410.72</v>
      </c>
      <c r="O915" s="6">
        <v>4.7619047620000003</v>
      </c>
      <c r="P915">
        <v>20.536000000000001</v>
      </c>
      <c r="Q915">
        <v>7.6</v>
      </c>
    </row>
    <row r="916" spans="1:17" ht="14.4" customHeight="1" x14ac:dyDescent="0.3">
      <c r="A916" t="s">
        <v>950</v>
      </c>
      <c r="B916" t="s">
        <v>18</v>
      </c>
      <c r="C916" t="s">
        <v>19</v>
      </c>
      <c r="D916" t="s">
        <v>20</v>
      </c>
      <c r="E916" t="s">
        <v>21</v>
      </c>
      <c r="F916" t="s">
        <v>44</v>
      </c>
      <c r="G916">
        <v>99.6</v>
      </c>
      <c r="H916">
        <v>3</v>
      </c>
      <c r="I916">
        <v>14.94</v>
      </c>
      <c r="J916">
        <v>313.74</v>
      </c>
      <c r="K916" s="1">
        <v>43521</v>
      </c>
      <c r="L916" s="2">
        <v>0.78125</v>
      </c>
      <c r="M916" t="s">
        <v>29</v>
      </c>
      <c r="N916">
        <v>298.8</v>
      </c>
      <c r="O916" s="6">
        <v>4.7619047620000003</v>
      </c>
      <c r="P916">
        <v>14.94</v>
      </c>
      <c r="Q916">
        <v>5.8</v>
      </c>
    </row>
    <row r="917" spans="1:17" ht="14.4" customHeight="1" x14ac:dyDescent="0.3">
      <c r="A917" t="s">
        <v>951</v>
      </c>
      <c r="B917" t="s">
        <v>25</v>
      </c>
      <c r="C917" t="s">
        <v>26</v>
      </c>
      <c r="D917" t="s">
        <v>27</v>
      </c>
      <c r="E917" t="s">
        <v>21</v>
      </c>
      <c r="F917" t="s">
        <v>28</v>
      </c>
      <c r="G917">
        <v>35.49</v>
      </c>
      <c r="H917">
        <v>6</v>
      </c>
      <c r="I917">
        <v>10.647</v>
      </c>
      <c r="J917">
        <v>223.58699999999999</v>
      </c>
      <c r="K917" s="1">
        <v>43498</v>
      </c>
      <c r="L917" s="2">
        <v>0.52777777777777768</v>
      </c>
      <c r="M917" t="s">
        <v>29</v>
      </c>
      <c r="N917">
        <v>212.94</v>
      </c>
      <c r="O917" s="6">
        <v>4.7619047620000003</v>
      </c>
      <c r="P917">
        <v>10.647</v>
      </c>
      <c r="Q917">
        <v>4.0999999999999996</v>
      </c>
    </row>
    <row r="918" spans="1:17" ht="14.4" customHeight="1" x14ac:dyDescent="0.3">
      <c r="A918" t="s">
        <v>952</v>
      </c>
      <c r="B918" t="s">
        <v>25</v>
      </c>
      <c r="C918" t="s">
        <v>26</v>
      </c>
      <c r="D918" t="s">
        <v>20</v>
      </c>
      <c r="E918" t="s">
        <v>31</v>
      </c>
      <c r="F918" t="s">
        <v>36</v>
      </c>
      <c r="G918">
        <v>42.85</v>
      </c>
      <c r="H918">
        <v>1</v>
      </c>
      <c r="I918">
        <v>2.1425000000000001</v>
      </c>
      <c r="J918">
        <v>44.9925</v>
      </c>
      <c r="K918" s="1">
        <v>43538</v>
      </c>
      <c r="L918" s="2">
        <v>0.64999999999999991</v>
      </c>
      <c r="M918" t="s">
        <v>33</v>
      </c>
      <c r="N918">
        <v>42.85</v>
      </c>
      <c r="O918" s="6">
        <v>4.7619047620000003</v>
      </c>
      <c r="P918">
        <v>2.1425000000000001</v>
      </c>
      <c r="Q918">
        <v>9.3000000000000007</v>
      </c>
    </row>
    <row r="919" spans="1:17" ht="14.4" customHeight="1" x14ac:dyDescent="0.3">
      <c r="A919" t="s">
        <v>953</v>
      </c>
      <c r="B919" t="s">
        <v>18</v>
      </c>
      <c r="C919" t="s">
        <v>19</v>
      </c>
      <c r="D919" t="s">
        <v>27</v>
      </c>
      <c r="E919" t="s">
        <v>21</v>
      </c>
      <c r="F919" t="s">
        <v>46</v>
      </c>
      <c r="G919">
        <v>94.67</v>
      </c>
      <c r="H919">
        <v>4</v>
      </c>
      <c r="I919">
        <v>18.934000000000001</v>
      </c>
      <c r="J919">
        <v>397.61399999999998</v>
      </c>
      <c r="K919" s="1">
        <v>43772</v>
      </c>
      <c r="L919" s="2">
        <v>0.50277777777777777</v>
      </c>
      <c r="M919" t="s">
        <v>29</v>
      </c>
      <c r="N919">
        <v>378.68</v>
      </c>
      <c r="O919" s="6">
        <v>4.7619047620000003</v>
      </c>
      <c r="P919">
        <v>18.934000000000001</v>
      </c>
      <c r="Q919">
        <v>6.8</v>
      </c>
    </row>
    <row r="920" spans="1:17" ht="14.4" customHeight="1" x14ac:dyDescent="0.3">
      <c r="A920" t="s">
        <v>954</v>
      </c>
      <c r="B920" t="s">
        <v>42</v>
      </c>
      <c r="C920" t="s">
        <v>43</v>
      </c>
      <c r="D920" t="s">
        <v>27</v>
      </c>
      <c r="E920" t="s">
        <v>31</v>
      </c>
      <c r="F920" t="s">
        <v>32</v>
      </c>
      <c r="G920">
        <v>68.97</v>
      </c>
      <c r="H920">
        <v>3</v>
      </c>
      <c r="I920">
        <v>10.345499999999999</v>
      </c>
      <c r="J920">
        <v>217.25550000000001</v>
      </c>
      <c r="K920" s="1">
        <v>43518</v>
      </c>
      <c r="L920" s="2">
        <v>0.47638888888888897</v>
      </c>
      <c r="M920" t="s">
        <v>23</v>
      </c>
      <c r="N920">
        <v>206.91</v>
      </c>
      <c r="O920" s="6">
        <v>4.7619047620000003</v>
      </c>
      <c r="P920">
        <v>10.345499999999999</v>
      </c>
      <c r="Q920">
        <v>8.6999999999999993</v>
      </c>
    </row>
    <row r="921" spans="1:17" ht="14.4" customHeight="1" x14ac:dyDescent="0.3">
      <c r="A921" t="s">
        <v>955</v>
      </c>
      <c r="B921" t="s">
        <v>42</v>
      </c>
      <c r="C921" t="s">
        <v>43</v>
      </c>
      <c r="D921" t="s">
        <v>20</v>
      </c>
      <c r="E921" t="s">
        <v>21</v>
      </c>
      <c r="F921" t="s">
        <v>28</v>
      </c>
      <c r="G921">
        <v>26.26</v>
      </c>
      <c r="H921">
        <v>3</v>
      </c>
      <c r="I921">
        <v>3.9390000000000001</v>
      </c>
      <c r="J921">
        <v>82.718999999999994</v>
      </c>
      <c r="K921" s="1">
        <v>43499</v>
      </c>
      <c r="L921" s="2">
        <v>0.52499999999999991</v>
      </c>
      <c r="M921" t="s">
        <v>23</v>
      </c>
      <c r="N921">
        <v>78.78</v>
      </c>
      <c r="O921" s="6">
        <v>4.7619047620000003</v>
      </c>
      <c r="P921">
        <v>3.9390000000000001</v>
      </c>
      <c r="Q921">
        <v>6.3</v>
      </c>
    </row>
    <row r="922" spans="1:17" ht="14.4" customHeight="1" x14ac:dyDescent="0.3">
      <c r="A922" t="s">
        <v>956</v>
      </c>
      <c r="B922" t="s">
        <v>25</v>
      </c>
      <c r="C922" t="s">
        <v>26</v>
      </c>
      <c r="D922" t="s">
        <v>20</v>
      </c>
      <c r="E922" t="s">
        <v>21</v>
      </c>
      <c r="F922" t="s">
        <v>32</v>
      </c>
      <c r="G922">
        <v>35.79</v>
      </c>
      <c r="H922">
        <v>9</v>
      </c>
      <c r="I922">
        <v>16.105499999999999</v>
      </c>
      <c r="J922">
        <v>338.21550000000002</v>
      </c>
      <c r="K922" s="1">
        <v>43741</v>
      </c>
      <c r="L922" s="2">
        <v>0.62916666666666665</v>
      </c>
      <c r="M922" t="s">
        <v>33</v>
      </c>
      <c r="N922">
        <v>322.11</v>
      </c>
      <c r="O922" s="6">
        <v>4.7619047620000003</v>
      </c>
      <c r="P922">
        <v>16.105499999999999</v>
      </c>
      <c r="Q922">
        <v>5.0999999999999996</v>
      </c>
    </row>
    <row r="923" spans="1:17" ht="14.4" customHeight="1" x14ac:dyDescent="0.3">
      <c r="A923" t="s">
        <v>957</v>
      </c>
      <c r="B923" t="s">
        <v>42</v>
      </c>
      <c r="C923" t="s">
        <v>43</v>
      </c>
      <c r="D923" t="s">
        <v>27</v>
      </c>
      <c r="E923" t="s">
        <v>21</v>
      </c>
      <c r="F923" t="s">
        <v>32</v>
      </c>
      <c r="G923">
        <v>16.37</v>
      </c>
      <c r="H923">
        <v>6</v>
      </c>
      <c r="I923">
        <v>4.9109999999999996</v>
      </c>
      <c r="J923">
        <v>103.131</v>
      </c>
      <c r="K923" s="1">
        <v>43679</v>
      </c>
      <c r="L923" s="2">
        <v>0.45694444444444438</v>
      </c>
      <c r="M923" t="s">
        <v>29</v>
      </c>
      <c r="N923">
        <v>98.22</v>
      </c>
      <c r="O923" s="6">
        <v>4.7619047620000003</v>
      </c>
      <c r="P923">
        <v>4.9109999999999996</v>
      </c>
      <c r="Q923">
        <v>7</v>
      </c>
    </row>
    <row r="924" spans="1:17" ht="14.4" customHeight="1" x14ac:dyDescent="0.3">
      <c r="A924" t="s">
        <v>958</v>
      </c>
      <c r="B924" t="s">
        <v>25</v>
      </c>
      <c r="C924" t="s">
        <v>26</v>
      </c>
      <c r="D924" t="s">
        <v>20</v>
      </c>
      <c r="E924" t="s">
        <v>21</v>
      </c>
      <c r="F924" t="s">
        <v>32</v>
      </c>
      <c r="G924">
        <v>12.73</v>
      </c>
      <c r="H924">
        <v>2</v>
      </c>
      <c r="I924">
        <v>1.2729999999999999</v>
      </c>
      <c r="J924">
        <v>26.733000000000001</v>
      </c>
      <c r="K924" s="1">
        <v>43518</v>
      </c>
      <c r="L924" s="2">
        <v>0.50694444444444442</v>
      </c>
      <c r="M924" t="s">
        <v>33</v>
      </c>
      <c r="N924">
        <v>25.46</v>
      </c>
      <c r="O924" s="6">
        <v>4.7619047620000003</v>
      </c>
      <c r="P924">
        <v>1.2729999999999999</v>
      </c>
      <c r="Q924">
        <v>5.2</v>
      </c>
    </row>
    <row r="925" spans="1:17" ht="14.4" customHeight="1" x14ac:dyDescent="0.3">
      <c r="A925" t="s">
        <v>959</v>
      </c>
      <c r="B925" t="s">
        <v>25</v>
      </c>
      <c r="C925" t="s">
        <v>26</v>
      </c>
      <c r="D925" t="s">
        <v>27</v>
      </c>
      <c r="E925" t="s">
        <v>21</v>
      </c>
      <c r="F925" t="s">
        <v>36</v>
      </c>
      <c r="G925">
        <v>83.14</v>
      </c>
      <c r="H925">
        <v>7</v>
      </c>
      <c r="I925">
        <v>29.099</v>
      </c>
      <c r="J925">
        <v>611.07899999999995</v>
      </c>
      <c r="K925" s="1">
        <v>43739</v>
      </c>
      <c r="L925" s="2">
        <v>0.43819444444444455</v>
      </c>
      <c r="M925" t="s">
        <v>33</v>
      </c>
      <c r="N925">
        <v>581.98</v>
      </c>
      <c r="O925" s="6">
        <v>4.7619047620000003</v>
      </c>
      <c r="P925">
        <v>29.099</v>
      </c>
      <c r="Q925">
        <v>6.6</v>
      </c>
    </row>
    <row r="926" spans="1:17" ht="14.4" customHeight="1" x14ac:dyDescent="0.3">
      <c r="A926" t="s">
        <v>960</v>
      </c>
      <c r="B926" t="s">
        <v>25</v>
      </c>
      <c r="C926" t="s">
        <v>26</v>
      </c>
      <c r="D926" t="s">
        <v>20</v>
      </c>
      <c r="E926" t="s">
        <v>21</v>
      </c>
      <c r="F926" t="s">
        <v>36</v>
      </c>
      <c r="G926">
        <v>35.22</v>
      </c>
      <c r="H926">
        <v>6</v>
      </c>
      <c r="I926">
        <v>10.566000000000001</v>
      </c>
      <c r="J926">
        <v>221.886</v>
      </c>
      <c r="K926" s="1">
        <v>43538</v>
      </c>
      <c r="L926" s="2">
        <v>0.57569444444444451</v>
      </c>
      <c r="M926" t="s">
        <v>23</v>
      </c>
      <c r="N926">
        <v>211.32</v>
      </c>
      <c r="O926" s="6">
        <v>4.7619047620000003</v>
      </c>
      <c r="P926">
        <v>10.566000000000001</v>
      </c>
      <c r="Q926">
        <v>6.5</v>
      </c>
    </row>
    <row r="927" spans="1:17" ht="14.4" customHeight="1" x14ac:dyDescent="0.3">
      <c r="A927" t="s">
        <v>961</v>
      </c>
      <c r="B927" t="s">
        <v>42</v>
      </c>
      <c r="C927" t="s">
        <v>43</v>
      </c>
      <c r="D927" t="s">
        <v>27</v>
      </c>
      <c r="E927" t="s">
        <v>21</v>
      </c>
      <c r="F927" t="s">
        <v>28</v>
      </c>
      <c r="G927">
        <v>13.78</v>
      </c>
      <c r="H927">
        <v>4</v>
      </c>
      <c r="I927">
        <v>2.7559999999999998</v>
      </c>
      <c r="J927">
        <v>57.875999999999998</v>
      </c>
      <c r="K927" s="1">
        <v>43739</v>
      </c>
      <c r="L927" s="2">
        <v>0.46527777777777768</v>
      </c>
      <c r="M927" t="s">
        <v>23</v>
      </c>
      <c r="N927">
        <v>55.12</v>
      </c>
      <c r="O927" s="6">
        <v>4.7619047620000003</v>
      </c>
      <c r="P927">
        <v>2.7559999999999998</v>
      </c>
      <c r="Q927">
        <v>9</v>
      </c>
    </row>
    <row r="928" spans="1:17" ht="14.4" customHeight="1" x14ac:dyDescent="0.3">
      <c r="A928" t="s">
        <v>962</v>
      </c>
      <c r="B928" t="s">
        <v>42</v>
      </c>
      <c r="C928" t="s">
        <v>43</v>
      </c>
      <c r="D928" t="s">
        <v>20</v>
      </c>
      <c r="E928" t="s">
        <v>31</v>
      </c>
      <c r="F928" t="s">
        <v>36</v>
      </c>
      <c r="G928">
        <v>88.31</v>
      </c>
      <c r="H928">
        <v>1</v>
      </c>
      <c r="I928">
        <v>4.4154999999999998</v>
      </c>
      <c r="J928">
        <v>92.725499999999997</v>
      </c>
      <c r="K928" s="1">
        <v>43511</v>
      </c>
      <c r="L928" s="2">
        <v>0.73472222222222228</v>
      </c>
      <c r="M928" t="s">
        <v>33</v>
      </c>
      <c r="N928">
        <v>88.31</v>
      </c>
      <c r="O928" s="6">
        <v>4.7619047620000003</v>
      </c>
      <c r="P928">
        <v>4.4154999999999998</v>
      </c>
      <c r="Q928">
        <v>5.2</v>
      </c>
    </row>
    <row r="929" spans="1:17" ht="14.4" customHeight="1" x14ac:dyDescent="0.3">
      <c r="A929" t="s">
        <v>963</v>
      </c>
      <c r="B929" t="s">
        <v>18</v>
      </c>
      <c r="C929" t="s">
        <v>19</v>
      </c>
      <c r="D929" t="s">
        <v>20</v>
      </c>
      <c r="E929" t="s">
        <v>21</v>
      </c>
      <c r="F929" t="s">
        <v>22</v>
      </c>
      <c r="G929">
        <v>39.619999999999997</v>
      </c>
      <c r="H929">
        <v>9</v>
      </c>
      <c r="I929">
        <v>17.829000000000001</v>
      </c>
      <c r="J929">
        <v>374.40899999999999</v>
      </c>
      <c r="K929" s="1">
        <v>43478</v>
      </c>
      <c r="L929" s="2">
        <v>0.74583333333333335</v>
      </c>
      <c r="M929" t="s">
        <v>33</v>
      </c>
      <c r="N929">
        <v>356.58</v>
      </c>
      <c r="O929" s="6">
        <v>4.7619047620000003</v>
      </c>
      <c r="P929">
        <v>17.829000000000001</v>
      </c>
      <c r="Q929">
        <v>6.8</v>
      </c>
    </row>
    <row r="930" spans="1:17" ht="14.4" customHeight="1" x14ac:dyDescent="0.3">
      <c r="A930" t="s">
        <v>964</v>
      </c>
      <c r="B930" t="s">
        <v>42</v>
      </c>
      <c r="C930" t="s">
        <v>43</v>
      </c>
      <c r="D930" t="s">
        <v>27</v>
      </c>
      <c r="E930" t="s">
        <v>21</v>
      </c>
      <c r="F930" t="s">
        <v>28</v>
      </c>
      <c r="G930">
        <v>88.25</v>
      </c>
      <c r="H930">
        <v>9</v>
      </c>
      <c r="I930">
        <v>39.712499999999999</v>
      </c>
      <c r="J930">
        <v>833.96249999999998</v>
      </c>
      <c r="K930" s="1">
        <v>43511</v>
      </c>
      <c r="L930" s="2">
        <v>0.86874999999999991</v>
      </c>
      <c r="M930" t="s">
        <v>33</v>
      </c>
      <c r="N930">
        <v>794.25</v>
      </c>
      <c r="O930" s="6">
        <v>4.7619047620000003</v>
      </c>
      <c r="P930">
        <v>39.712499999999999</v>
      </c>
      <c r="Q930">
        <v>7.6</v>
      </c>
    </row>
    <row r="931" spans="1:17" ht="14.4" customHeight="1" x14ac:dyDescent="0.3">
      <c r="A931" t="s">
        <v>965</v>
      </c>
      <c r="B931" t="s">
        <v>42</v>
      </c>
      <c r="C931" t="s">
        <v>43</v>
      </c>
      <c r="D931" t="s">
        <v>27</v>
      </c>
      <c r="E931" t="s">
        <v>31</v>
      </c>
      <c r="F931" t="s">
        <v>36</v>
      </c>
      <c r="G931">
        <v>25.31</v>
      </c>
      <c r="H931">
        <v>2</v>
      </c>
      <c r="I931">
        <v>2.5310000000000001</v>
      </c>
      <c r="J931">
        <v>53.151000000000003</v>
      </c>
      <c r="K931" s="1">
        <v>43499</v>
      </c>
      <c r="L931" s="2">
        <v>0.80972222222222223</v>
      </c>
      <c r="M931" t="s">
        <v>23</v>
      </c>
      <c r="N931">
        <v>50.62</v>
      </c>
      <c r="O931" s="6">
        <v>4.7619047620000003</v>
      </c>
      <c r="P931">
        <v>2.5310000000000001</v>
      </c>
      <c r="Q931">
        <v>7.2</v>
      </c>
    </row>
    <row r="932" spans="1:17" ht="14.4" customHeight="1" x14ac:dyDescent="0.3">
      <c r="A932" t="s">
        <v>966</v>
      </c>
      <c r="B932" t="s">
        <v>42</v>
      </c>
      <c r="C932" t="s">
        <v>43</v>
      </c>
      <c r="D932" t="s">
        <v>27</v>
      </c>
      <c r="E932" t="s">
        <v>31</v>
      </c>
      <c r="F932" t="s">
        <v>32</v>
      </c>
      <c r="G932">
        <v>99.92</v>
      </c>
      <c r="H932">
        <v>6</v>
      </c>
      <c r="I932">
        <v>29.975999999999999</v>
      </c>
      <c r="J932">
        <v>629.49599999999998</v>
      </c>
      <c r="K932" s="1">
        <v>43548</v>
      </c>
      <c r="L932" s="2">
        <v>0.56458333333333344</v>
      </c>
      <c r="M932" t="s">
        <v>23</v>
      </c>
      <c r="N932">
        <v>599.52</v>
      </c>
      <c r="O932" s="6">
        <v>4.7619047620000003</v>
      </c>
      <c r="P932">
        <v>29.975999999999999</v>
      </c>
      <c r="Q932">
        <v>7.1</v>
      </c>
    </row>
    <row r="933" spans="1:17" ht="14.4" customHeight="1" x14ac:dyDescent="0.3">
      <c r="A933" t="s">
        <v>967</v>
      </c>
      <c r="B933" t="s">
        <v>25</v>
      </c>
      <c r="C933" t="s">
        <v>26</v>
      </c>
      <c r="D933" t="s">
        <v>20</v>
      </c>
      <c r="E933" t="s">
        <v>21</v>
      </c>
      <c r="F933" t="s">
        <v>46</v>
      </c>
      <c r="G933">
        <v>83.35</v>
      </c>
      <c r="H933">
        <v>2</v>
      </c>
      <c r="I933">
        <v>8.3350000000000009</v>
      </c>
      <c r="J933">
        <v>175.035</v>
      </c>
      <c r="K933" s="1">
        <v>43498</v>
      </c>
      <c r="L933" s="2">
        <v>0.58680555555555558</v>
      </c>
      <c r="M933" t="s">
        <v>33</v>
      </c>
      <c r="N933">
        <v>166.7</v>
      </c>
      <c r="O933" s="6">
        <v>4.7619047620000003</v>
      </c>
      <c r="P933">
        <v>8.3350000000000009</v>
      </c>
      <c r="Q933">
        <v>9.5</v>
      </c>
    </row>
    <row r="934" spans="1:17" ht="14.4" customHeight="1" x14ac:dyDescent="0.3">
      <c r="A934" t="s">
        <v>968</v>
      </c>
      <c r="B934" t="s">
        <v>18</v>
      </c>
      <c r="C934" t="s">
        <v>19</v>
      </c>
      <c r="D934" t="s">
        <v>27</v>
      </c>
      <c r="E934" t="s">
        <v>21</v>
      </c>
      <c r="F934" t="s">
        <v>44</v>
      </c>
      <c r="G934">
        <v>74.44</v>
      </c>
      <c r="H934">
        <v>10</v>
      </c>
      <c r="I934">
        <v>37.22</v>
      </c>
      <c r="J934">
        <v>781.62</v>
      </c>
      <c r="K934" s="1">
        <v>43523</v>
      </c>
      <c r="L934" s="2">
        <v>0.48611111111111116</v>
      </c>
      <c r="M934" t="s">
        <v>23</v>
      </c>
      <c r="N934">
        <v>744.4</v>
      </c>
      <c r="O934" s="6">
        <v>4.7619047620000003</v>
      </c>
      <c r="P934">
        <v>37.22</v>
      </c>
      <c r="Q934">
        <v>5.0999999999999996</v>
      </c>
    </row>
    <row r="935" spans="1:17" ht="14.4" customHeight="1" x14ac:dyDescent="0.3">
      <c r="A935" t="s">
        <v>969</v>
      </c>
      <c r="B935" t="s">
        <v>25</v>
      </c>
      <c r="C935" t="s">
        <v>26</v>
      </c>
      <c r="D935" t="s">
        <v>27</v>
      </c>
      <c r="E935" t="s">
        <v>31</v>
      </c>
      <c r="F935" t="s">
        <v>22</v>
      </c>
      <c r="G935">
        <v>64.08</v>
      </c>
      <c r="H935">
        <v>7</v>
      </c>
      <c r="I935">
        <v>22.428000000000001</v>
      </c>
      <c r="J935">
        <v>470.988</v>
      </c>
      <c r="K935" s="1">
        <v>43485</v>
      </c>
      <c r="L935" s="2">
        <v>0.51875000000000004</v>
      </c>
      <c r="M935" t="s">
        <v>23</v>
      </c>
      <c r="N935">
        <v>448.56</v>
      </c>
      <c r="O935" s="6">
        <v>4.7619047620000003</v>
      </c>
      <c r="P935">
        <v>22.428000000000001</v>
      </c>
      <c r="Q935">
        <v>7.6</v>
      </c>
    </row>
    <row r="936" spans="1:17" ht="14.4" customHeight="1" x14ac:dyDescent="0.3">
      <c r="A936" t="s">
        <v>970</v>
      </c>
      <c r="B936" t="s">
        <v>42</v>
      </c>
      <c r="C936" t="s">
        <v>43</v>
      </c>
      <c r="D936" t="s">
        <v>27</v>
      </c>
      <c r="E936" t="s">
        <v>21</v>
      </c>
      <c r="F936" t="s">
        <v>32</v>
      </c>
      <c r="G936">
        <v>63.15</v>
      </c>
      <c r="H936">
        <v>6</v>
      </c>
      <c r="I936">
        <v>18.945</v>
      </c>
      <c r="J936">
        <v>397.84500000000003</v>
      </c>
      <c r="K936" s="1">
        <v>43525</v>
      </c>
      <c r="L936" s="2">
        <v>0.85000000000000009</v>
      </c>
      <c r="M936" t="s">
        <v>23</v>
      </c>
      <c r="N936">
        <v>378.9</v>
      </c>
      <c r="O936" s="6">
        <v>4.7619047620000003</v>
      </c>
      <c r="P936">
        <v>18.945</v>
      </c>
      <c r="Q936">
        <v>9.8000000000000007</v>
      </c>
    </row>
    <row r="937" spans="1:17" ht="14.4" customHeight="1" x14ac:dyDescent="0.3">
      <c r="A937" t="s">
        <v>971</v>
      </c>
      <c r="B937" t="s">
        <v>25</v>
      </c>
      <c r="C937" t="s">
        <v>26</v>
      </c>
      <c r="D937" t="s">
        <v>20</v>
      </c>
      <c r="E937" t="s">
        <v>31</v>
      </c>
      <c r="F937" t="s">
        <v>32</v>
      </c>
      <c r="G937">
        <v>85.72</v>
      </c>
      <c r="H937">
        <v>3</v>
      </c>
      <c r="I937">
        <v>12.858000000000001</v>
      </c>
      <c r="J937">
        <v>270.01799999999997</v>
      </c>
      <c r="K937" s="1">
        <v>43489</v>
      </c>
      <c r="L937" s="2">
        <v>0.87430555555555545</v>
      </c>
      <c r="M937" t="s">
        <v>23</v>
      </c>
      <c r="N937">
        <v>257.16000000000003</v>
      </c>
      <c r="O937" s="6">
        <v>4.7619047620000003</v>
      </c>
      <c r="P937">
        <v>12.858000000000001</v>
      </c>
      <c r="Q937">
        <v>5.0999999999999996</v>
      </c>
    </row>
    <row r="938" spans="1:17" ht="14.4" customHeight="1" x14ac:dyDescent="0.3">
      <c r="A938" t="s">
        <v>972</v>
      </c>
      <c r="B938" t="s">
        <v>25</v>
      </c>
      <c r="C938" t="s">
        <v>26</v>
      </c>
      <c r="D938" t="s">
        <v>27</v>
      </c>
      <c r="E938" t="s">
        <v>21</v>
      </c>
      <c r="F938" t="s">
        <v>22</v>
      </c>
      <c r="G938">
        <v>78.89</v>
      </c>
      <c r="H938">
        <v>7</v>
      </c>
      <c r="I938">
        <v>27.611499999999999</v>
      </c>
      <c r="J938">
        <v>579.8415</v>
      </c>
      <c r="K938" s="1">
        <v>43586</v>
      </c>
      <c r="L938" s="2">
        <v>0.82499999999999996</v>
      </c>
      <c r="M938" t="s">
        <v>23</v>
      </c>
      <c r="N938">
        <v>552.23</v>
      </c>
      <c r="O938" s="6">
        <v>4.7619047620000003</v>
      </c>
      <c r="P938">
        <v>27.611499999999999</v>
      </c>
      <c r="Q938">
        <v>7.5</v>
      </c>
    </row>
    <row r="939" spans="1:17" ht="14.4" customHeight="1" x14ac:dyDescent="0.3">
      <c r="A939" t="s">
        <v>973</v>
      </c>
      <c r="B939" t="s">
        <v>18</v>
      </c>
      <c r="C939" t="s">
        <v>19</v>
      </c>
      <c r="D939" t="s">
        <v>27</v>
      </c>
      <c r="E939" t="s">
        <v>21</v>
      </c>
      <c r="F939" t="s">
        <v>36</v>
      </c>
      <c r="G939">
        <v>89.48</v>
      </c>
      <c r="H939">
        <v>5</v>
      </c>
      <c r="I939">
        <v>22.37</v>
      </c>
      <c r="J939">
        <v>469.77</v>
      </c>
      <c r="K939" s="1">
        <v>43554</v>
      </c>
      <c r="L939" s="2">
        <v>0.4291666666666667</v>
      </c>
      <c r="M939" t="s">
        <v>29</v>
      </c>
      <c r="N939">
        <v>447.4</v>
      </c>
      <c r="O939" s="6">
        <v>4.7619047620000003</v>
      </c>
      <c r="P939">
        <v>22.37</v>
      </c>
      <c r="Q939">
        <v>7.4</v>
      </c>
    </row>
    <row r="940" spans="1:17" ht="14.4" customHeight="1" x14ac:dyDescent="0.3">
      <c r="A940" t="s">
        <v>974</v>
      </c>
      <c r="B940" t="s">
        <v>18</v>
      </c>
      <c r="C940" t="s">
        <v>19</v>
      </c>
      <c r="D940" t="s">
        <v>20</v>
      </c>
      <c r="E940" t="s">
        <v>21</v>
      </c>
      <c r="F940" t="s">
        <v>22</v>
      </c>
      <c r="G940">
        <v>92.09</v>
      </c>
      <c r="H940">
        <v>3</v>
      </c>
      <c r="I940">
        <v>13.813499999999999</v>
      </c>
      <c r="J940">
        <v>290.08350000000002</v>
      </c>
      <c r="K940" s="1">
        <v>43513</v>
      </c>
      <c r="L940" s="2">
        <v>0.68541666666666656</v>
      </c>
      <c r="M940" t="s">
        <v>29</v>
      </c>
      <c r="N940">
        <v>276.27</v>
      </c>
      <c r="O940" s="6">
        <v>4.7619047620000003</v>
      </c>
      <c r="P940">
        <v>13.813499999999999</v>
      </c>
      <c r="Q940">
        <v>4.2</v>
      </c>
    </row>
    <row r="941" spans="1:17" ht="14.4" customHeight="1" x14ac:dyDescent="0.3">
      <c r="A941" t="s">
        <v>975</v>
      </c>
      <c r="B941" t="s">
        <v>25</v>
      </c>
      <c r="C941" t="s">
        <v>26</v>
      </c>
      <c r="D941" t="s">
        <v>27</v>
      </c>
      <c r="E941" t="s">
        <v>21</v>
      </c>
      <c r="F941" t="s">
        <v>44</v>
      </c>
      <c r="G941">
        <v>57.29</v>
      </c>
      <c r="H941">
        <v>6</v>
      </c>
      <c r="I941">
        <v>17.187000000000001</v>
      </c>
      <c r="J941">
        <v>360.92700000000002</v>
      </c>
      <c r="K941" s="1">
        <v>43545</v>
      </c>
      <c r="L941" s="2">
        <v>0.71111111111111103</v>
      </c>
      <c r="M941" t="s">
        <v>23</v>
      </c>
      <c r="N941">
        <v>343.74</v>
      </c>
      <c r="O941" s="6">
        <v>4.7619047620000003</v>
      </c>
      <c r="P941">
        <v>17.187000000000001</v>
      </c>
      <c r="Q941">
        <v>5.9</v>
      </c>
    </row>
    <row r="942" spans="1:17" ht="14.4" customHeight="1" x14ac:dyDescent="0.3">
      <c r="A942" t="s">
        <v>976</v>
      </c>
      <c r="B942" t="s">
        <v>18</v>
      </c>
      <c r="C942" t="s">
        <v>19</v>
      </c>
      <c r="D942" t="s">
        <v>27</v>
      </c>
      <c r="E942" t="s">
        <v>31</v>
      </c>
      <c r="F942" t="s">
        <v>44</v>
      </c>
      <c r="G942">
        <v>66.52</v>
      </c>
      <c r="H942">
        <v>4</v>
      </c>
      <c r="I942">
        <v>13.304</v>
      </c>
      <c r="J942">
        <v>279.38400000000001</v>
      </c>
      <c r="K942" s="1">
        <v>43499</v>
      </c>
      <c r="L942" s="2">
        <v>0.75972222222222219</v>
      </c>
      <c r="M942" t="s">
        <v>23</v>
      </c>
      <c r="N942">
        <v>266.08</v>
      </c>
      <c r="O942" s="6">
        <v>4.7619047620000003</v>
      </c>
      <c r="P942">
        <v>13.304</v>
      </c>
      <c r="Q942">
        <v>6.9</v>
      </c>
    </row>
    <row r="943" spans="1:17" ht="14.4" customHeight="1" x14ac:dyDescent="0.3">
      <c r="A943" t="s">
        <v>977</v>
      </c>
      <c r="B943" t="s">
        <v>25</v>
      </c>
      <c r="C943" t="s">
        <v>26</v>
      </c>
      <c r="D943" t="s">
        <v>20</v>
      </c>
      <c r="E943" t="s">
        <v>31</v>
      </c>
      <c r="F943" t="s">
        <v>46</v>
      </c>
      <c r="G943">
        <v>99.82</v>
      </c>
      <c r="H943">
        <v>9</v>
      </c>
      <c r="I943">
        <v>44.918999999999997</v>
      </c>
      <c r="J943">
        <v>943.29899999999998</v>
      </c>
      <c r="K943" s="1">
        <v>43551</v>
      </c>
      <c r="L943" s="2">
        <v>0.44652777777777786</v>
      </c>
      <c r="M943" t="s">
        <v>29</v>
      </c>
      <c r="N943">
        <v>898.38</v>
      </c>
      <c r="O943" s="6">
        <v>4.7619047620000003</v>
      </c>
      <c r="P943">
        <v>44.918999999999997</v>
      </c>
      <c r="Q943">
        <v>6.6</v>
      </c>
    </row>
    <row r="944" spans="1:17" ht="14.4" customHeight="1" x14ac:dyDescent="0.3">
      <c r="A944" t="s">
        <v>978</v>
      </c>
      <c r="B944" t="s">
        <v>18</v>
      </c>
      <c r="C944" t="s">
        <v>19</v>
      </c>
      <c r="D944" t="s">
        <v>27</v>
      </c>
      <c r="E944" t="s">
        <v>21</v>
      </c>
      <c r="F944" t="s">
        <v>32</v>
      </c>
      <c r="G944">
        <v>45.68</v>
      </c>
      <c r="H944">
        <v>10</v>
      </c>
      <c r="I944">
        <v>22.84</v>
      </c>
      <c r="J944">
        <v>479.64</v>
      </c>
      <c r="K944" s="1">
        <v>43484</v>
      </c>
      <c r="L944" s="2">
        <v>0.8125</v>
      </c>
      <c r="M944" t="s">
        <v>23</v>
      </c>
      <c r="N944">
        <v>456.8</v>
      </c>
      <c r="O944" s="6">
        <v>4.7619047620000003</v>
      </c>
      <c r="P944">
        <v>22.84</v>
      </c>
      <c r="Q944">
        <v>5.7</v>
      </c>
    </row>
    <row r="945" spans="1:17" ht="14.4" customHeight="1" x14ac:dyDescent="0.3">
      <c r="A945" t="s">
        <v>979</v>
      </c>
      <c r="B945" t="s">
        <v>18</v>
      </c>
      <c r="C945" t="s">
        <v>19</v>
      </c>
      <c r="D945" t="s">
        <v>27</v>
      </c>
      <c r="E945" t="s">
        <v>31</v>
      </c>
      <c r="F945" t="s">
        <v>22</v>
      </c>
      <c r="G945">
        <v>50.79</v>
      </c>
      <c r="H945">
        <v>5</v>
      </c>
      <c r="I945">
        <v>12.6975</v>
      </c>
      <c r="J945">
        <v>266.64749999999998</v>
      </c>
      <c r="K945" s="1">
        <v>43515</v>
      </c>
      <c r="L945" s="2">
        <v>0.6201388888888888</v>
      </c>
      <c r="M945" t="s">
        <v>33</v>
      </c>
      <c r="N945">
        <v>253.95</v>
      </c>
      <c r="O945" s="6">
        <v>4.7619047620000003</v>
      </c>
      <c r="P945">
        <v>12.6975</v>
      </c>
      <c r="Q945">
        <v>5.3</v>
      </c>
    </row>
    <row r="946" spans="1:17" ht="14.4" customHeight="1" x14ac:dyDescent="0.3">
      <c r="A946" t="s">
        <v>980</v>
      </c>
      <c r="B946" t="s">
        <v>18</v>
      </c>
      <c r="C946" t="s">
        <v>19</v>
      </c>
      <c r="D946" t="s">
        <v>20</v>
      </c>
      <c r="E946" t="s">
        <v>31</v>
      </c>
      <c r="F946" t="s">
        <v>22</v>
      </c>
      <c r="G946">
        <v>10.08</v>
      </c>
      <c r="H946">
        <v>7</v>
      </c>
      <c r="I946">
        <v>3.528</v>
      </c>
      <c r="J946">
        <v>74.087999999999994</v>
      </c>
      <c r="K946" s="1">
        <v>43552</v>
      </c>
      <c r="L946" s="2">
        <v>0.84305555555555545</v>
      </c>
      <c r="M946" t="s">
        <v>29</v>
      </c>
      <c r="N946">
        <v>70.56</v>
      </c>
      <c r="O946" s="6">
        <v>4.7619047620000003</v>
      </c>
      <c r="P946">
        <v>3.528</v>
      </c>
      <c r="Q946">
        <v>4.2</v>
      </c>
    </row>
    <row r="947" spans="1:17" ht="14.4" customHeight="1" x14ac:dyDescent="0.3">
      <c r="A947" t="s">
        <v>981</v>
      </c>
      <c r="B947" t="s">
        <v>18</v>
      </c>
      <c r="C947" t="s">
        <v>19</v>
      </c>
      <c r="D947" t="s">
        <v>27</v>
      </c>
      <c r="E947" t="s">
        <v>21</v>
      </c>
      <c r="F947" t="s">
        <v>28</v>
      </c>
      <c r="G947">
        <v>93.88</v>
      </c>
      <c r="H947">
        <v>7</v>
      </c>
      <c r="I947">
        <v>32.857999999999997</v>
      </c>
      <c r="J947">
        <v>690.01800000000003</v>
      </c>
      <c r="K947" s="1">
        <v>43586</v>
      </c>
      <c r="L947" s="2">
        <v>0.49374999999999991</v>
      </c>
      <c r="M947" t="s">
        <v>33</v>
      </c>
      <c r="N947">
        <v>657.16</v>
      </c>
      <c r="O947" s="6">
        <v>4.7619047620000003</v>
      </c>
      <c r="P947">
        <v>32.857999999999997</v>
      </c>
      <c r="Q947">
        <v>7.3</v>
      </c>
    </row>
    <row r="948" spans="1:17" ht="14.4" customHeight="1" x14ac:dyDescent="0.3">
      <c r="A948" t="s">
        <v>982</v>
      </c>
      <c r="B948" t="s">
        <v>25</v>
      </c>
      <c r="C948" t="s">
        <v>26</v>
      </c>
      <c r="D948" t="s">
        <v>20</v>
      </c>
      <c r="E948" t="s">
        <v>31</v>
      </c>
      <c r="F948" t="s">
        <v>28</v>
      </c>
      <c r="G948">
        <v>84.25</v>
      </c>
      <c r="H948">
        <v>2</v>
      </c>
      <c r="I948">
        <v>8.4250000000000007</v>
      </c>
      <c r="J948">
        <v>176.92500000000001</v>
      </c>
      <c r="K948" s="1">
        <v>43550</v>
      </c>
      <c r="L948" s="2">
        <v>0.59236111111111112</v>
      </c>
      <c r="M948" t="s">
        <v>33</v>
      </c>
      <c r="N948">
        <v>168.5</v>
      </c>
      <c r="O948" s="6">
        <v>4.7619047620000003</v>
      </c>
      <c r="P948">
        <v>8.4250000000000007</v>
      </c>
      <c r="Q948">
        <v>5.3</v>
      </c>
    </row>
    <row r="949" spans="1:17" ht="14.4" customHeight="1" x14ac:dyDescent="0.3">
      <c r="A949" t="s">
        <v>983</v>
      </c>
      <c r="B949" t="s">
        <v>42</v>
      </c>
      <c r="C949" t="s">
        <v>43</v>
      </c>
      <c r="D949" t="s">
        <v>20</v>
      </c>
      <c r="E949" t="s">
        <v>31</v>
      </c>
      <c r="F949" t="s">
        <v>46</v>
      </c>
      <c r="G949">
        <v>53.78</v>
      </c>
      <c r="H949">
        <v>1</v>
      </c>
      <c r="I949">
        <v>2.6890000000000001</v>
      </c>
      <c r="J949">
        <v>56.469000000000001</v>
      </c>
      <c r="K949" s="1">
        <v>43526</v>
      </c>
      <c r="L949" s="2">
        <v>0.84236111111111112</v>
      </c>
      <c r="M949" t="s">
        <v>23</v>
      </c>
      <c r="N949">
        <v>53.78</v>
      </c>
      <c r="O949" s="6">
        <v>4.7619047620000003</v>
      </c>
      <c r="P949">
        <v>2.6890000000000001</v>
      </c>
      <c r="Q949">
        <v>4.7</v>
      </c>
    </row>
    <row r="950" spans="1:17" ht="14.4" customHeight="1" x14ac:dyDescent="0.3">
      <c r="A950" t="s">
        <v>984</v>
      </c>
      <c r="B950" t="s">
        <v>25</v>
      </c>
      <c r="C950" t="s">
        <v>26</v>
      </c>
      <c r="D950" t="s">
        <v>20</v>
      </c>
      <c r="E950" t="s">
        <v>31</v>
      </c>
      <c r="F950" t="s">
        <v>32</v>
      </c>
      <c r="G950">
        <v>35.81</v>
      </c>
      <c r="H950">
        <v>5</v>
      </c>
      <c r="I950">
        <v>8.9525000000000006</v>
      </c>
      <c r="J950">
        <v>188.0025</v>
      </c>
      <c r="K950" s="1">
        <v>43618</v>
      </c>
      <c r="L950" s="2">
        <v>0.78055555555555545</v>
      </c>
      <c r="M950" t="s">
        <v>23</v>
      </c>
      <c r="N950">
        <v>179.05</v>
      </c>
      <c r="O950" s="6">
        <v>4.7619047620000003</v>
      </c>
      <c r="P950">
        <v>8.9525000000000006</v>
      </c>
      <c r="Q950">
        <v>7.9</v>
      </c>
    </row>
    <row r="951" spans="1:17" ht="14.4" customHeight="1" x14ac:dyDescent="0.3">
      <c r="A951" t="s">
        <v>985</v>
      </c>
      <c r="B951" t="s">
        <v>42</v>
      </c>
      <c r="C951" t="s">
        <v>43</v>
      </c>
      <c r="D951" t="s">
        <v>27</v>
      </c>
      <c r="E951" t="s">
        <v>21</v>
      </c>
      <c r="F951" t="s">
        <v>44</v>
      </c>
      <c r="G951">
        <v>26.43</v>
      </c>
      <c r="H951">
        <v>8</v>
      </c>
      <c r="I951">
        <v>10.571999999999999</v>
      </c>
      <c r="J951">
        <v>222.012</v>
      </c>
      <c r="K951" s="1">
        <v>43520</v>
      </c>
      <c r="L951" s="2">
        <v>0.60138888888888897</v>
      </c>
      <c r="M951" t="s">
        <v>23</v>
      </c>
      <c r="N951">
        <v>211.44</v>
      </c>
      <c r="O951" s="6">
        <v>4.7619047620000003</v>
      </c>
      <c r="P951">
        <v>10.571999999999999</v>
      </c>
      <c r="Q951">
        <v>8.9</v>
      </c>
    </row>
    <row r="952" spans="1:17" ht="14.4" customHeight="1" x14ac:dyDescent="0.3">
      <c r="A952" t="s">
        <v>986</v>
      </c>
      <c r="B952" t="s">
        <v>42</v>
      </c>
      <c r="C952" t="s">
        <v>43</v>
      </c>
      <c r="D952" t="s">
        <v>20</v>
      </c>
      <c r="E952" t="s">
        <v>31</v>
      </c>
      <c r="F952" t="s">
        <v>22</v>
      </c>
      <c r="G952">
        <v>39.909999999999997</v>
      </c>
      <c r="H952">
        <v>3</v>
      </c>
      <c r="I952">
        <v>5.9865000000000004</v>
      </c>
      <c r="J952">
        <v>125.7165</v>
      </c>
      <c r="K952" s="1">
        <v>43517</v>
      </c>
      <c r="L952" s="2">
        <v>0.52777777777777768</v>
      </c>
      <c r="M952" t="s">
        <v>23</v>
      </c>
      <c r="N952">
        <v>119.73</v>
      </c>
      <c r="O952" s="6">
        <v>4.7619047620000003</v>
      </c>
      <c r="P952">
        <v>5.9865000000000004</v>
      </c>
      <c r="Q952">
        <v>9.3000000000000007</v>
      </c>
    </row>
    <row r="953" spans="1:17" ht="14.4" customHeight="1" x14ac:dyDescent="0.3">
      <c r="A953" t="s">
        <v>987</v>
      </c>
      <c r="B953" t="s">
        <v>42</v>
      </c>
      <c r="C953" t="s">
        <v>43</v>
      </c>
      <c r="D953" t="s">
        <v>20</v>
      </c>
      <c r="E953" t="s">
        <v>21</v>
      </c>
      <c r="F953" t="s">
        <v>32</v>
      </c>
      <c r="G953">
        <v>21.9</v>
      </c>
      <c r="H953">
        <v>3</v>
      </c>
      <c r="I953">
        <v>3.2850000000000001</v>
      </c>
      <c r="J953">
        <v>68.984999999999999</v>
      </c>
      <c r="K953" s="1">
        <v>43709</v>
      </c>
      <c r="L953" s="2">
        <v>0.77986111111111112</v>
      </c>
      <c r="M953" t="s">
        <v>23</v>
      </c>
      <c r="N953">
        <v>65.7</v>
      </c>
      <c r="O953" s="6">
        <v>4.7619047620000003</v>
      </c>
      <c r="P953">
        <v>3.2850000000000001</v>
      </c>
      <c r="Q953">
        <v>4.7</v>
      </c>
    </row>
    <row r="954" spans="1:17" ht="14.4" customHeight="1" x14ac:dyDescent="0.3">
      <c r="A954" t="s">
        <v>988</v>
      </c>
      <c r="B954" t="s">
        <v>42</v>
      </c>
      <c r="C954" t="s">
        <v>43</v>
      </c>
      <c r="D954" t="s">
        <v>20</v>
      </c>
      <c r="E954" t="s">
        <v>21</v>
      </c>
      <c r="F954" t="s">
        <v>44</v>
      </c>
      <c r="G954">
        <v>62.85</v>
      </c>
      <c r="H954">
        <v>4</v>
      </c>
      <c r="I954">
        <v>12.57</v>
      </c>
      <c r="J954">
        <v>263.97000000000003</v>
      </c>
      <c r="K954" s="1">
        <v>43521</v>
      </c>
      <c r="L954" s="2">
        <v>0.55694444444444446</v>
      </c>
      <c r="M954" t="s">
        <v>23</v>
      </c>
      <c r="N954">
        <v>251.4</v>
      </c>
      <c r="O954" s="6">
        <v>4.7619047620000003</v>
      </c>
      <c r="P954">
        <v>12.57</v>
      </c>
      <c r="Q954">
        <v>8.6999999999999993</v>
      </c>
    </row>
    <row r="955" spans="1:17" ht="14.4" customHeight="1" x14ac:dyDescent="0.3">
      <c r="A955" t="s">
        <v>989</v>
      </c>
      <c r="B955" t="s">
        <v>25</v>
      </c>
      <c r="C955" t="s">
        <v>26</v>
      </c>
      <c r="D955" t="s">
        <v>20</v>
      </c>
      <c r="E955" t="s">
        <v>21</v>
      </c>
      <c r="F955" t="s">
        <v>44</v>
      </c>
      <c r="G955">
        <v>21.04</v>
      </c>
      <c r="H955">
        <v>4</v>
      </c>
      <c r="I955">
        <v>4.2080000000000002</v>
      </c>
      <c r="J955">
        <v>88.367999999999995</v>
      </c>
      <c r="K955" s="1">
        <v>43478</v>
      </c>
      <c r="L955" s="2">
        <v>0.58194444444444438</v>
      </c>
      <c r="M955" t="s">
        <v>29</v>
      </c>
      <c r="N955">
        <v>84.16</v>
      </c>
      <c r="O955" s="6">
        <v>4.7619047620000003</v>
      </c>
      <c r="P955">
        <v>4.2080000000000002</v>
      </c>
      <c r="Q955">
        <v>7.6</v>
      </c>
    </row>
    <row r="956" spans="1:17" ht="14.4" customHeight="1" x14ac:dyDescent="0.3">
      <c r="A956" t="s">
        <v>990</v>
      </c>
      <c r="B956" t="s">
        <v>42</v>
      </c>
      <c r="C956" t="s">
        <v>43</v>
      </c>
      <c r="D956" t="s">
        <v>20</v>
      </c>
      <c r="E956" t="s">
        <v>31</v>
      </c>
      <c r="F956" t="s">
        <v>32</v>
      </c>
      <c r="G956">
        <v>65.91</v>
      </c>
      <c r="H956">
        <v>6</v>
      </c>
      <c r="I956">
        <v>19.773</v>
      </c>
      <c r="J956">
        <v>415.233</v>
      </c>
      <c r="K956" s="1">
        <v>43710</v>
      </c>
      <c r="L956" s="2">
        <v>0.48958333333333326</v>
      </c>
      <c r="M956" t="s">
        <v>29</v>
      </c>
      <c r="N956">
        <v>395.46</v>
      </c>
      <c r="O956" s="6">
        <v>4.7619047620000003</v>
      </c>
      <c r="P956">
        <v>19.773</v>
      </c>
      <c r="Q956">
        <v>5.7</v>
      </c>
    </row>
    <row r="957" spans="1:17" ht="14.4" customHeight="1" x14ac:dyDescent="0.3">
      <c r="A957" t="s">
        <v>991</v>
      </c>
      <c r="B957" t="s">
        <v>18</v>
      </c>
      <c r="C957" t="s">
        <v>19</v>
      </c>
      <c r="D957" t="s">
        <v>27</v>
      </c>
      <c r="E957" t="s">
        <v>21</v>
      </c>
      <c r="F957" t="s">
        <v>46</v>
      </c>
      <c r="G957">
        <v>42.57</v>
      </c>
      <c r="H957">
        <v>7</v>
      </c>
      <c r="I957">
        <v>14.8995</v>
      </c>
      <c r="J957">
        <v>312.8895</v>
      </c>
      <c r="K957" s="1">
        <v>43617</v>
      </c>
      <c r="L957" s="2">
        <v>0.49374999999999991</v>
      </c>
      <c r="M957" t="s">
        <v>29</v>
      </c>
      <c r="N957">
        <v>297.99</v>
      </c>
      <c r="O957" s="6">
        <v>4.7619047620000003</v>
      </c>
      <c r="P957">
        <v>14.8995</v>
      </c>
      <c r="Q957">
        <v>6.8</v>
      </c>
    </row>
    <row r="958" spans="1:17" ht="14.4" customHeight="1" x14ac:dyDescent="0.3">
      <c r="A958" t="s">
        <v>992</v>
      </c>
      <c r="B958" t="s">
        <v>25</v>
      </c>
      <c r="C958" t="s">
        <v>26</v>
      </c>
      <c r="D958" t="s">
        <v>20</v>
      </c>
      <c r="E958" t="s">
        <v>31</v>
      </c>
      <c r="F958" t="s">
        <v>44</v>
      </c>
      <c r="G958">
        <v>50.49</v>
      </c>
      <c r="H958">
        <v>9</v>
      </c>
      <c r="I958">
        <v>22.720500000000001</v>
      </c>
      <c r="J958">
        <v>477.13049999999998</v>
      </c>
      <c r="K958" s="1">
        <v>43739</v>
      </c>
      <c r="L958" s="2">
        <v>0.71944444444444455</v>
      </c>
      <c r="M958" t="s">
        <v>29</v>
      </c>
      <c r="N958">
        <v>454.41</v>
      </c>
      <c r="O958" s="6">
        <v>4.7619047620000003</v>
      </c>
      <c r="P958">
        <v>22.720500000000001</v>
      </c>
      <c r="Q958">
        <v>5.4</v>
      </c>
    </row>
    <row r="959" spans="1:17" ht="14.4" customHeight="1" x14ac:dyDescent="0.3">
      <c r="A959" t="s">
        <v>993</v>
      </c>
      <c r="B959" t="s">
        <v>42</v>
      </c>
      <c r="C959" t="s">
        <v>43</v>
      </c>
      <c r="D959" t="s">
        <v>27</v>
      </c>
      <c r="E959" t="s">
        <v>31</v>
      </c>
      <c r="F959" t="s">
        <v>28</v>
      </c>
      <c r="G959">
        <v>46.02</v>
      </c>
      <c r="H959">
        <v>6</v>
      </c>
      <c r="I959">
        <v>13.805999999999999</v>
      </c>
      <c r="J959">
        <v>289.92599999999999</v>
      </c>
      <c r="K959" s="1">
        <v>43648</v>
      </c>
      <c r="L959" s="2">
        <v>0.66319444444444442</v>
      </c>
      <c r="M959" t="s">
        <v>29</v>
      </c>
      <c r="N959">
        <v>276.12</v>
      </c>
      <c r="O959" s="6">
        <v>4.7619047620000003</v>
      </c>
      <c r="P959">
        <v>13.805999999999999</v>
      </c>
      <c r="Q959">
        <v>7.1</v>
      </c>
    </row>
    <row r="960" spans="1:17" ht="14.4" customHeight="1" x14ac:dyDescent="0.3">
      <c r="A960" t="s">
        <v>994</v>
      </c>
      <c r="B960" t="s">
        <v>25</v>
      </c>
      <c r="C960" t="s">
        <v>26</v>
      </c>
      <c r="D960" t="s">
        <v>27</v>
      </c>
      <c r="E960" t="s">
        <v>21</v>
      </c>
      <c r="F960" t="s">
        <v>32</v>
      </c>
      <c r="G960">
        <v>15.8</v>
      </c>
      <c r="H960">
        <v>10</v>
      </c>
      <c r="I960">
        <v>7.9</v>
      </c>
      <c r="J960">
        <v>165.9</v>
      </c>
      <c r="K960" s="1">
        <v>43709</v>
      </c>
      <c r="L960" s="2">
        <v>0.5048611111111112</v>
      </c>
      <c r="M960" t="s">
        <v>29</v>
      </c>
      <c r="N960">
        <v>158</v>
      </c>
      <c r="O960" s="6">
        <v>4.7619047620000003</v>
      </c>
      <c r="P960">
        <v>7.9</v>
      </c>
      <c r="Q960">
        <v>7.8</v>
      </c>
    </row>
    <row r="961" spans="1:17" ht="14.4" customHeight="1" x14ac:dyDescent="0.3">
      <c r="A961" t="s">
        <v>995</v>
      </c>
      <c r="B961" t="s">
        <v>18</v>
      </c>
      <c r="C961" t="s">
        <v>19</v>
      </c>
      <c r="D961" t="s">
        <v>20</v>
      </c>
      <c r="E961" t="s">
        <v>21</v>
      </c>
      <c r="F961" t="s">
        <v>44</v>
      </c>
      <c r="G961">
        <v>98.66</v>
      </c>
      <c r="H961">
        <v>9</v>
      </c>
      <c r="I961">
        <v>44.396999999999998</v>
      </c>
      <c r="J961">
        <v>932.33699999999999</v>
      </c>
      <c r="K961" s="1">
        <v>43515</v>
      </c>
      <c r="L961" s="2">
        <v>0.6298611111111112</v>
      </c>
      <c r="M961" t="s">
        <v>29</v>
      </c>
      <c r="N961">
        <v>887.94</v>
      </c>
      <c r="O961" s="6">
        <v>4.7619047620000003</v>
      </c>
      <c r="P961">
        <v>44.396999999999998</v>
      </c>
      <c r="Q961">
        <v>8.4</v>
      </c>
    </row>
    <row r="962" spans="1:17" ht="14.4" customHeight="1" x14ac:dyDescent="0.3">
      <c r="A962" t="s">
        <v>996</v>
      </c>
      <c r="B962" t="s">
        <v>25</v>
      </c>
      <c r="C962" t="s">
        <v>26</v>
      </c>
      <c r="D962" t="s">
        <v>20</v>
      </c>
      <c r="E962" t="s">
        <v>31</v>
      </c>
      <c r="F962" t="s">
        <v>46</v>
      </c>
      <c r="G962">
        <v>91.98</v>
      </c>
      <c r="H962">
        <v>1</v>
      </c>
      <c r="I962">
        <v>4.5990000000000002</v>
      </c>
      <c r="J962">
        <v>96.578999999999994</v>
      </c>
      <c r="K962" s="1">
        <v>43542</v>
      </c>
      <c r="L962" s="2">
        <v>0.64513888888888893</v>
      </c>
      <c r="M962" t="s">
        <v>29</v>
      </c>
      <c r="N962">
        <v>91.98</v>
      </c>
      <c r="O962" s="6">
        <v>4.7619047620000003</v>
      </c>
      <c r="P962">
        <v>4.5990000000000002</v>
      </c>
      <c r="Q962">
        <v>9.8000000000000007</v>
      </c>
    </row>
    <row r="963" spans="1:17" ht="14.4" customHeight="1" x14ac:dyDescent="0.3">
      <c r="A963" t="s">
        <v>997</v>
      </c>
      <c r="B963" t="s">
        <v>18</v>
      </c>
      <c r="C963" t="s">
        <v>19</v>
      </c>
      <c r="D963" t="s">
        <v>20</v>
      </c>
      <c r="E963" t="s">
        <v>31</v>
      </c>
      <c r="F963" t="s">
        <v>28</v>
      </c>
      <c r="G963">
        <v>20.89</v>
      </c>
      <c r="H963">
        <v>2</v>
      </c>
      <c r="I963">
        <v>2.089</v>
      </c>
      <c r="J963">
        <v>43.869</v>
      </c>
      <c r="K963" s="1">
        <v>43587</v>
      </c>
      <c r="L963" s="2">
        <v>0.78125</v>
      </c>
      <c r="M963" t="s">
        <v>29</v>
      </c>
      <c r="N963">
        <v>41.78</v>
      </c>
      <c r="O963" s="6">
        <v>4.7619047620000003</v>
      </c>
      <c r="P963">
        <v>2.089</v>
      </c>
      <c r="Q963">
        <v>9.8000000000000007</v>
      </c>
    </row>
    <row r="964" spans="1:17" ht="14.4" customHeight="1" x14ac:dyDescent="0.3">
      <c r="A964" t="s">
        <v>998</v>
      </c>
      <c r="B964" t="s">
        <v>18</v>
      </c>
      <c r="C964" t="s">
        <v>19</v>
      </c>
      <c r="D964" t="s">
        <v>27</v>
      </c>
      <c r="E964" t="s">
        <v>21</v>
      </c>
      <c r="F964" t="s">
        <v>46</v>
      </c>
      <c r="G964">
        <v>15.5</v>
      </c>
      <c r="H964">
        <v>1</v>
      </c>
      <c r="I964">
        <v>0.77500000000000002</v>
      </c>
      <c r="J964">
        <v>16.274999999999999</v>
      </c>
      <c r="K964" s="1">
        <v>43543</v>
      </c>
      <c r="L964" s="2">
        <v>0.64097222222222228</v>
      </c>
      <c r="M964" t="s">
        <v>33</v>
      </c>
      <c r="N964">
        <v>15.5</v>
      </c>
      <c r="O964" s="6">
        <v>4.7619047620000003</v>
      </c>
      <c r="P964">
        <v>0.77500000000000002</v>
      </c>
      <c r="Q964">
        <v>7.4</v>
      </c>
    </row>
    <row r="965" spans="1:17" ht="14.4" customHeight="1" x14ac:dyDescent="0.3">
      <c r="A965" t="s">
        <v>999</v>
      </c>
      <c r="B965" t="s">
        <v>25</v>
      </c>
      <c r="C965" t="s">
        <v>26</v>
      </c>
      <c r="D965" t="s">
        <v>20</v>
      </c>
      <c r="E965" t="s">
        <v>31</v>
      </c>
      <c r="F965" t="s">
        <v>28</v>
      </c>
      <c r="G965">
        <v>96.82</v>
      </c>
      <c r="H965">
        <v>3</v>
      </c>
      <c r="I965">
        <v>14.523</v>
      </c>
      <c r="J965">
        <v>304.983</v>
      </c>
      <c r="K965" s="1">
        <v>43554</v>
      </c>
      <c r="L965" s="2">
        <v>0.85902777777777772</v>
      </c>
      <c r="M965" t="s">
        <v>29</v>
      </c>
      <c r="N965">
        <v>290.45999999999998</v>
      </c>
      <c r="O965" s="6">
        <v>4.7619047620000003</v>
      </c>
      <c r="P965">
        <v>14.523</v>
      </c>
      <c r="Q965">
        <v>6.7</v>
      </c>
    </row>
    <row r="966" spans="1:17" ht="14.4" customHeight="1" x14ac:dyDescent="0.3">
      <c r="A966" t="s">
        <v>1000</v>
      </c>
      <c r="B966" t="s">
        <v>42</v>
      </c>
      <c r="C966" t="s">
        <v>43</v>
      </c>
      <c r="D966" t="s">
        <v>27</v>
      </c>
      <c r="E966" t="s">
        <v>31</v>
      </c>
      <c r="F966" t="s">
        <v>44</v>
      </c>
      <c r="G966">
        <v>33.33</v>
      </c>
      <c r="H966">
        <v>2</v>
      </c>
      <c r="I966">
        <v>3.3330000000000002</v>
      </c>
      <c r="J966">
        <v>69.992999999999995</v>
      </c>
      <c r="K966" s="1">
        <v>43491</v>
      </c>
      <c r="L966" s="2">
        <v>0.61180555555555549</v>
      </c>
      <c r="M966" t="s">
        <v>33</v>
      </c>
      <c r="N966">
        <v>66.66</v>
      </c>
      <c r="O966" s="6">
        <v>4.7619047620000003</v>
      </c>
      <c r="P966">
        <v>3.3330000000000002</v>
      </c>
      <c r="Q966">
        <v>6.4</v>
      </c>
    </row>
    <row r="967" spans="1:17" ht="14.4" customHeight="1" x14ac:dyDescent="0.3">
      <c r="A967" t="s">
        <v>1001</v>
      </c>
      <c r="B967" t="s">
        <v>42</v>
      </c>
      <c r="C967" t="s">
        <v>43</v>
      </c>
      <c r="D967" t="s">
        <v>27</v>
      </c>
      <c r="E967" t="s">
        <v>21</v>
      </c>
      <c r="F967" t="s">
        <v>28</v>
      </c>
      <c r="G967">
        <v>38.270000000000003</v>
      </c>
      <c r="H967">
        <v>2</v>
      </c>
      <c r="I967">
        <v>3.827</v>
      </c>
      <c r="J967">
        <v>80.367000000000004</v>
      </c>
      <c r="K967" s="1">
        <v>43499</v>
      </c>
      <c r="L967" s="2">
        <v>0.76249999999999996</v>
      </c>
      <c r="M967" t="s">
        <v>33</v>
      </c>
      <c r="N967">
        <v>76.540000000000006</v>
      </c>
      <c r="O967" s="6">
        <v>4.7619047620000003</v>
      </c>
      <c r="P967">
        <v>3.827</v>
      </c>
      <c r="Q967">
        <v>5.8</v>
      </c>
    </row>
    <row r="968" spans="1:17" ht="14.4" customHeight="1" x14ac:dyDescent="0.3">
      <c r="A968" t="s">
        <v>1002</v>
      </c>
      <c r="B968" t="s">
        <v>18</v>
      </c>
      <c r="C968" t="s">
        <v>19</v>
      </c>
      <c r="D968" t="s">
        <v>27</v>
      </c>
      <c r="E968" t="s">
        <v>21</v>
      </c>
      <c r="F968" t="s">
        <v>32</v>
      </c>
      <c r="G968">
        <v>33.299999999999997</v>
      </c>
      <c r="H968">
        <v>9</v>
      </c>
      <c r="I968">
        <v>14.984999999999999</v>
      </c>
      <c r="J968">
        <v>314.685</v>
      </c>
      <c r="K968" s="1">
        <v>43558</v>
      </c>
      <c r="L968" s="2">
        <v>0.64375000000000004</v>
      </c>
      <c r="M968" t="s">
        <v>23</v>
      </c>
      <c r="N968">
        <v>299.7</v>
      </c>
      <c r="O968" s="6">
        <v>4.7619047620000003</v>
      </c>
      <c r="P968">
        <v>14.984999999999999</v>
      </c>
      <c r="Q968">
        <v>7.2</v>
      </c>
    </row>
    <row r="969" spans="1:17" ht="14.4" customHeight="1" x14ac:dyDescent="0.3">
      <c r="A969" t="s">
        <v>1003</v>
      </c>
      <c r="B969" t="s">
        <v>18</v>
      </c>
      <c r="C969" t="s">
        <v>19</v>
      </c>
      <c r="D969" t="s">
        <v>20</v>
      </c>
      <c r="E969" t="s">
        <v>31</v>
      </c>
      <c r="F969" t="s">
        <v>32</v>
      </c>
      <c r="G969">
        <v>81.010000000000005</v>
      </c>
      <c r="H969">
        <v>3</v>
      </c>
      <c r="I969">
        <v>12.1515</v>
      </c>
      <c r="J969">
        <v>255.1815</v>
      </c>
      <c r="K969" s="1">
        <v>43478</v>
      </c>
      <c r="L969" s="2">
        <v>0.53819444444444442</v>
      </c>
      <c r="M969" t="s">
        <v>33</v>
      </c>
      <c r="N969">
        <v>243.03</v>
      </c>
      <c r="O969" s="6">
        <v>4.7619047620000003</v>
      </c>
      <c r="P969">
        <v>12.1515</v>
      </c>
      <c r="Q969">
        <v>9.3000000000000007</v>
      </c>
    </row>
    <row r="970" spans="1:17" ht="14.4" customHeight="1" x14ac:dyDescent="0.3">
      <c r="A970" t="s">
        <v>1004</v>
      </c>
      <c r="B970" t="s">
        <v>18</v>
      </c>
      <c r="C970" t="s">
        <v>19</v>
      </c>
      <c r="D970" t="s">
        <v>27</v>
      </c>
      <c r="E970" t="s">
        <v>21</v>
      </c>
      <c r="F970" t="s">
        <v>22</v>
      </c>
      <c r="G970">
        <v>15.8</v>
      </c>
      <c r="H970">
        <v>3</v>
      </c>
      <c r="I970">
        <v>2.37</v>
      </c>
      <c r="J970">
        <v>49.77</v>
      </c>
      <c r="K970" s="1">
        <v>43549</v>
      </c>
      <c r="L970" s="2">
        <v>0.75138888888888888</v>
      </c>
      <c r="M970" t="s">
        <v>29</v>
      </c>
      <c r="N970">
        <v>47.4</v>
      </c>
      <c r="O970" s="6">
        <v>4.7619047620000003</v>
      </c>
      <c r="P970">
        <v>2.37</v>
      </c>
      <c r="Q970">
        <v>9.5</v>
      </c>
    </row>
    <row r="971" spans="1:17" ht="14.4" customHeight="1" x14ac:dyDescent="0.3">
      <c r="A971" t="s">
        <v>1005</v>
      </c>
      <c r="B971" t="s">
        <v>42</v>
      </c>
      <c r="C971" t="s">
        <v>43</v>
      </c>
      <c r="D971" t="s">
        <v>20</v>
      </c>
      <c r="E971" t="s">
        <v>21</v>
      </c>
      <c r="F971" t="s">
        <v>28</v>
      </c>
      <c r="G971">
        <v>34.49</v>
      </c>
      <c r="H971">
        <v>5</v>
      </c>
      <c r="I971">
        <v>8.6225000000000005</v>
      </c>
      <c r="J971">
        <v>181.07249999999999</v>
      </c>
      <c r="K971" s="1">
        <v>43772</v>
      </c>
      <c r="L971" s="2">
        <v>0.82222222222222219</v>
      </c>
      <c r="M971" t="s">
        <v>33</v>
      </c>
      <c r="N971">
        <v>172.45</v>
      </c>
      <c r="O971" s="6">
        <v>4.7619047620000003</v>
      </c>
      <c r="P971">
        <v>8.6225000000000005</v>
      </c>
      <c r="Q971">
        <v>9</v>
      </c>
    </row>
    <row r="972" spans="1:17" ht="14.4" customHeight="1" x14ac:dyDescent="0.3">
      <c r="A972" t="s">
        <v>1006</v>
      </c>
      <c r="B972" t="s">
        <v>42</v>
      </c>
      <c r="C972" t="s">
        <v>43</v>
      </c>
      <c r="D972" t="s">
        <v>20</v>
      </c>
      <c r="E972" t="s">
        <v>21</v>
      </c>
      <c r="F972" t="s">
        <v>44</v>
      </c>
      <c r="G972">
        <v>84.63</v>
      </c>
      <c r="H972">
        <v>10</v>
      </c>
      <c r="I972">
        <v>42.314999999999998</v>
      </c>
      <c r="J972">
        <v>888.61500000000001</v>
      </c>
      <c r="K972" s="1">
        <v>43466</v>
      </c>
      <c r="L972" s="2">
        <v>0.48333333333333339</v>
      </c>
      <c r="M972" t="s">
        <v>33</v>
      </c>
      <c r="N972">
        <v>846.3</v>
      </c>
      <c r="O972" s="6">
        <v>4.7619047620000003</v>
      </c>
      <c r="P972">
        <v>42.314999999999998</v>
      </c>
      <c r="Q972">
        <v>9</v>
      </c>
    </row>
    <row r="973" spans="1:17" ht="14.4" customHeight="1" x14ac:dyDescent="0.3">
      <c r="A973" t="s">
        <v>1007</v>
      </c>
      <c r="B973" t="s">
        <v>42</v>
      </c>
      <c r="C973" t="s">
        <v>43</v>
      </c>
      <c r="D973" t="s">
        <v>20</v>
      </c>
      <c r="E973" t="s">
        <v>31</v>
      </c>
      <c r="F973" t="s">
        <v>32</v>
      </c>
      <c r="G973">
        <v>36.909999999999997</v>
      </c>
      <c r="H973">
        <v>7</v>
      </c>
      <c r="I973">
        <v>12.9185</v>
      </c>
      <c r="J973">
        <v>271.2885</v>
      </c>
      <c r="K973" s="1">
        <v>43740</v>
      </c>
      <c r="L973" s="2">
        <v>0.57708333333333339</v>
      </c>
      <c r="M973" t="s">
        <v>23</v>
      </c>
      <c r="N973">
        <v>258.37</v>
      </c>
      <c r="O973" s="6">
        <v>4.7619047620000003</v>
      </c>
      <c r="P973">
        <v>12.9185</v>
      </c>
      <c r="Q973">
        <v>6.7</v>
      </c>
    </row>
    <row r="974" spans="1:17" ht="14.4" customHeight="1" x14ac:dyDescent="0.3">
      <c r="A974" t="s">
        <v>1008</v>
      </c>
      <c r="B974" t="s">
        <v>42</v>
      </c>
      <c r="C974" t="s">
        <v>43</v>
      </c>
      <c r="D974" t="s">
        <v>27</v>
      </c>
      <c r="E974" t="s">
        <v>31</v>
      </c>
      <c r="F974" t="s">
        <v>28</v>
      </c>
      <c r="G974">
        <v>87.08</v>
      </c>
      <c r="H974">
        <v>7</v>
      </c>
      <c r="I974">
        <v>30.478000000000002</v>
      </c>
      <c r="J974">
        <v>640.03800000000001</v>
      </c>
      <c r="K974" s="1">
        <v>43491</v>
      </c>
      <c r="L974" s="2">
        <v>0.63680555555555562</v>
      </c>
      <c r="M974" t="s">
        <v>29</v>
      </c>
      <c r="N974">
        <v>609.55999999999995</v>
      </c>
      <c r="O974" s="6">
        <v>4.7619047620000003</v>
      </c>
      <c r="P974">
        <v>30.478000000000002</v>
      </c>
      <c r="Q974">
        <v>5.5</v>
      </c>
    </row>
    <row r="975" spans="1:17" ht="14.4" customHeight="1" x14ac:dyDescent="0.3">
      <c r="A975" t="s">
        <v>1009</v>
      </c>
      <c r="B975" t="s">
        <v>18</v>
      </c>
      <c r="C975" t="s">
        <v>19</v>
      </c>
      <c r="D975" t="s">
        <v>27</v>
      </c>
      <c r="E975" t="s">
        <v>31</v>
      </c>
      <c r="F975" t="s">
        <v>32</v>
      </c>
      <c r="G975">
        <v>80.08</v>
      </c>
      <c r="H975">
        <v>3</v>
      </c>
      <c r="I975">
        <v>12.012</v>
      </c>
      <c r="J975">
        <v>252.25200000000001</v>
      </c>
      <c r="K975" s="1">
        <v>43771</v>
      </c>
      <c r="L975" s="2">
        <v>0.64513888888888893</v>
      </c>
      <c r="M975" t="s">
        <v>29</v>
      </c>
      <c r="N975">
        <v>240.24</v>
      </c>
      <c r="O975" s="6">
        <v>4.7619047620000003</v>
      </c>
      <c r="P975">
        <v>12.012</v>
      </c>
      <c r="Q975">
        <v>5.4</v>
      </c>
    </row>
    <row r="976" spans="1:17" ht="14.4" customHeight="1" x14ac:dyDescent="0.3">
      <c r="A976" t="s">
        <v>1010</v>
      </c>
      <c r="B976" t="s">
        <v>25</v>
      </c>
      <c r="C976" t="s">
        <v>26</v>
      </c>
      <c r="D976" t="s">
        <v>27</v>
      </c>
      <c r="E976" t="s">
        <v>31</v>
      </c>
      <c r="F976" t="s">
        <v>46</v>
      </c>
      <c r="G976">
        <v>86.13</v>
      </c>
      <c r="H976">
        <v>2</v>
      </c>
      <c r="I976">
        <v>8.6129999999999995</v>
      </c>
      <c r="J976">
        <v>180.87299999999999</v>
      </c>
      <c r="K976" s="1">
        <v>43648</v>
      </c>
      <c r="L976" s="2">
        <v>0.74930555555555545</v>
      </c>
      <c r="M976" t="s">
        <v>29</v>
      </c>
      <c r="N976">
        <v>172.26</v>
      </c>
      <c r="O976" s="6">
        <v>4.7619047620000003</v>
      </c>
      <c r="P976">
        <v>8.6129999999999995</v>
      </c>
      <c r="Q976">
        <v>8.1999999999999993</v>
      </c>
    </row>
    <row r="977" spans="1:17" ht="14.4" customHeight="1" x14ac:dyDescent="0.3">
      <c r="A977" t="s">
        <v>1011</v>
      </c>
      <c r="B977" t="s">
        <v>42</v>
      </c>
      <c r="C977" t="s">
        <v>43</v>
      </c>
      <c r="D977" t="s">
        <v>20</v>
      </c>
      <c r="E977" t="s">
        <v>31</v>
      </c>
      <c r="F977" t="s">
        <v>46</v>
      </c>
      <c r="G977">
        <v>49.92</v>
      </c>
      <c r="H977">
        <v>2</v>
      </c>
      <c r="I977">
        <v>4.992</v>
      </c>
      <c r="J977">
        <v>104.83199999999999</v>
      </c>
      <c r="K977" s="1">
        <v>43619</v>
      </c>
      <c r="L977" s="2">
        <v>0.49652777777777768</v>
      </c>
      <c r="M977" t="s">
        <v>33</v>
      </c>
      <c r="N977">
        <v>99.84</v>
      </c>
      <c r="O977" s="6">
        <v>4.7619047620000003</v>
      </c>
      <c r="P977">
        <v>4.992</v>
      </c>
      <c r="Q977">
        <v>7</v>
      </c>
    </row>
    <row r="978" spans="1:17" ht="14.4" customHeight="1" x14ac:dyDescent="0.3">
      <c r="A978" t="s">
        <v>1012</v>
      </c>
      <c r="B978" t="s">
        <v>18</v>
      </c>
      <c r="C978" t="s">
        <v>19</v>
      </c>
      <c r="D978" t="s">
        <v>27</v>
      </c>
      <c r="E978" t="s">
        <v>21</v>
      </c>
      <c r="F978" t="s">
        <v>44</v>
      </c>
      <c r="G978">
        <v>74.66</v>
      </c>
      <c r="H978">
        <v>4</v>
      </c>
      <c r="I978">
        <v>14.932</v>
      </c>
      <c r="J978">
        <v>313.572</v>
      </c>
      <c r="K978" s="1">
        <v>43558</v>
      </c>
      <c r="L978" s="2">
        <v>0.44375000000000009</v>
      </c>
      <c r="M978" t="s">
        <v>29</v>
      </c>
      <c r="N978">
        <v>298.64</v>
      </c>
      <c r="O978" s="6">
        <v>4.7619047620000003</v>
      </c>
      <c r="P978">
        <v>14.932</v>
      </c>
      <c r="Q978">
        <v>8.5</v>
      </c>
    </row>
    <row r="979" spans="1:17" ht="14.4" customHeight="1" x14ac:dyDescent="0.3">
      <c r="A979" t="s">
        <v>1013</v>
      </c>
      <c r="B979" t="s">
        <v>42</v>
      </c>
      <c r="C979" t="s">
        <v>43</v>
      </c>
      <c r="D979" t="s">
        <v>20</v>
      </c>
      <c r="E979" t="s">
        <v>31</v>
      </c>
      <c r="F979" t="s">
        <v>44</v>
      </c>
      <c r="G979">
        <v>26.6</v>
      </c>
      <c r="H979">
        <v>6</v>
      </c>
      <c r="I979">
        <v>7.98</v>
      </c>
      <c r="J979">
        <v>167.58</v>
      </c>
      <c r="K979" s="1">
        <v>43522</v>
      </c>
      <c r="L979" s="2">
        <v>0.63194444444444442</v>
      </c>
      <c r="M979" t="s">
        <v>23</v>
      </c>
      <c r="N979">
        <v>159.6</v>
      </c>
      <c r="O979" s="6">
        <v>4.7619047620000003</v>
      </c>
      <c r="P979">
        <v>7.98</v>
      </c>
      <c r="Q979">
        <v>4.9000000000000004</v>
      </c>
    </row>
    <row r="980" spans="1:17" ht="14.4" customHeight="1" x14ac:dyDescent="0.3">
      <c r="A980" t="s">
        <v>1014</v>
      </c>
      <c r="B980" t="s">
        <v>42</v>
      </c>
      <c r="C980" t="s">
        <v>43</v>
      </c>
      <c r="D980" t="s">
        <v>27</v>
      </c>
      <c r="E980" t="s">
        <v>21</v>
      </c>
      <c r="F980" t="s">
        <v>28</v>
      </c>
      <c r="G980">
        <v>25.45</v>
      </c>
      <c r="H980">
        <v>1</v>
      </c>
      <c r="I980">
        <v>1.2725</v>
      </c>
      <c r="J980">
        <v>26.7225</v>
      </c>
      <c r="K980" s="1">
        <v>43741</v>
      </c>
      <c r="L980" s="2">
        <v>0.75694444444444442</v>
      </c>
      <c r="M980" t="s">
        <v>33</v>
      </c>
      <c r="N980">
        <v>25.45</v>
      </c>
      <c r="O980" s="6">
        <v>4.7619047620000003</v>
      </c>
      <c r="P980">
        <v>1.2725</v>
      </c>
      <c r="Q980">
        <v>5.0999999999999996</v>
      </c>
    </row>
    <row r="981" spans="1:17" ht="14.4" customHeight="1" x14ac:dyDescent="0.3">
      <c r="A981" t="s">
        <v>1015</v>
      </c>
      <c r="B981" t="s">
        <v>42</v>
      </c>
      <c r="C981" t="s">
        <v>43</v>
      </c>
      <c r="D981" t="s">
        <v>27</v>
      </c>
      <c r="E981" t="s">
        <v>21</v>
      </c>
      <c r="F981" t="s">
        <v>44</v>
      </c>
      <c r="G981">
        <v>67.77</v>
      </c>
      <c r="H981">
        <v>1</v>
      </c>
      <c r="I981">
        <v>3.3885000000000001</v>
      </c>
      <c r="J981">
        <v>71.158500000000004</v>
      </c>
      <c r="K981" s="1">
        <v>43557</v>
      </c>
      <c r="L981" s="2">
        <v>0.86319444444444438</v>
      </c>
      <c r="M981" t="s">
        <v>33</v>
      </c>
      <c r="N981">
        <v>67.77</v>
      </c>
      <c r="O981" s="6">
        <v>4.7619047620000003</v>
      </c>
      <c r="P981">
        <v>3.3885000000000001</v>
      </c>
      <c r="Q981">
        <v>6.5</v>
      </c>
    </row>
    <row r="982" spans="1:17" ht="14.4" customHeight="1" x14ac:dyDescent="0.3">
      <c r="A982" t="s">
        <v>1016</v>
      </c>
      <c r="B982" t="s">
        <v>25</v>
      </c>
      <c r="C982" t="s">
        <v>26</v>
      </c>
      <c r="D982" t="s">
        <v>20</v>
      </c>
      <c r="E982" t="s">
        <v>31</v>
      </c>
      <c r="F982" t="s">
        <v>44</v>
      </c>
      <c r="G982">
        <v>59.59</v>
      </c>
      <c r="H982">
        <v>4</v>
      </c>
      <c r="I982">
        <v>11.917999999999999</v>
      </c>
      <c r="J982">
        <v>250.27799999999999</v>
      </c>
      <c r="K982" s="1">
        <v>43484</v>
      </c>
      <c r="L982" s="2">
        <v>0.53194444444444455</v>
      </c>
      <c r="M982" t="s">
        <v>29</v>
      </c>
      <c r="N982">
        <v>238.36</v>
      </c>
      <c r="O982" s="6">
        <v>4.7619047620000003</v>
      </c>
      <c r="P982">
        <v>11.917999999999999</v>
      </c>
      <c r="Q982">
        <v>9.8000000000000007</v>
      </c>
    </row>
    <row r="983" spans="1:17" ht="14.4" customHeight="1" x14ac:dyDescent="0.3">
      <c r="A983" t="s">
        <v>1017</v>
      </c>
      <c r="B983" t="s">
        <v>18</v>
      </c>
      <c r="C983" t="s">
        <v>19</v>
      </c>
      <c r="D983" t="s">
        <v>27</v>
      </c>
      <c r="E983" t="s">
        <v>31</v>
      </c>
      <c r="F983" t="s">
        <v>22</v>
      </c>
      <c r="G983">
        <v>58.15</v>
      </c>
      <c r="H983">
        <v>4</v>
      </c>
      <c r="I983">
        <v>11.63</v>
      </c>
      <c r="J983">
        <v>244.23</v>
      </c>
      <c r="K983" s="1">
        <v>43488</v>
      </c>
      <c r="L983" s="2">
        <v>0.73888888888888893</v>
      </c>
      <c r="M983" t="s">
        <v>29</v>
      </c>
      <c r="N983">
        <v>232.6</v>
      </c>
      <c r="O983" s="6">
        <v>4.7619047620000003</v>
      </c>
      <c r="P983">
        <v>11.63</v>
      </c>
      <c r="Q983">
        <v>8.4</v>
      </c>
    </row>
    <row r="984" spans="1:17" ht="14.4" customHeight="1" x14ac:dyDescent="0.3">
      <c r="A984" t="s">
        <v>1018</v>
      </c>
      <c r="B984" t="s">
        <v>18</v>
      </c>
      <c r="C984" t="s">
        <v>19</v>
      </c>
      <c r="D984" t="s">
        <v>20</v>
      </c>
      <c r="E984" t="s">
        <v>21</v>
      </c>
      <c r="F984" t="s">
        <v>36</v>
      </c>
      <c r="G984">
        <v>97.48</v>
      </c>
      <c r="H984">
        <v>9</v>
      </c>
      <c r="I984">
        <v>43.866</v>
      </c>
      <c r="J984">
        <v>921.18600000000004</v>
      </c>
      <c r="K984" s="1">
        <v>43538</v>
      </c>
      <c r="L984" s="2">
        <v>0.59652777777777777</v>
      </c>
      <c r="M984" t="s">
        <v>23</v>
      </c>
      <c r="N984">
        <v>877.32</v>
      </c>
      <c r="O984" s="6">
        <v>4.7619047620000003</v>
      </c>
      <c r="P984">
        <v>43.866</v>
      </c>
      <c r="Q984">
        <v>7.4</v>
      </c>
    </row>
    <row r="985" spans="1:17" ht="14.4" customHeight="1" x14ac:dyDescent="0.3">
      <c r="A985" t="s">
        <v>1019</v>
      </c>
      <c r="B985" t="s">
        <v>25</v>
      </c>
      <c r="C985" t="s">
        <v>26</v>
      </c>
      <c r="D985" t="s">
        <v>27</v>
      </c>
      <c r="E985" t="s">
        <v>31</v>
      </c>
      <c r="F985" t="s">
        <v>22</v>
      </c>
      <c r="G985">
        <v>99.96</v>
      </c>
      <c r="H985">
        <v>7</v>
      </c>
      <c r="I985">
        <v>34.985999999999997</v>
      </c>
      <c r="J985">
        <v>734.70600000000002</v>
      </c>
      <c r="K985" s="1">
        <v>43488</v>
      </c>
      <c r="L985" s="2">
        <v>0.43958333333333344</v>
      </c>
      <c r="M985" t="s">
        <v>29</v>
      </c>
      <c r="N985">
        <v>699.72</v>
      </c>
      <c r="O985" s="6">
        <v>4.7619047620000003</v>
      </c>
      <c r="P985">
        <v>34.985999999999997</v>
      </c>
      <c r="Q985">
        <v>6.1</v>
      </c>
    </row>
    <row r="986" spans="1:17" ht="14.4" customHeight="1" x14ac:dyDescent="0.3">
      <c r="A986" t="s">
        <v>1020</v>
      </c>
      <c r="B986" t="s">
        <v>25</v>
      </c>
      <c r="C986" t="s">
        <v>26</v>
      </c>
      <c r="D986" t="s">
        <v>27</v>
      </c>
      <c r="E986" t="s">
        <v>31</v>
      </c>
      <c r="F986" t="s">
        <v>28</v>
      </c>
      <c r="G986">
        <v>96.37</v>
      </c>
      <c r="H986">
        <v>7</v>
      </c>
      <c r="I986">
        <v>33.729500000000002</v>
      </c>
      <c r="J986">
        <v>708.31949999999995</v>
      </c>
      <c r="K986" s="1">
        <v>43709</v>
      </c>
      <c r="L986" s="2">
        <v>0.48611111111111116</v>
      </c>
      <c r="M986" t="s">
        <v>29</v>
      </c>
      <c r="N986">
        <v>674.59</v>
      </c>
      <c r="O986" s="6">
        <v>4.7619047620000003</v>
      </c>
      <c r="P986">
        <v>33.729500000000002</v>
      </c>
      <c r="Q986">
        <v>6</v>
      </c>
    </row>
    <row r="987" spans="1:17" ht="14.4" customHeight="1" x14ac:dyDescent="0.3">
      <c r="A987" t="s">
        <v>1021</v>
      </c>
      <c r="B987" t="s">
        <v>42</v>
      </c>
      <c r="C987" t="s">
        <v>43</v>
      </c>
      <c r="D987" t="s">
        <v>27</v>
      </c>
      <c r="E987" t="s">
        <v>21</v>
      </c>
      <c r="F987" t="s">
        <v>46</v>
      </c>
      <c r="G987">
        <v>63.71</v>
      </c>
      <c r="H987">
        <v>5</v>
      </c>
      <c r="I987">
        <v>15.9275</v>
      </c>
      <c r="J987">
        <v>334.47750000000002</v>
      </c>
      <c r="K987" s="1">
        <v>43648</v>
      </c>
      <c r="L987" s="2">
        <v>0.8125</v>
      </c>
      <c r="M987" t="s">
        <v>23</v>
      </c>
      <c r="N987">
        <v>318.55</v>
      </c>
      <c r="O987" s="6">
        <v>4.7619047620000003</v>
      </c>
      <c r="P987">
        <v>15.9275</v>
      </c>
      <c r="Q987">
        <v>8.5</v>
      </c>
    </row>
    <row r="988" spans="1:17" ht="14.4" customHeight="1" x14ac:dyDescent="0.3">
      <c r="A988" t="s">
        <v>1022</v>
      </c>
      <c r="B988" t="s">
        <v>42</v>
      </c>
      <c r="C988" t="s">
        <v>43</v>
      </c>
      <c r="D988" t="s">
        <v>27</v>
      </c>
      <c r="E988" t="s">
        <v>21</v>
      </c>
      <c r="F988" t="s">
        <v>22</v>
      </c>
      <c r="G988">
        <v>14.76</v>
      </c>
      <c r="H988">
        <v>2</v>
      </c>
      <c r="I988">
        <v>1.476</v>
      </c>
      <c r="J988">
        <v>30.995999999999999</v>
      </c>
      <c r="K988" s="1">
        <v>43514</v>
      </c>
      <c r="L988" s="2">
        <v>0.61250000000000004</v>
      </c>
      <c r="M988" t="s">
        <v>23</v>
      </c>
      <c r="N988">
        <v>29.52</v>
      </c>
      <c r="O988" s="6">
        <v>4.7619047620000003</v>
      </c>
      <c r="P988">
        <v>1.476</v>
      </c>
      <c r="Q988">
        <v>4.3</v>
      </c>
    </row>
    <row r="989" spans="1:17" ht="14.4" customHeight="1" x14ac:dyDescent="0.3">
      <c r="A989" t="s">
        <v>1023</v>
      </c>
      <c r="B989" t="s">
        <v>42</v>
      </c>
      <c r="C989" t="s">
        <v>43</v>
      </c>
      <c r="D989" t="s">
        <v>20</v>
      </c>
      <c r="E989" t="s">
        <v>31</v>
      </c>
      <c r="F989" t="s">
        <v>22</v>
      </c>
      <c r="G989">
        <v>62</v>
      </c>
      <c r="H989">
        <v>8</v>
      </c>
      <c r="I989">
        <v>24.8</v>
      </c>
      <c r="J989">
        <v>520.79999999999995</v>
      </c>
      <c r="K989" s="1">
        <v>43525</v>
      </c>
      <c r="L989" s="2">
        <v>0.79722222222222228</v>
      </c>
      <c r="M989" t="s">
        <v>33</v>
      </c>
      <c r="N989">
        <v>496</v>
      </c>
      <c r="O989" s="6">
        <v>4.7619047620000003</v>
      </c>
      <c r="P989">
        <v>24.8</v>
      </c>
      <c r="Q989">
        <v>6.2</v>
      </c>
    </row>
    <row r="990" spans="1:17" ht="14.4" customHeight="1" x14ac:dyDescent="0.3">
      <c r="A990" t="s">
        <v>1024</v>
      </c>
      <c r="B990" t="s">
        <v>25</v>
      </c>
      <c r="C990" t="s">
        <v>26</v>
      </c>
      <c r="D990" t="s">
        <v>20</v>
      </c>
      <c r="E990" t="s">
        <v>31</v>
      </c>
      <c r="F990" t="s">
        <v>28</v>
      </c>
      <c r="G990">
        <v>82.34</v>
      </c>
      <c r="H990">
        <v>10</v>
      </c>
      <c r="I990">
        <v>41.17</v>
      </c>
      <c r="J990">
        <v>864.57</v>
      </c>
      <c r="K990" s="1">
        <v>43553</v>
      </c>
      <c r="L990" s="2">
        <v>0.8</v>
      </c>
      <c r="M990" t="s">
        <v>23</v>
      </c>
      <c r="N990">
        <v>823.4</v>
      </c>
      <c r="O990" s="6">
        <v>4.7619047620000003</v>
      </c>
      <c r="P990">
        <v>41.17</v>
      </c>
      <c r="Q990">
        <v>4.3</v>
      </c>
    </row>
    <row r="991" spans="1:17" ht="14.4" customHeight="1" x14ac:dyDescent="0.3">
      <c r="A991" t="s">
        <v>1025</v>
      </c>
      <c r="B991" t="s">
        <v>42</v>
      </c>
      <c r="C991" t="s">
        <v>43</v>
      </c>
      <c r="D991" t="s">
        <v>20</v>
      </c>
      <c r="E991" t="s">
        <v>31</v>
      </c>
      <c r="F991" t="s">
        <v>22</v>
      </c>
      <c r="G991">
        <v>75.37</v>
      </c>
      <c r="H991">
        <v>8</v>
      </c>
      <c r="I991">
        <v>30.148</v>
      </c>
      <c r="J991">
        <v>633.10799999999995</v>
      </c>
      <c r="K991" s="1">
        <v>43493</v>
      </c>
      <c r="L991" s="2">
        <v>0.65694444444444455</v>
      </c>
      <c r="M991" t="s">
        <v>33</v>
      </c>
      <c r="N991">
        <v>602.96</v>
      </c>
      <c r="O991" s="6">
        <v>4.7619047620000003</v>
      </c>
      <c r="P991">
        <v>30.148</v>
      </c>
      <c r="Q991">
        <v>8.4</v>
      </c>
    </row>
    <row r="992" spans="1:17" ht="14.4" customHeight="1" x14ac:dyDescent="0.3">
      <c r="A992" t="s">
        <v>1026</v>
      </c>
      <c r="B992" t="s">
        <v>18</v>
      </c>
      <c r="C992" t="s">
        <v>19</v>
      </c>
      <c r="D992" t="s">
        <v>27</v>
      </c>
      <c r="E992" t="s">
        <v>21</v>
      </c>
      <c r="F992" t="s">
        <v>44</v>
      </c>
      <c r="G992">
        <v>56.56</v>
      </c>
      <c r="H992">
        <v>5</v>
      </c>
      <c r="I992">
        <v>14.14</v>
      </c>
      <c r="J992">
        <v>296.94</v>
      </c>
      <c r="K992" s="1">
        <v>43546</v>
      </c>
      <c r="L992" s="2">
        <v>0.79583333333333339</v>
      </c>
      <c r="M992" t="s">
        <v>33</v>
      </c>
      <c r="N992">
        <v>282.8</v>
      </c>
      <c r="O992" s="6">
        <v>4.7619047620000003</v>
      </c>
      <c r="P992">
        <v>14.14</v>
      </c>
      <c r="Q992">
        <v>4.5</v>
      </c>
    </row>
    <row r="993" spans="1:17" ht="14.4" customHeight="1" x14ac:dyDescent="0.3">
      <c r="A993" t="s">
        <v>1027</v>
      </c>
      <c r="B993" t="s">
        <v>42</v>
      </c>
      <c r="C993" t="s">
        <v>43</v>
      </c>
      <c r="D993" t="s">
        <v>27</v>
      </c>
      <c r="E993" t="s">
        <v>21</v>
      </c>
      <c r="F993" t="s">
        <v>36</v>
      </c>
      <c r="G993">
        <v>76.599999999999994</v>
      </c>
      <c r="H993">
        <v>10</v>
      </c>
      <c r="I993">
        <v>38.299999999999997</v>
      </c>
      <c r="J993">
        <v>804.3</v>
      </c>
      <c r="K993" s="1">
        <v>43489</v>
      </c>
      <c r="L993" s="2">
        <v>0.75694444444444442</v>
      </c>
      <c r="M993" t="s">
        <v>23</v>
      </c>
      <c r="N993">
        <v>766</v>
      </c>
      <c r="O993" s="6">
        <v>4.7619047620000003</v>
      </c>
      <c r="P993">
        <v>38.299999999999997</v>
      </c>
      <c r="Q993">
        <v>6</v>
      </c>
    </row>
    <row r="994" spans="1:17" ht="14.4" customHeight="1" x14ac:dyDescent="0.3">
      <c r="A994" t="s">
        <v>1028</v>
      </c>
      <c r="B994" t="s">
        <v>18</v>
      </c>
      <c r="C994" t="s">
        <v>19</v>
      </c>
      <c r="D994" t="s">
        <v>27</v>
      </c>
      <c r="E994" t="s">
        <v>31</v>
      </c>
      <c r="F994" t="s">
        <v>28</v>
      </c>
      <c r="G994">
        <v>58.03</v>
      </c>
      <c r="H994">
        <v>2</v>
      </c>
      <c r="I994">
        <v>5.8029999999999999</v>
      </c>
      <c r="J994">
        <v>121.863</v>
      </c>
      <c r="K994" s="1">
        <v>43741</v>
      </c>
      <c r="L994" s="2">
        <v>0.86527777777777781</v>
      </c>
      <c r="M994" t="s">
        <v>23</v>
      </c>
      <c r="N994">
        <v>116.06</v>
      </c>
      <c r="O994" s="6">
        <v>4.7619047620000003</v>
      </c>
      <c r="P994">
        <v>5.8029999999999999</v>
      </c>
      <c r="Q994">
        <v>8.8000000000000007</v>
      </c>
    </row>
    <row r="995" spans="1:17" ht="14.4" customHeight="1" x14ac:dyDescent="0.3">
      <c r="A995" t="s">
        <v>1029</v>
      </c>
      <c r="B995" t="s">
        <v>42</v>
      </c>
      <c r="C995" t="s">
        <v>43</v>
      </c>
      <c r="D995" t="s">
        <v>27</v>
      </c>
      <c r="E995" t="s">
        <v>31</v>
      </c>
      <c r="F995" t="s">
        <v>46</v>
      </c>
      <c r="G995">
        <v>17.489999999999998</v>
      </c>
      <c r="H995">
        <v>10</v>
      </c>
      <c r="I995">
        <v>8.7449999999999992</v>
      </c>
      <c r="J995">
        <v>183.64500000000001</v>
      </c>
      <c r="K995" s="1">
        <v>43518</v>
      </c>
      <c r="L995" s="2">
        <v>0.77430555555555558</v>
      </c>
      <c r="M995" t="s">
        <v>23</v>
      </c>
      <c r="N995">
        <v>174.9</v>
      </c>
      <c r="O995" s="6">
        <v>4.7619047620000003</v>
      </c>
      <c r="P995">
        <v>8.7449999999999992</v>
      </c>
      <c r="Q995">
        <v>6.6</v>
      </c>
    </row>
    <row r="996" spans="1:17" ht="14.4" customHeight="1" x14ac:dyDescent="0.3">
      <c r="A996" t="s">
        <v>1030</v>
      </c>
      <c r="B996" t="s">
        <v>25</v>
      </c>
      <c r="C996" t="s">
        <v>26</v>
      </c>
      <c r="D996" t="s">
        <v>20</v>
      </c>
      <c r="E996" t="s">
        <v>21</v>
      </c>
      <c r="F996" t="s">
        <v>28</v>
      </c>
      <c r="G996">
        <v>60.95</v>
      </c>
      <c r="H996">
        <v>1</v>
      </c>
      <c r="I996">
        <v>3.0474999999999999</v>
      </c>
      <c r="J996">
        <v>63.997500000000002</v>
      </c>
      <c r="K996" s="1">
        <v>43514</v>
      </c>
      <c r="L996" s="2">
        <v>0.48611111111111116</v>
      </c>
      <c r="M996" t="s">
        <v>23</v>
      </c>
      <c r="N996">
        <v>60.95</v>
      </c>
      <c r="O996" s="6">
        <v>4.7619047620000003</v>
      </c>
      <c r="P996">
        <v>3.0474999999999999</v>
      </c>
      <c r="Q996">
        <v>5.9</v>
      </c>
    </row>
    <row r="997" spans="1:17" ht="14.4" customHeight="1" x14ac:dyDescent="0.3">
      <c r="A997" t="s">
        <v>1031</v>
      </c>
      <c r="B997" t="s">
        <v>25</v>
      </c>
      <c r="C997" t="s">
        <v>26</v>
      </c>
      <c r="D997" t="s">
        <v>27</v>
      </c>
      <c r="E997" t="s">
        <v>31</v>
      </c>
      <c r="F997" t="s">
        <v>22</v>
      </c>
      <c r="G997">
        <v>40.35</v>
      </c>
      <c r="H997">
        <v>1</v>
      </c>
      <c r="I997">
        <v>2.0175000000000001</v>
      </c>
      <c r="J997">
        <v>42.3675</v>
      </c>
      <c r="K997" s="1">
        <v>43494</v>
      </c>
      <c r="L997" s="2">
        <v>0.57361111111111107</v>
      </c>
      <c r="M997" t="s">
        <v>23</v>
      </c>
      <c r="N997">
        <v>40.35</v>
      </c>
      <c r="O997" s="6">
        <v>4.7619047620000003</v>
      </c>
      <c r="P997">
        <v>2.0175000000000001</v>
      </c>
      <c r="Q997">
        <v>6.2</v>
      </c>
    </row>
    <row r="998" spans="1:17" ht="14.4" customHeight="1" x14ac:dyDescent="0.3">
      <c r="A998" t="s">
        <v>1032</v>
      </c>
      <c r="B998" t="s">
        <v>42</v>
      </c>
      <c r="C998" t="s">
        <v>43</v>
      </c>
      <c r="D998" t="s">
        <v>27</v>
      </c>
      <c r="E998" t="s">
        <v>21</v>
      </c>
      <c r="F998" t="s">
        <v>32</v>
      </c>
      <c r="G998">
        <v>97.38</v>
      </c>
      <c r="H998">
        <v>10</v>
      </c>
      <c r="I998">
        <v>48.69</v>
      </c>
      <c r="J998">
        <v>1022.49</v>
      </c>
      <c r="K998" s="1">
        <v>43499</v>
      </c>
      <c r="L998" s="2">
        <v>0.71944444444444455</v>
      </c>
      <c r="M998" t="s">
        <v>23</v>
      </c>
      <c r="N998">
        <v>973.8</v>
      </c>
      <c r="O998" s="6">
        <v>4.7619047620000003</v>
      </c>
      <c r="P998">
        <v>48.69</v>
      </c>
      <c r="Q998">
        <v>4.4000000000000004</v>
      </c>
    </row>
    <row r="999" spans="1:17" ht="14.4" customHeight="1" x14ac:dyDescent="0.3">
      <c r="A999" t="s">
        <v>1033</v>
      </c>
      <c r="B999" t="s">
        <v>18</v>
      </c>
      <c r="C999" t="s">
        <v>19</v>
      </c>
      <c r="D999" t="s">
        <v>20</v>
      </c>
      <c r="E999" t="s">
        <v>31</v>
      </c>
      <c r="F999" t="s">
        <v>44</v>
      </c>
      <c r="G999">
        <v>31.84</v>
      </c>
      <c r="H999">
        <v>1</v>
      </c>
      <c r="I999">
        <v>1.5920000000000001</v>
      </c>
      <c r="J999">
        <v>33.432000000000002</v>
      </c>
      <c r="K999" s="1">
        <v>43710</v>
      </c>
      <c r="L999" s="2">
        <v>0.55694444444444446</v>
      </c>
      <c r="M999" t="s">
        <v>29</v>
      </c>
      <c r="N999">
        <v>31.84</v>
      </c>
      <c r="O999" s="6">
        <v>4.7619047620000003</v>
      </c>
      <c r="P999">
        <v>1.5920000000000001</v>
      </c>
      <c r="Q999">
        <v>7.7</v>
      </c>
    </row>
    <row r="1000" spans="1:17" ht="14.4" customHeight="1" x14ac:dyDescent="0.3">
      <c r="A1000" t="s">
        <v>1034</v>
      </c>
      <c r="B1000" t="s">
        <v>18</v>
      </c>
      <c r="C1000" t="s">
        <v>19</v>
      </c>
      <c r="D1000" t="s">
        <v>27</v>
      </c>
      <c r="E1000" t="s">
        <v>31</v>
      </c>
      <c r="F1000" t="s">
        <v>32</v>
      </c>
      <c r="G1000">
        <v>65.819999999999993</v>
      </c>
      <c r="H1000">
        <v>1</v>
      </c>
      <c r="I1000">
        <v>3.2909999999999999</v>
      </c>
      <c r="J1000">
        <v>69.111000000000004</v>
      </c>
      <c r="K1000" s="1">
        <v>43518</v>
      </c>
      <c r="L1000" s="2">
        <v>0.6479166666666667</v>
      </c>
      <c r="M1000" t="s">
        <v>29</v>
      </c>
      <c r="N1000">
        <v>65.819999999999993</v>
      </c>
      <c r="O1000" s="6">
        <v>4.7619047620000003</v>
      </c>
      <c r="P1000">
        <v>3.2909999999999999</v>
      </c>
      <c r="Q1000">
        <v>4.0999999999999996</v>
      </c>
    </row>
    <row r="1001" spans="1:17" ht="14.4" customHeight="1" x14ac:dyDescent="0.3">
      <c r="A1001" t="s">
        <v>1035</v>
      </c>
      <c r="B1001" t="s">
        <v>18</v>
      </c>
      <c r="C1001" t="s">
        <v>19</v>
      </c>
      <c r="D1001" t="s">
        <v>20</v>
      </c>
      <c r="E1001" t="s">
        <v>21</v>
      </c>
      <c r="F1001" t="s">
        <v>46</v>
      </c>
      <c r="G1001">
        <v>88.34</v>
      </c>
      <c r="H1001">
        <v>7</v>
      </c>
      <c r="I1001">
        <v>30.919</v>
      </c>
      <c r="J1001">
        <v>649.29899999999998</v>
      </c>
      <c r="K1001" s="1">
        <v>43514</v>
      </c>
      <c r="L1001" s="2">
        <v>0.56111111111111112</v>
      </c>
      <c r="M1001" t="s">
        <v>29</v>
      </c>
      <c r="N1001">
        <v>618.38</v>
      </c>
      <c r="O1001" s="6">
        <v>4.7619047620000003</v>
      </c>
      <c r="P1001">
        <v>30.919</v>
      </c>
      <c r="Q1001">
        <v>6.6</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3579-B32E-4C62-971B-71FA3BEB71CA}">
  <sheetPr>
    <tabColor rgb="FF00B050"/>
  </sheetPr>
  <dimension ref="A1:BS507"/>
  <sheetViews>
    <sheetView showGridLines="0" topLeftCell="A13" workbookViewId="0">
      <selection activeCell="H17" sqref="H17"/>
    </sheetView>
  </sheetViews>
  <sheetFormatPr defaultRowHeight="14.4" x14ac:dyDescent="0.3"/>
  <cols>
    <col min="2" max="3" width="12.5546875" bestFit="1" customWidth="1"/>
    <col min="4" max="4" width="16.21875" bestFit="1" customWidth="1"/>
    <col min="5" max="5" width="14.88671875" bestFit="1" customWidth="1"/>
    <col min="6" max="6" width="18.6640625" bestFit="1" customWidth="1"/>
    <col min="12" max="12" width="19.109375" bestFit="1" customWidth="1"/>
    <col min="13" max="13" width="17.5546875" bestFit="1" customWidth="1"/>
    <col min="14" max="14" width="11.6640625" bestFit="1" customWidth="1"/>
    <col min="15" max="15" width="26.6640625" bestFit="1" customWidth="1"/>
  </cols>
  <sheetData>
    <row r="1" spans="1:71" x14ac:dyDescent="0.3">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row>
    <row r="2" spans="1:7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row>
    <row r="3" spans="1:71" x14ac:dyDescent="0.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row>
    <row r="4" spans="1:71" x14ac:dyDescent="0.3">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row>
    <row r="5" spans="1:71" x14ac:dyDescent="0.3">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row>
    <row r="6" spans="1:71" x14ac:dyDescent="0.3">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row>
    <row r="7" spans="1:71" x14ac:dyDescent="0.3">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row>
    <row r="8" spans="1:71" x14ac:dyDescent="0.3">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row>
    <row r="9" spans="1:71" x14ac:dyDescent="0.3">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row>
    <row r="10" spans="1:71" x14ac:dyDescent="0.3">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row>
    <row r="11" spans="1:71" x14ac:dyDescent="0.3">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row>
    <row r="12" spans="1:71" x14ac:dyDescent="0.3">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row>
    <row r="13" spans="1:71" x14ac:dyDescent="0.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row>
    <row r="14" spans="1:71" x14ac:dyDescent="0.3">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row>
    <row r="15" spans="1:71" x14ac:dyDescent="0.3">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row>
    <row r="16" spans="1:71" x14ac:dyDescent="0.3">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row>
    <row r="17" spans="1:71" x14ac:dyDescent="0.3">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row>
    <row r="18" spans="1:71" x14ac:dyDescent="0.3">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row>
    <row r="19" spans="1:71" x14ac:dyDescent="0.3">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row>
    <row r="20" spans="1:71" x14ac:dyDescent="0.3">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row>
    <row r="21" spans="1:71" x14ac:dyDescent="0.3">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row>
    <row r="22" spans="1:71" x14ac:dyDescent="0.3">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row>
    <row r="23" spans="1:71" x14ac:dyDescent="0.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row>
    <row r="24" spans="1:71" x14ac:dyDescent="0.3">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row>
    <row r="25" spans="1:71" x14ac:dyDescent="0.3">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row>
    <row r="26" spans="1:71" x14ac:dyDescent="0.3">
      <c r="A26" s="5"/>
      <c r="B26" s="5"/>
      <c r="C26" s="5"/>
      <c r="D26" s="9" t="s">
        <v>1036</v>
      </c>
      <c r="E26" s="9" t="s">
        <v>2250</v>
      </c>
      <c r="F26" s="9" t="s">
        <v>2252</v>
      </c>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row>
    <row r="27" spans="1:71" x14ac:dyDescent="0.3">
      <c r="A27" s="5"/>
      <c r="B27" s="5"/>
      <c r="C27" s="5"/>
      <c r="D27" s="10" t="s">
        <v>386</v>
      </c>
      <c r="E27" s="11">
        <v>993</v>
      </c>
      <c r="F27" s="11">
        <v>49.65</v>
      </c>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row>
    <row r="28" spans="1:71" x14ac:dyDescent="0.3">
      <c r="A28" s="5"/>
      <c r="B28" s="5"/>
      <c r="C28" s="5"/>
      <c r="D28" s="10" t="s">
        <v>735</v>
      </c>
      <c r="E28" s="11">
        <v>975</v>
      </c>
      <c r="F28" s="11">
        <v>48.75</v>
      </c>
      <c r="G28" s="5"/>
      <c r="H28" s="5"/>
      <c r="I28" s="5"/>
      <c r="J28" s="5"/>
      <c r="K28" s="5"/>
      <c r="L28" s="20" t="s">
        <v>1036</v>
      </c>
      <c r="M28" s="20" t="s">
        <v>2272</v>
      </c>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row>
    <row r="29" spans="1:71" x14ac:dyDescent="0.3">
      <c r="A29" s="5"/>
      <c r="B29" s="5"/>
      <c r="C29" s="5"/>
      <c r="D29" s="10" t="s">
        <v>203</v>
      </c>
      <c r="E29" s="11">
        <v>989.8</v>
      </c>
      <c r="F29" s="11">
        <v>49.49</v>
      </c>
      <c r="G29" s="5"/>
      <c r="H29" s="5"/>
      <c r="I29" s="5"/>
      <c r="J29" s="5"/>
      <c r="K29" s="5"/>
      <c r="L29" s="14" t="s">
        <v>28</v>
      </c>
      <c r="M29" s="52">
        <v>170</v>
      </c>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row>
    <row r="30" spans="1:71" x14ac:dyDescent="0.3">
      <c r="A30" s="5"/>
      <c r="B30" s="5"/>
      <c r="C30" s="5"/>
      <c r="D30" s="10" t="s">
        <v>1032</v>
      </c>
      <c r="E30" s="11">
        <v>973.8</v>
      </c>
      <c r="F30" s="11">
        <v>48.69</v>
      </c>
      <c r="G30" s="5"/>
      <c r="H30" s="5"/>
      <c r="I30" s="5"/>
      <c r="J30" s="5"/>
      <c r="K30" s="5"/>
      <c r="L30" s="14" t="s">
        <v>46</v>
      </c>
      <c r="M30" s="52">
        <v>178</v>
      </c>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row>
    <row r="31" spans="1:71" x14ac:dyDescent="0.3">
      <c r="A31" s="5"/>
      <c r="B31" s="5"/>
      <c r="C31" s="5"/>
      <c r="D31" s="10" t="s">
        <v>593</v>
      </c>
      <c r="E31" s="11">
        <v>985.2</v>
      </c>
      <c r="F31" s="11">
        <v>49.26</v>
      </c>
      <c r="G31" s="5"/>
      <c r="H31" s="5"/>
      <c r="I31" s="5"/>
      <c r="J31" s="5"/>
      <c r="K31" s="5"/>
      <c r="L31" s="14" t="s">
        <v>44</v>
      </c>
      <c r="M31" s="52">
        <v>174</v>
      </c>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row>
    <row r="32" spans="1:71" x14ac:dyDescent="0.3">
      <c r="A32" s="5"/>
      <c r="B32" s="5"/>
      <c r="C32" s="5"/>
      <c r="D32" s="12" t="s">
        <v>1037</v>
      </c>
      <c r="E32" s="13">
        <v>4916.8</v>
      </c>
      <c r="F32" s="13">
        <v>245.84</v>
      </c>
      <c r="G32" s="5"/>
      <c r="H32" s="5"/>
      <c r="I32" s="5"/>
      <c r="J32" s="5"/>
      <c r="K32" s="5"/>
      <c r="L32" s="14" t="s">
        <v>22</v>
      </c>
      <c r="M32" s="52">
        <v>152</v>
      </c>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row>
    <row r="33" spans="1:71" x14ac:dyDescent="0.3">
      <c r="A33" s="5"/>
      <c r="B33" s="5"/>
      <c r="C33" s="5"/>
      <c r="D33" s="5"/>
      <c r="E33" s="5"/>
      <c r="F33" s="5"/>
      <c r="G33" s="5"/>
      <c r="H33" s="5"/>
      <c r="I33" s="5"/>
      <c r="J33" s="5"/>
      <c r="K33" s="5"/>
      <c r="L33" s="14" t="s">
        <v>32</v>
      </c>
      <c r="M33" s="52">
        <v>160</v>
      </c>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row>
    <row r="34" spans="1:71" x14ac:dyDescent="0.3">
      <c r="A34" s="5"/>
      <c r="B34" s="5"/>
      <c r="C34" s="5"/>
      <c r="D34" s="5"/>
      <c r="E34" s="5"/>
      <c r="F34" s="5"/>
      <c r="G34" s="5"/>
      <c r="H34" s="5"/>
      <c r="I34" s="5"/>
      <c r="J34" s="5"/>
      <c r="K34" s="5"/>
      <c r="L34" s="14" t="s">
        <v>36</v>
      </c>
      <c r="M34" s="52">
        <v>166</v>
      </c>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row>
    <row r="35" spans="1:71" x14ac:dyDescent="0.3">
      <c r="A35" s="5"/>
      <c r="B35" s="5"/>
      <c r="C35" s="5"/>
      <c r="D35" s="5"/>
      <c r="E35" s="5"/>
      <c r="F35" s="5"/>
      <c r="G35" s="5"/>
      <c r="H35" s="5"/>
      <c r="I35" s="5"/>
      <c r="J35" s="5"/>
      <c r="K35" s="5"/>
      <c r="L35" s="21" t="s">
        <v>1037</v>
      </c>
      <c r="M35" s="51">
        <v>1000</v>
      </c>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row>
    <row r="36" spans="1:71" x14ac:dyDescent="0.3">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row>
    <row r="37" spans="1:71" x14ac:dyDescent="0.3">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row>
    <row r="38" spans="1:71" x14ac:dyDescent="0.3">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row>
    <row r="39" spans="1:71" x14ac:dyDescent="0.3">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row>
    <row r="40" spans="1:71" x14ac:dyDescent="0.3">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row>
    <row r="41" spans="1:71" x14ac:dyDescent="0.3">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row>
    <row r="42" spans="1:71" x14ac:dyDescent="0.3">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row>
    <row r="43" spans="1:71" x14ac:dyDescent="0.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row>
    <row r="44" spans="1:71" x14ac:dyDescent="0.3">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row>
    <row r="45" spans="1:71" x14ac:dyDescent="0.3">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row>
    <row r="46" spans="1:71" x14ac:dyDescent="0.3">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row>
    <row r="47" spans="1:71" x14ac:dyDescent="0.3">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row>
    <row r="48" spans="1:71" x14ac:dyDescent="0.3">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row>
    <row r="49" spans="1:71" x14ac:dyDescent="0.3">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row>
    <row r="50" spans="1:71" x14ac:dyDescent="0.3">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row>
    <row r="51" spans="1:71" x14ac:dyDescent="0.3">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row>
    <row r="52" spans="1:71" x14ac:dyDescent="0.3">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row>
    <row r="53" spans="1:71" x14ac:dyDescent="0.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row>
    <row r="54" spans="1:71" x14ac:dyDescent="0.3">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row>
    <row r="55" spans="1:71" x14ac:dyDescent="0.3">
      <c r="A55" s="5"/>
      <c r="B55" s="5"/>
      <c r="C55" s="16" t="s">
        <v>1036</v>
      </c>
      <c r="D55" s="16" t="s">
        <v>2271</v>
      </c>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row>
    <row r="56" spans="1:71" x14ac:dyDescent="0.3">
      <c r="A56" s="5"/>
      <c r="B56" s="5"/>
      <c r="C56" s="18" t="s">
        <v>21</v>
      </c>
      <c r="D56" s="19">
        <v>501</v>
      </c>
      <c r="E56" s="5"/>
      <c r="F56" s="5"/>
      <c r="G56" s="5"/>
      <c r="H56" s="5"/>
      <c r="I56" s="5"/>
      <c r="J56" s="5"/>
      <c r="K56" s="5"/>
      <c r="L56" s="22" t="s">
        <v>1036</v>
      </c>
      <c r="M56" s="22" t="s">
        <v>2271</v>
      </c>
      <c r="N56" s="22" t="s">
        <v>2249</v>
      </c>
      <c r="O56" s="22" t="s">
        <v>2273</v>
      </c>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row>
    <row r="57" spans="1:71" x14ac:dyDescent="0.3">
      <c r="A57" s="5"/>
      <c r="B57" s="5"/>
      <c r="C57" s="18" t="s">
        <v>31</v>
      </c>
      <c r="D57" s="19">
        <v>499</v>
      </c>
      <c r="E57" s="5"/>
      <c r="F57" s="5"/>
      <c r="G57" s="5"/>
      <c r="H57" s="5"/>
      <c r="I57" s="5"/>
      <c r="J57" s="5"/>
      <c r="K57" s="5"/>
      <c r="L57" s="24" t="s">
        <v>28</v>
      </c>
      <c r="M57" s="25">
        <v>170</v>
      </c>
      <c r="N57" s="25">
        <v>54337.531500000005</v>
      </c>
      <c r="O57" s="25">
        <v>809.52380953999682</v>
      </c>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row>
    <row r="58" spans="1:71" x14ac:dyDescent="0.3">
      <c r="A58" s="5"/>
      <c r="B58" s="5"/>
      <c r="C58" s="17" t="s">
        <v>1037</v>
      </c>
      <c r="D58" s="16">
        <v>1000</v>
      </c>
      <c r="E58" s="5"/>
      <c r="F58" s="5"/>
      <c r="G58" s="5"/>
      <c r="H58" s="5"/>
      <c r="I58" s="5"/>
      <c r="J58" s="5"/>
      <c r="K58" s="5"/>
      <c r="L58" s="24" t="s">
        <v>46</v>
      </c>
      <c r="M58" s="25">
        <v>178</v>
      </c>
      <c r="N58" s="25">
        <v>54305.894999999997</v>
      </c>
      <c r="O58" s="25">
        <v>847.61904763599659</v>
      </c>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row>
    <row r="59" spans="1:71" x14ac:dyDescent="0.3">
      <c r="A59" s="5"/>
      <c r="B59" s="5"/>
      <c r="C59" s="5"/>
      <c r="D59" s="5"/>
      <c r="E59" s="5"/>
      <c r="F59" s="5"/>
      <c r="G59" s="5"/>
      <c r="H59" s="5"/>
      <c r="I59" s="5"/>
      <c r="J59" s="5"/>
      <c r="K59" s="5"/>
      <c r="L59" s="24" t="s">
        <v>44</v>
      </c>
      <c r="M59" s="25">
        <v>174</v>
      </c>
      <c r="N59" s="25">
        <v>56144.844000000005</v>
      </c>
      <c r="O59" s="25">
        <v>828.57142858799671</v>
      </c>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row>
    <row r="60" spans="1:71" x14ac:dyDescent="0.3">
      <c r="A60" s="5"/>
      <c r="B60" s="5"/>
      <c r="C60" s="5"/>
      <c r="D60" s="5"/>
      <c r="E60" s="5"/>
      <c r="F60" s="5"/>
      <c r="G60" s="5"/>
      <c r="H60" s="5"/>
      <c r="I60" s="5"/>
      <c r="J60" s="5"/>
      <c r="K60" s="5"/>
      <c r="L60" s="24" t="s">
        <v>22</v>
      </c>
      <c r="M60" s="25">
        <v>152</v>
      </c>
      <c r="N60" s="25">
        <v>49193.739000000016</v>
      </c>
      <c r="O60" s="25">
        <v>723.80952382399732</v>
      </c>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row>
    <row r="61" spans="1:71" x14ac:dyDescent="0.3">
      <c r="A61" s="5"/>
      <c r="B61" s="5"/>
      <c r="C61" s="5"/>
      <c r="D61" s="5"/>
      <c r="E61" s="5"/>
      <c r="F61" s="5"/>
      <c r="G61" s="5"/>
      <c r="H61" s="5"/>
      <c r="I61" s="5"/>
      <c r="J61" s="5"/>
      <c r="K61" s="5"/>
      <c r="L61" s="24" t="s">
        <v>32</v>
      </c>
      <c r="M61" s="25">
        <v>160</v>
      </c>
      <c r="N61" s="25">
        <v>53861.913000000008</v>
      </c>
      <c r="O61" s="25">
        <v>761.9047619199971</v>
      </c>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row>
    <row r="62" spans="1:71" x14ac:dyDescent="0.3">
      <c r="A62" s="5"/>
      <c r="B62" s="5"/>
      <c r="C62" s="5"/>
      <c r="D62" s="5"/>
      <c r="E62" s="5"/>
      <c r="F62" s="5"/>
      <c r="G62" s="5"/>
      <c r="H62" s="5"/>
      <c r="I62" s="5"/>
      <c r="J62" s="5"/>
      <c r="K62" s="5"/>
      <c r="L62" s="24" t="s">
        <v>36</v>
      </c>
      <c r="M62" s="25">
        <v>166</v>
      </c>
      <c r="N62" s="25">
        <v>55122.826499999996</v>
      </c>
      <c r="O62" s="25">
        <v>790.47619049199693</v>
      </c>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row>
    <row r="63" spans="1:71" x14ac:dyDescent="0.3">
      <c r="A63" s="5"/>
      <c r="B63" s="5"/>
      <c r="C63" s="5"/>
      <c r="D63" s="5"/>
      <c r="E63" s="5"/>
      <c r="F63" s="5"/>
      <c r="G63" s="5"/>
      <c r="H63" s="5"/>
      <c r="I63" s="5"/>
      <c r="J63" s="5"/>
      <c r="K63" s="5"/>
      <c r="L63" s="23" t="s">
        <v>1037</v>
      </c>
      <c r="M63" s="22">
        <v>1000</v>
      </c>
      <c r="N63" s="22">
        <v>322966.74899999995</v>
      </c>
      <c r="O63" s="22">
        <v>4761.904762000062</v>
      </c>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row>
    <row r="64" spans="1:71" x14ac:dyDescent="0.3">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row>
    <row r="65" spans="1:71" x14ac:dyDescent="0.3">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row>
    <row r="66" spans="1:71" x14ac:dyDescent="0.3">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row>
    <row r="67" spans="1:71" x14ac:dyDescent="0.3">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row>
    <row r="68" spans="1:71" x14ac:dyDescent="0.3">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row>
    <row r="69" spans="1:71" x14ac:dyDescent="0.3">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row>
    <row r="70" spans="1:71" x14ac:dyDescent="0.3">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row>
    <row r="71" spans="1:71" x14ac:dyDescent="0.3">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row>
    <row r="72" spans="1:71" x14ac:dyDescent="0.3">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row>
    <row r="73" spans="1:71" x14ac:dyDescent="0.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row>
    <row r="74" spans="1:71" x14ac:dyDescent="0.3">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row>
    <row r="75" spans="1:71" x14ac:dyDescent="0.3">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row>
    <row r="76" spans="1:71" x14ac:dyDescent="0.3">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row>
    <row r="77" spans="1:71" x14ac:dyDescent="0.3">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row>
    <row r="78" spans="1:71" x14ac:dyDescent="0.3">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row>
    <row r="79" spans="1:71" x14ac:dyDescent="0.3">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row>
    <row r="80" spans="1:71" x14ac:dyDescent="0.3">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row>
    <row r="81" spans="1:71" x14ac:dyDescent="0.3">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row>
    <row r="82" spans="1:71" x14ac:dyDescent="0.3">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row>
    <row r="83" spans="1:71" x14ac:dyDescent="0.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row>
    <row r="84" spans="1:71" x14ac:dyDescent="0.3">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row>
    <row r="85" spans="1:71" x14ac:dyDescent="0.3">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row>
    <row r="86" spans="1:71" x14ac:dyDescent="0.3">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row>
    <row r="87" spans="1:71" x14ac:dyDescent="0.3">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row>
    <row r="88" spans="1:71" x14ac:dyDescent="0.3">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row>
    <row r="89" spans="1:71" x14ac:dyDescent="0.3">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row>
    <row r="90" spans="1:71" x14ac:dyDescent="0.3">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row>
    <row r="91" spans="1:71" x14ac:dyDescent="0.3">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row>
    <row r="92" spans="1:71" x14ac:dyDescent="0.3">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row>
    <row r="93" spans="1:71" x14ac:dyDescent="0.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row>
    <row r="94" spans="1:71" x14ac:dyDescent="0.3">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row>
    <row r="95" spans="1:71" x14ac:dyDescent="0.3">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row>
    <row r="96" spans="1:71" x14ac:dyDescent="0.3">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row>
    <row r="97" spans="1:71" x14ac:dyDescent="0.3">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row>
    <row r="98" spans="1:71" x14ac:dyDescent="0.3">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row>
    <row r="99" spans="1:71" x14ac:dyDescent="0.3">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row>
    <row r="100" spans="1:7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row>
    <row r="101" spans="1:7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row>
    <row r="102" spans="1:7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row>
    <row r="103" spans="1:7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row>
    <row r="104" spans="1:7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row>
    <row r="105" spans="1:7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row>
    <row r="106" spans="1:7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row>
    <row r="107" spans="1:7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row>
    <row r="108" spans="1:7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row>
    <row r="109" spans="1:7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row>
    <row r="110" spans="1:7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row>
    <row r="111" spans="1:7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row>
    <row r="112" spans="1:7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row>
    <row r="113" spans="1:7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row>
    <row r="114" spans="1:7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row>
    <row r="115" spans="1:7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row>
    <row r="116" spans="1:7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row>
    <row r="117" spans="1:7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row>
    <row r="118" spans="1:7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row>
    <row r="119" spans="1:7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row>
    <row r="120" spans="1:7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row>
    <row r="121" spans="1:7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row>
    <row r="122" spans="1:7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row>
    <row r="123" spans="1:7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row>
    <row r="124" spans="1:7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row>
    <row r="125" spans="1:7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row>
    <row r="126" spans="1:7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row>
    <row r="127" spans="1:7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row>
    <row r="128" spans="1:7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row>
    <row r="129" spans="1:7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row>
    <row r="130" spans="1:7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row>
    <row r="131" spans="1:7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row>
    <row r="132" spans="1:7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row>
    <row r="133" spans="1:7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row>
    <row r="134" spans="1:7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row>
    <row r="135" spans="1:7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row>
    <row r="136" spans="1:7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row>
    <row r="137" spans="1:7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row>
    <row r="138" spans="1:7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row>
    <row r="139" spans="1:7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row>
    <row r="140" spans="1:7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row>
    <row r="141" spans="1:7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row>
    <row r="142" spans="1:7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row>
    <row r="143" spans="1:7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row>
    <row r="144" spans="1:7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row>
    <row r="145" spans="1:7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row>
    <row r="146" spans="1:7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row>
    <row r="147" spans="1:7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row>
    <row r="148" spans="1:7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row>
    <row r="149" spans="1:7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row>
    <row r="150" spans="1:7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row>
    <row r="151" spans="1:7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row>
    <row r="152" spans="1:7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row>
    <row r="153" spans="1:7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row>
    <row r="154" spans="1:7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row>
    <row r="155" spans="1:7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row>
    <row r="156" spans="1:7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row>
    <row r="157" spans="1:7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row>
    <row r="158" spans="1:7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row>
    <row r="159" spans="1:7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row>
    <row r="160" spans="1:7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row>
    <row r="161" spans="1:7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row>
    <row r="162" spans="1:7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row>
    <row r="163" spans="1:7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row>
    <row r="164" spans="1:7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row>
    <row r="165" spans="1:7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row>
    <row r="166" spans="1:7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row>
    <row r="167" spans="1:7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row>
    <row r="168" spans="1:7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row>
    <row r="169" spans="1:7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row>
    <row r="170" spans="1:7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row>
    <row r="171" spans="1:7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row>
    <row r="172" spans="1:7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row>
    <row r="173" spans="1:7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row>
    <row r="174" spans="1:7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row>
    <row r="175" spans="1:7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row>
    <row r="176" spans="1:7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row>
    <row r="177" spans="1:7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row>
    <row r="178" spans="1:7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row>
    <row r="179" spans="1:7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row>
    <row r="180" spans="1:7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row>
    <row r="181" spans="1:7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row>
    <row r="182" spans="1:7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row>
    <row r="183" spans="1:7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row>
    <row r="184" spans="1:7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row>
    <row r="185" spans="1:7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row>
    <row r="186" spans="1:7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row>
    <row r="187" spans="1:7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row>
    <row r="188" spans="1:7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row>
    <row r="189" spans="1:7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row>
    <row r="190" spans="1:7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row>
    <row r="191" spans="1:7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row>
    <row r="192" spans="1:7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row>
    <row r="193" spans="1:7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row>
    <row r="194" spans="1:7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row>
    <row r="195" spans="1:7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row>
    <row r="196" spans="1:7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row>
    <row r="197" spans="1:7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row>
    <row r="198" spans="1:7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row>
    <row r="199" spans="1:7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row>
    <row r="200" spans="1:7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row>
    <row r="201" spans="1:7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row>
    <row r="202" spans="1:7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row>
    <row r="203" spans="1:7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row>
    <row r="204" spans="1:7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row>
    <row r="205" spans="1:7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row>
    <row r="206" spans="1:7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row>
    <row r="207" spans="1:7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row>
    <row r="208" spans="1:7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row>
    <row r="209" spans="1:7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row>
    <row r="210" spans="1:7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row>
    <row r="211" spans="1:7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row>
    <row r="212" spans="1:7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row>
    <row r="213" spans="1:7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row>
    <row r="214" spans="1:7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row>
    <row r="215" spans="1:7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row>
    <row r="216" spans="1:7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row>
    <row r="217" spans="1:7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row>
    <row r="218" spans="1:7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row>
    <row r="219" spans="1:7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row>
    <row r="220" spans="1:7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row>
    <row r="221" spans="1:7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row>
    <row r="222" spans="1:7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row>
    <row r="223" spans="1:7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row>
    <row r="224" spans="1:7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row>
    <row r="225" spans="1:7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row>
    <row r="226" spans="1:7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row>
    <row r="227" spans="1:7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row>
    <row r="228" spans="1:7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row>
    <row r="229" spans="1:7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row>
    <row r="230" spans="1:7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row>
    <row r="231" spans="1:7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row>
    <row r="232" spans="1:7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row>
    <row r="233" spans="1:7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row>
    <row r="234" spans="1:7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row>
    <row r="235" spans="1:7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row>
    <row r="236" spans="1:7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row>
    <row r="237" spans="1:7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row>
    <row r="238" spans="1:7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row>
    <row r="239" spans="1:7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row>
    <row r="240" spans="1:7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row>
    <row r="241" spans="1:7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row>
    <row r="242" spans="1:7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row>
    <row r="243" spans="1:7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row>
    <row r="244" spans="1:7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row>
    <row r="245" spans="1:7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row>
    <row r="246" spans="1:7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row>
    <row r="247" spans="1:7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row>
    <row r="248" spans="1:7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row>
    <row r="249" spans="1:7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row>
    <row r="250" spans="1:7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row>
    <row r="251" spans="1:7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row>
    <row r="252" spans="1:7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row>
    <row r="253" spans="1:7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row>
    <row r="254" spans="1:7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row>
    <row r="255" spans="1:7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row>
    <row r="256" spans="1:7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row>
    <row r="257" spans="1:7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row>
    <row r="258" spans="1:7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row>
    <row r="259" spans="1:7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row>
    <row r="260" spans="1:7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row>
    <row r="261" spans="1:7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row>
    <row r="262" spans="1:7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row>
    <row r="263" spans="1:7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row>
    <row r="264" spans="1:7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row>
    <row r="265" spans="1:7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row>
    <row r="266" spans="1:7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row>
    <row r="267" spans="1:7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row>
    <row r="268" spans="1:7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row>
    <row r="269" spans="1:7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row>
    <row r="270" spans="1:7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row>
    <row r="271" spans="1:7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row>
    <row r="272" spans="1:7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row>
    <row r="273" spans="1:7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row>
    <row r="274" spans="1:7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row>
    <row r="275" spans="1:7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row>
    <row r="276" spans="1:7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row>
    <row r="277" spans="1:7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row>
    <row r="278" spans="1:7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row>
    <row r="279" spans="1:7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row>
    <row r="280" spans="1:7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row>
    <row r="281" spans="1:7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row>
    <row r="282" spans="1:7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row>
    <row r="283" spans="1:7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row>
    <row r="284" spans="1:7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row>
    <row r="285" spans="1:7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row>
    <row r="286" spans="1:7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row>
    <row r="287" spans="1:7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row>
    <row r="288" spans="1:7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row>
    <row r="289" spans="1:7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row>
    <row r="290" spans="1:7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row>
    <row r="291" spans="1:7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row>
    <row r="292" spans="1:7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row>
    <row r="293" spans="1:7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row>
    <row r="294" spans="1:7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row>
    <row r="295" spans="1:7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row>
    <row r="296" spans="1:7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row>
    <row r="297" spans="1:7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row>
    <row r="298" spans="1:7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row>
    <row r="299" spans="1:7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row>
    <row r="300" spans="1:7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row>
    <row r="301" spans="1:7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row>
    <row r="302" spans="1:7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row>
    <row r="303" spans="1:7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row>
    <row r="304" spans="1:7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row>
    <row r="305" spans="1:7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row>
    <row r="306" spans="1:7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row>
    <row r="307" spans="1:7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row>
    <row r="308" spans="1:7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row>
    <row r="309" spans="1:7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row>
    <row r="310" spans="1:7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row>
    <row r="311" spans="1:7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row>
    <row r="312" spans="1:7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row>
    <row r="313" spans="1:7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row>
    <row r="314" spans="1:7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row>
    <row r="315" spans="1:7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row>
    <row r="316" spans="1:7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row>
    <row r="317" spans="1:7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row>
    <row r="318" spans="1:7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row>
    <row r="319" spans="1:7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row>
    <row r="320" spans="1:7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row>
    <row r="321" spans="1:7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row>
    <row r="322" spans="1:7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row>
    <row r="323" spans="1:7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row>
    <row r="324" spans="1:7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row>
    <row r="325" spans="1:7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row>
    <row r="326" spans="1:7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row>
    <row r="327" spans="1:7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row>
    <row r="328" spans="1:7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row>
    <row r="329" spans="1:7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row>
    <row r="330" spans="1:7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row>
    <row r="331" spans="1:7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row>
    <row r="332" spans="1:7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row>
    <row r="333" spans="1:7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row>
    <row r="334" spans="1:7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row>
    <row r="335" spans="1:7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row>
    <row r="336" spans="1:7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row>
    <row r="337" spans="1:7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row>
    <row r="338" spans="1:7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row>
    <row r="339" spans="1:7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row>
    <row r="340" spans="1:7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row>
    <row r="341" spans="1:7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row>
    <row r="342" spans="1:7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row>
    <row r="343" spans="1:7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row>
    <row r="344" spans="1:7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row>
    <row r="345" spans="1:7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row>
    <row r="346" spans="1:7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row>
    <row r="347" spans="1:7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row>
    <row r="348" spans="1:7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row>
    <row r="349" spans="1:7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row>
    <row r="350" spans="1:7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row>
    <row r="351" spans="1:7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row>
    <row r="352" spans="1:7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row>
    <row r="353" spans="1:7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row>
    <row r="354" spans="1:7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row>
    <row r="355" spans="1:7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row>
    <row r="356" spans="1:7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row>
    <row r="357" spans="1:7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row>
    <row r="358" spans="1:7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row>
    <row r="359" spans="1:7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row>
    <row r="360" spans="1:7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row>
    <row r="361" spans="1:7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row>
    <row r="362" spans="1:7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row>
    <row r="363" spans="1:7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row>
    <row r="364" spans="1:7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row>
    <row r="365" spans="1:7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row>
    <row r="366" spans="1:7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row>
    <row r="367" spans="1:7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row>
    <row r="368" spans="1:7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row>
    <row r="369" spans="1:7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row>
    <row r="370" spans="1:7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row>
    <row r="371" spans="1:7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row>
    <row r="372" spans="1:7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row>
    <row r="373" spans="1:7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row>
    <row r="374" spans="1:7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row>
    <row r="375" spans="1:7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row>
    <row r="376" spans="1:7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row>
    <row r="377" spans="1:7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row>
    <row r="378" spans="1:7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row>
    <row r="379" spans="1:7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row>
    <row r="380" spans="1:7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row>
    <row r="381" spans="1:7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row>
    <row r="382" spans="1:7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row>
    <row r="383" spans="1:7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row>
    <row r="384" spans="1:7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row>
    <row r="385" spans="1:7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row>
    <row r="386" spans="1:7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row>
    <row r="387" spans="1:7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row>
    <row r="388" spans="1:7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row>
    <row r="389" spans="1:7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row>
    <row r="390" spans="1:7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row>
    <row r="391" spans="1:7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row>
    <row r="392" spans="1:7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row>
    <row r="393" spans="1:7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row>
    <row r="394" spans="1:7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row>
    <row r="395" spans="1:7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row>
    <row r="396" spans="1:7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row>
    <row r="397" spans="1:7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row>
    <row r="398" spans="1:7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row>
    <row r="399" spans="1:7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row>
    <row r="400" spans="1:7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row>
    <row r="401" spans="1:7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row>
    <row r="402" spans="1:7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row>
    <row r="403" spans="1:7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row>
    <row r="404" spans="1:7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row>
    <row r="405" spans="1:7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row>
    <row r="406" spans="1:7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row>
    <row r="407" spans="1:7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row>
    <row r="408" spans="1:7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row>
    <row r="409" spans="1:7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row>
    <row r="410" spans="1:7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row>
    <row r="411" spans="1:7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row>
    <row r="412" spans="1:7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row>
    <row r="413" spans="1:7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row>
    <row r="414" spans="1:7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row>
    <row r="415" spans="1:7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row>
    <row r="416" spans="1:7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row>
    <row r="417" spans="1:7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row>
    <row r="418" spans="1:7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row>
    <row r="419" spans="1:7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row>
    <row r="420" spans="1:7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row>
    <row r="421" spans="1:7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row>
    <row r="422" spans="1:7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row>
    <row r="423" spans="1:7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row>
    <row r="424" spans="1:7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row>
    <row r="425" spans="1:7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row>
    <row r="426" spans="1:7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row>
    <row r="427" spans="1:7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row>
    <row r="428" spans="1:7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row>
    <row r="429" spans="1:7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row>
    <row r="430" spans="1:7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row>
    <row r="431" spans="1:7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row>
    <row r="432" spans="1:7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row>
    <row r="433" spans="1:7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row>
    <row r="434" spans="1:7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row>
    <row r="435" spans="1:7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row>
    <row r="436" spans="1:7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row>
    <row r="437" spans="1:7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row>
    <row r="438" spans="1:7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row>
    <row r="439" spans="1:7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row>
    <row r="440" spans="1:7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row>
    <row r="441" spans="1:7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row>
    <row r="442" spans="1:7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row>
    <row r="443" spans="1:7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row>
    <row r="444" spans="1:7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row>
    <row r="445" spans="1:7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row>
    <row r="446" spans="1:7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row>
    <row r="447" spans="1:7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row>
    <row r="448" spans="1:7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row>
    <row r="449" spans="1:7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row>
    <row r="450" spans="1:7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row>
    <row r="451" spans="1:7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row>
    <row r="452" spans="1:7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row>
    <row r="453" spans="1:7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row>
    <row r="454" spans="1:7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row>
    <row r="455" spans="1:7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row>
    <row r="456" spans="1:7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row>
    <row r="457" spans="1:7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row>
    <row r="458" spans="1:7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row>
    <row r="459" spans="1:7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row>
    <row r="460" spans="1:7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row>
    <row r="461" spans="1:7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row>
    <row r="462" spans="1:7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row>
    <row r="463" spans="1:7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row>
    <row r="464" spans="1:7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row>
    <row r="465" spans="1:7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row>
    <row r="466" spans="1:7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row>
    <row r="467" spans="1:7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row>
    <row r="468" spans="1:7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row>
    <row r="469" spans="1:7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row>
    <row r="470" spans="1:7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row>
    <row r="471" spans="1:7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row>
    <row r="472" spans="1:7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row>
    <row r="473" spans="1:7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row>
    <row r="474" spans="1:7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row>
    <row r="475" spans="1:7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row>
    <row r="476" spans="1:7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row>
    <row r="477" spans="1:7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row>
    <row r="478" spans="1:7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row>
    <row r="479" spans="1:7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row>
    <row r="480" spans="1:7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row>
    <row r="481" spans="1:7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row>
    <row r="482" spans="1:7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row>
    <row r="483" spans="1:7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row>
    <row r="484" spans="1:7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row>
    <row r="485" spans="1:7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row>
    <row r="486" spans="1:7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row>
    <row r="487" spans="1:7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row>
    <row r="488" spans="1:7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row>
    <row r="489" spans="1:7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row>
    <row r="490" spans="1:7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row>
    <row r="491" spans="1:7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row>
    <row r="492" spans="1:7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row>
    <row r="493" spans="1:7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row>
    <row r="494" spans="1:7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row>
    <row r="495" spans="1:7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row>
    <row r="496" spans="1:7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row>
    <row r="497" spans="1:7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row>
    <row r="498" spans="1:7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row>
    <row r="499" spans="1:7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row>
    <row r="500" spans="1:7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row>
    <row r="501" spans="1:7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row>
    <row r="502" spans="1:7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row>
    <row r="503" spans="1:7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row>
    <row r="504" spans="1:7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row>
    <row r="505" spans="1:7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row>
    <row r="506" spans="1:7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row>
    <row r="507" spans="1:7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9B479-5B55-476C-9A4C-FFE364AFF72F}">
  <sheetPr>
    <tabColor rgb="FF00B0F0"/>
  </sheetPr>
  <dimension ref="A1"/>
  <sheetViews>
    <sheetView showGridLines="0" tabSelected="1" workbookViewId="0">
      <selection activeCell="AB103" sqref="AB103"/>
    </sheetView>
  </sheetViews>
  <sheetFormatPr defaultRowHeight="14.4" x14ac:dyDescent="0.3"/>
  <cols>
    <col min="1" max="16384" width="8.88671875" style="2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82B25-5EA8-4F7B-B11D-DB7751208406}">
  <sheetPr>
    <tabColor theme="7" tint="0.39997558519241921"/>
  </sheetPr>
  <dimension ref="B3:Q1010"/>
  <sheetViews>
    <sheetView workbookViewId="0">
      <selection activeCell="N25" sqref="N25"/>
    </sheetView>
  </sheetViews>
  <sheetFormatPr defaultRowHeight="14.4" x14ac:dyDescent="0.3"/>
  <cols>
    <col min="2" max="3" width="17.33203125" bestFit="1" customWidth="1"/>
    <col min="4" max="4" width="11.88671875" bestFit="1" customWidth="1"/>
    <col min="5" max="5" width="12.5546875" bestFit="1" customWidth="1"/>
    <col min="6" max="6" width="18.6640625" bestFit="1" customWidth="1"/>
    <col min="7" max="7" width="11.21875" bestFit="1" customWidth="1"/>
    <col min="8" max="8" width="11.5546875" bestFit="1" customWidth="1"/>
    <col min="9" max="10" width="18.6640625" bestFit="1" customWidth="1"/>
    <col min="11" max="11" width="12.5546875" bestFit="1" customWidth="1"/>
    <col min="12" max="12" width="21.44140625" bestFit="1" customWidth="1"/>
    <col min="13" max="13" width="18.6640625" bestFit="1" customWidth="1"/>
    <col min="14" max="14" width="12.5546875" bestFit="1" customWidth="1"/>
    <col min="15" max="15" width="19.109375" bestFit="1" customWidth="1"/>
    <col min="16" max="16" width="11.21875" bestFit="1" customWidth="1"/>
    <col min="17" max="17" width="19.109375" bestFit="1" customWidth="1"/>
    <col min="18" max="18" width="7.6640625" bestFit="1" customWidth="1"/>
    <col min="19" max="19" width="4.88671875" bestFit="1" customWidth="1"/>
    <col min="20" max="20" width="5.88671875" bestFit="1" customWidth="1"/>
    <col min="21" max="21" width="6" bestFit="1" customWidth="1"/>
    <col min="22" max="22" width="8.33203125" bestFit="1" customWidth="1"/>
    <col min="23" max="23" width="6.21875" bestFit="1" customWidth="1"/>
    <col min="24" max="24" width="6.5546875" bestFit="1" customWidth="1"/>
    <col min="25" max="25" width="11.44140625" bestFit="1" customWidth="1"/>
    <col min="26" max="26" width="7.6640625" bestFit="1" customWidth="1"/>
    <col min="27" max="27" width="6.33203125" bestFit="1" customWidth="1"/>
    <col min="28" max="28" width="8" bestFit="1" customWidth="1"/>
    <col min="29" max="29" width="9.6640625" bestFit="1" customWidth="1"/>
    <col min="30" max="30" width="7" bestFit="1" customWidth="1"/>
    <col min="31" max="31" width="16.109375" bestFit="1" customWidth="1"/>
    <col min="32" max="32" width="9.88671875" bestFit="1" customWidth="1"/>
    <col min="33" max="33" width="7.6640625" bestFit="1" customWidth="1"/>
    <col min="34" max="34" width="4.88671875" bestFit="1" customWidth="1"/>
    <col min="35" max="35" width="5.88671875" bestFit="1" customWidth="1"/>
    <col min="36" max="36" width="6" bestFit="1" customWidth="1"/>
    <col min="37" max="37" width="8.33203125" bestFit="1" customWidth="1"/>
    <col min="38" max="38" width="6.21875" bestFit="1" customWidth="1"/>
    <col min="39" max="39" width="6.5546875" bestFit="1" customWidth="1"/>
    <col min="40" max="40" width="11.44140625" bestFit="1" customWidth="1"/>
    <col min="41" max="41" width="7.6640625" bestFit="1" customWidth="1"/>
    <col min="42" max="42" width="10" bestFit="1" customWidth="1"/>
    <col min="43" max="43" width="6.33203125" bestFit="1" customWidth="1"/>
    <col min="44" max="44" width="8" bestFit="1" customWidth="1"/>
    <col min="45" max="45" width="11.33203125" bestFit="1" customWidth="1"/>
    <col min="46" max="46" width="9.6640625" bestFit="1" customWidth="1"/>
    <col min="47" max="47" width="7" bestFit="1" customWidth="1"/>
    <col min="48" max="48" width="16.109375" bestFit="1" customWidth="1"/>
    <col min="49" max="49" width="9.88671875" bestFit="1" customWidth="1"/>
    <col min="50" max="50" width="7.6640625" bestFit="1" customWidth="1"/>
    <col min="51" max="51" width="4.88671875" bestFit="1" customWidth="1"/>
    <col min="52" max="52" width="6" bestFit="1" customWidth="1"/>
    <col min="53" max="53" width="8.33203125" bestFit="1" customWidth="1"/>
    <col min="54" max="54" width="6.21875" bestFit="1" customWidth="1"/>
    <col min="55" max="55" width="6.5546875" bestFit="1" customWidth="1"/>
    <col min="56" max="56" width="11.44140625" bestFit="1" customWidth="1"/>
    <col min="57" max="57" width="7.6640625" bestFit="1" customWidth="1"/>
    <col min="58" max="58" width="10" bestFit="1" customWidth="1"/>
    <col min="59" max="59" width="6.33203125" bestFit="1" customWidth="1"/>
    <col min="60" max="60" width="8" bestFit="1" customWidth="1"/>
    <col min="61" max="61" width="11.33203125" bestFit="1" customWidth="1"/>
    <col min="62" max="62" width="9.6640625" bestFit="1" customWidth="1"/>
    <col min="63" max="63" width="7" bestFit="1" customWidth="1"/>
    <col min="64" max="64" width="16.109375" bestFit="1" customWidth="1"/>
    <col min="65" max="65" width="9.88671875" bestFit="1" customWidth="1"/>
    <col min="66" max="66" width="7.6640625" bestFit="1" customWidth="1"/>
    <col min="67" max="67" width="4.88671875" bestFit="1" customWidth="1"/>
    <col min="68" max="68" width="5.88671875" bestFit="1" customWidth="1"/>
    <col min="69" max="69" width="6" bestFit="1" customWidth="1"/>
    <col min="70" max="70" width="5.44140625" bestFit="1" customWidth="1"/>
    <col min="71" max="71" width="8.33203125" bestFit="1" customWidth="1"/>
    <col min="72" max="72" width="6.21875" bestFit="1" customWidth="1"/>
    <col min="73" max="73" width="6.5546875" bestFit="1" customWidth="1"/>
    <col min="74" max="74" width="11.44140625" bestFit="1" customWidth="1"/>
    <col min="75" max="75" width="7.6640625" bestFit="1" customWidth="1"/>
    <col min="76" max="76" width="10" bestFit="1" customWidth="1"/>
    <col min="77" max="77" width="6.33203125" bestFit="1" customWidth="1"/>
    <col min="78" max="78" width="8" bestFit="1" customWidth="1"/>
    <col min="79" max="79" width="11.33203125" bestFit="1" customWidth="1"/>
    <col min="80" max="80" width="9.6640625" bestFit="1" customWidth="1"/>
    <col min="81" max="81" width="7" bestFit="1" customWidth="1"/>
    <col min="82" max="82" width="16.109375" bestFit="1" customWidth="1"/>
    <col min="83" max="83" width="9.88671875" bestFit="1" customWidth="1"/>
    <col min="84" max="84" width="7.6640625" bestFit="1" customWidth="1"/>
    <col min="85" max="85" width="8.33203125" bestFit="1" customWidth="1"/>
    <col min="86" max="86" width="6.5546875" bestFit="1" customWidth="1"/>
    <col min="87" max="87" width="11.44140625" bestFit="1" customWidth="1"/>
    <col min="88" max="88" width="7.6640625" bestFit="1" customWidth="1"/>
    <col min="89" max="89" width="10" bestFit="1" customWidth="1"/>
    <col min="90" max="90" width="6.33203125" bestFit="1" customWidth="1"/>
    <col min="91" max="91" width="8" bestFit="1" customWidth="1"/>
    <col min="92" max="92" width="9.6640625" bestFit="1" customWidth="1"/>
    <col min="93" max="93" width="7" bestFit="1" customWidth="1"/>
    <col min="94" max="94" width="16.109375" bestFit="1" customWidth="1"/>
    <col min="95" max="95" width="9.88671875" bestFit="1" customWidth="1"/>
    <col min="96" max="96" width="5.88671875" bestFit="1" customWidth="1"/>
    <col min="97" max="97" width="8.33203125" bestFit="1" customWidth="1"/>
    <col min="98" max="98" width="11.44140625" bestFit="1" customWidth="1"/>
    <col min="99" max="99" width="7.6640625" bestFit="1" customWidth="1"/>
    <col min="100" max="100" width="9.6640625" bestFit="1" customWidth="1"/>
    <col min="101" max="101" width="7" bestFit="1" customWidth="1"/>
    <col min="102" max="102" width="4.88671875" bestFit="1" customWidth="1"/>
    <col min="103" max="103" width="6.5546875" bestFit="1" customWidth="1"/>
    <col min="104" max="104" width="11.44140625" bestFit="1" customWidth="1"/>
    <col min="105" max="105" width="9.6640625" bestFit="1" customWidth="1"/>
    <col min="106" max="106" width="10.77734375" bestFit="1" customWidth="1"/>
    <col min="107" max="107" width="18.33203125" bestFit="1" customWidth="1"/>
    <col min="108" max="108" width="19.6640625" bestFit="1" customWidth="1"/>
    <col min="109" max="109" width="7.109375" bestFit="1" customWidth="1"/>
    <col min="110" max="110" width="9.21875" bestFit="1" customWidth="1"/>
    <col min="111" max="111" width="9.88671875" bestFit="1" customWidth="1"/>
    <col min="112" max="112" width="13.109375" bestFit="1" customWidth="1"/>
    <col min="113" max="113" width="21.6640625" bestFit="1" customWidth="1"/>
    <col min="114" max="114" width="34.5546875" bestFit="1" customWidth="1"/>
    <col min="115" max="115" width="16.109375" bestFit="1" customWidth="1"/>
    <col min="116" max="116" width="9.6640625" bestFit="1" customWidth="1"/>
    <col min="117" max="117" width="9.21875" bestFit="1" customWidth="1"/>
    <col min="118" max="118" width="8.88671875" bestFit="1" customWidth="1"/>
    <col min="119" max="119" width="10.109375" bestFit="1" customWidth="1"/>
    <col min="120" max="120" width="9.109375" bestFit="1" customWidth="1"/>
    <col min="121" max="121" width="18.44140625" bestFit="1" customWidth="1"/>
    <col min="122" max="122" width="16.21875" bestFit="1" customWidth="1"/>
    <col min="123" max="123" width="5" bestFit="1" customWidth="1"/>
    <col min="124" max="124" width="5.21875" bestFit="1" customWidth="1"/>
    <col min="125" max="125" width="10" bestFit="1" customWidth="1"/>
    <col min="126" max="126" width="13.88671875" bestFit="1" customWidth="1"/>
    <col min="127" max="127" width="17.88671875" bestFit="1" customWidth="1"/>
    <col min="128" max="128" width="16.33203125" bestFit="1" customWidth="1"/>
    <col min="129" max="129" width="20.109375" bestFit="1" customWidth="1"/>
    <col min="130" max="130" width="7.88671875" bestFit="1" customWidth="1"/>
    <col min="131" max="131" width="11.88671875" bestFit="1" customWidth="1"/>
    <col min="132" max="132" width="10.33203125" bestFit="1" customWidth="1"/>
    <col min="133" max="133" width="23.109375" bestFit="1" customWidth="1"/>
    <col min="134" max="134" width="9" bestFit="1" customWidth="1"/>
    <col min="135" max="135" width="13.109375" bestFit="1" customWidth="1"/>
    <col min="136" max="136" width="20.88671875" bestFit="1" customWidth="1"/>
    <col min="137" max="137" width="10.77734375" bestFit="1" customWidth="1"/>
    <col min="138" max="138" width="9" bestFit="1" customWidth="1"/>
    <col min="139" max="139" width="21.88671875" bestFit="1" customWidth="1"/>
    <col min="140" max="140" width="15.88671875" bestFit="1" customWidth="1"/>
    <col min="141" max="141" width="16.109375" bestFit="1" customWidth="1"/>
    <col min="142" max="142" width="25.5546875" bestFit="1" customWidth="1"/>
    <col min="143" max="143" width="11.33203125" bestFit="1" customWidth="1"/>
    <col min="144" max="144" width="23" bestFit="1" customWidth="1"/>
    <col min="145" max="145" width="15.88671875" bestFit="1" customWidth="1"/>
    <col min="146" max="146" width="19.44140625" bestFit="1" customWidth="1"/>
    <col min="147" max="147" width="16" bestFit="1" customWidth="1"/>
    <col min="148" max="148" width="13.44140625" bestFit="1" customWidth="1"/>
    <col min="149" max="149" width="11" bestFit="1" customWidth="1"/>
    <col min="150" max="150" width="26.109375" bestFit="1" customWidth="1"/>
    <col min="151" max="151" width="3.77734375" bestFit="1" customWidth="1"/>
    <col min="152" max="152" width="15.77734375" bestFit="1" customWidth="1"/>
    <col min="153" max="153" width="11.109375" bestFit="1" customWidth="1"/>
    <col min="154" max="154" width="8.21875" bestFit="1" customWidth="1"/>
    <col min="155" max="155" width="13.109375" bestFit="1" customWidth="1"/>
    <col min="156" max="156" width="13.6640625" bestFit="1" customWidth="1"/>
    <col min="157" max="157" width="9" bestFit="1" customWidth="1"/>
    <col min="158" max="158" width="19.5546875" bestFit="1" customWidth="1"/>
    <col min="159" max="159" width="19.77734375" bestFit="1" customWidth="1"/>
    <col min="160" max="160" width="23.44140625" bestFit="1" customWidth="1"/>
    <col min="161" max="161" width="18.88671875" bestFit="1" customWidth="1"/>
    <col min="162" max="162" width="11.21875" bestFit="1" customWidth="1"/>
    <col min="163" max="163" width="12.6640625" bestFit="1" customWidth="1"/>
    <col min="164" max="164" width="6.6640625" bestFit="1" customWidth="1"/>
    <col min="165" max="165" width="15.88671875" bestFit="1" customWidth="1"/>
    <col min="166" max="166" width="5" bestFit="1" customWidth="1"/>
    <col min="167" max="167" width="9" bestFit="1" customWidth="1"/>
    <col min="168" max="168" width="8.21875" bestFit="1" customWidth="1"/>
    <col min="169" max="169" width="27.109375" bestFit="1" customWidth="1"/>
    <col min="170" max="170" width="27.6640625" bestFit="1" customWidth="1"/>
    <col min="171" max="171" width="10.77734375" bestFit="1" customWidth="1"/>
    <col min="172" max="172" width="14.44140625" bestFit="1" customWidth="1"/>
    <col min="173" max="173" width="10" bestFit="1" customWidth="1"/>
    <col min="174" max="174" width="10.5546875" bestFit="1" customWidth="1"/>
    <col min="175" max="175" width="16.5546875" bestFit="1" customWidth="1"/>
    <col min="176" max="176" width="15.77734375" bestFit="1" customWidth="1"/>
    <col min="177" max="177" width="10.77734375" bestFit="1" customWidth="1"/>
    <col min="178" max="178" width="13.21875" bestFit="1" customWidth="1"/>
    <col min="179" max="179" width="10.6640625" bestFit="1" customWidth="1"/>
    <col min="180" max="180" width="10.5546875" bestFit="1" customWidth="1"/>
    <col min="181" max="181" width="17.44140625" bestFit="1" customWidth="1"/>
    <col min="182" max="182" width="19.6640625" bestFit="1" customWidth="1"/>
    <col min="183" max="183" width="10" bestFit="1" customWidth="1"/>
    <col min="184" max="184" width="7.109375" bestFit="1" customWidth="1"/>
    <col min="185" max="185" width="16.77734375" bestFit="1" customWidth="1"/>
    <col min="186" max="186" width="9.21875" bestFit="1" customWidth="1"/>
    <col min="187" max="187" width="34.5546875" bestFit="1" customWidth="1"/>
    <col min="188" max="188" width="16.6640625" bestFit="1" customWidth="1"/>
    <col min="189" max="189" width="12.109375" bestFit="1" customWidth="1"/>
    <col min="190" max="190" width="4.109375" bestFit="1" customWidth="1"/>
    <col min="191" max="191" width="9.6640625" bestFit="1" customWidth="1"/>
    <col min="192" max="192" width="8.88671875" bestFit="1" customWidth="1"/>
    <col min="193" max="193" width="10.109375" bestFit="1" customWidth="1"/>
    <col min="194" max="194" width="4.21875" bestFit="1" customWidth="1"/>
    <col min="195" max="195" width="8.6640625" bestFit="1" customWidth="1"/>
    <col min="196" max="196" width="7.44140625" bestFit="1" customWidth="1"/>
    <col min="197" max="197" width="19.109375" bestFit="1" customWidth="1"/>
    <col min="198" max="198" width="9.109375" bestFit="1" customWidth="1"/>
    <col min="199" max="199" width="11.88671875" bestFit="1" customWidth="1"/>
    <col min="200" max="200" width="16.21875" bestFit="1" customWidth="1"/>
    <col min="201" max="201" width="8.5546875" bestFit="1" customWidth="1"/>
    <col min="202" max="202" width="13.88671875" bestFit="1" customWidth="1"/>
    <col min="203" max="203" width="17.88671875" bestFit="1" customWidth="1"/>
    <col min="204" max="204" width="16.33203125" bestFit="1" customWidth="1"/>
    <col min="205" max="205" width="7.88671875" bestFit="1" customWidth="1"/>
    <col min="206" max="206" width="13.77734375" bestFit="1" customWidth="1"/>
    <col min="207" max="207" width="11.88671875" bestFit="1" customWidth="1"/>
    <col min="208" max="208" width="16.5546875" bestFit="1" customWidth="1"/>
    <col min="209" max="209" width="12.88671875" bestFit="1" customWidth="1"/>
    <col min="210" max="210" width="11" bestFit="1" customWidth="1"/>
    <col min="211" max="211" width="20.88671875" bestFit="1" customWidth="1"/>
    <col min="212" max="212" width="10.33203125" bestFit="1" customWidth="1"/>
    <col min="213" max="213" width="11.88671875" bestFit="1" customWidth="1"/>
    <col min="214" max="214" width="9" bestFit="1" customWidth="1"/>
    <col min="215" max="215" width="13.109375" bestFit="1" customWidth="1"/>
    <col min="216" max="216" width="9.77734375" bestFit="1" customWidth="1"/>
    <col min="217" max="217" width="20.88671875" bestFit="1" customWidth="1"/>
    <col min="218" max="218" width="20.33203125" bestFit="1" customWidth="1"/>
    <col min="219" max="219" width="13.109375" bestFit="1" customWidth="1"/>
    <col min="220" max="220" width="9" bestFit="1" customWidth="1"/>
    <col min="221" max="221" width="10.109375" bestFit="1" customWidth="1"/>
    <col min="222" max="222" width="16.109375" bestFit="1" customWidth="1"/>
    <col min="223" max="223" width="8.44140625" bestFit="1" customWidth="1"/>
    <col min="224" max="224" width="10.21875" bestFit="1" customWidth="1"/>
    <col min="225" max="225" width="7.77734375" bestFit="1" customWidth="1"/>
    <col min="226" max="226" width="23" bestFit="1" customWidth="1"/>
    <col min="227" max="227" width="16" bestFit="1" customWidth="1"/>
    <col min="228" max="228" width="13.44140625" bestFit="1" customWidth="1"/>
    <col min="229" max="229" width="11" bestFit="1" customWidth="1"/>
    <col min="230" max="230" width="26.109375" bestFit="1" customWidth="1"/>
    <col min="231" max="231" width="15.77734375" bestFit="1" customWidth="1"/>
    <col min="232" max="232" width="12.5546875" bestFit="1" customWidth="1"/>
    <col min="233" max="233" width="8.21875" bestFit="1" customWidth="1"/>
    <col min="234" max="234" width="9.33203125" bestFit="1" customWidth="1"/>
    <col min="235" max="235" width="9" bestFit="1" customWidth="1"/>
    <col min="236" max="236" width="19.5546875" bestFit="1" customWidth="1"/>
    <col min="237" max="237" width="6.33203125" bestFit="1" customWidth="1"/>
    <col min="238" max="238" width="19.77734375" bestFit="1" customWidth="1"/>
    <col min="239" max="239" width="23.44140625" bestFit="1" customWidth="1"/>
    <col min="240" max="240" width="18.88671875" bestFit="1" customWidth="1"/>
    <col min="241" max="241" width="11.21875" bestFit="1" customWidth="1"/>
    <col min="242" max="242" width="14.21875" bestFit="1" customWidth="1"/>
    <col min="243" max="243" width="18.5546875" bestFit="1" customWidth="1"/>
    <col min="244" max="244" width="11" bestFit="1" customWidth="1"/>
    <col min="245" max="245" width="10.5546875" bestFit="1" customWidth="1"/>
    <col min="246" max="246" width="6.6640625" bestFit="1" customWidth="1"/>
    <col min="247" max="247" width="13.6640625" bestFit="1" customWidth="1"/>
    <col min="248" max="248" width="8.77734375" bestFit="1" customWidth="1"/>
    <col min="249" max="249" width="21.6640625" bestFit="1" customWidth="1"/>
    <col min="250" max="250" width="14.44140625" bestFit="1" customWidth="1"/>
    <col min="251" max="251" width="5" bestFit="1" customWidth="1"/>
    <col min="252" max="252" width="7.6640625" bestFit="1" customWidth="1"/>
    <col min="253" max="253" width="9" bestFit="1" customWidth="1"/>
    <col min="254" max="254" width="8.21875" bestFit="1" customWidth="1"/>
    <col min="255" max="255" width="27.6640625" bestFit="1" customWidth="1"/>
    <col min="256" max="256" width="5.88671875" bestFit="1" customWidth="1"/>
    <col min="257" max="257" width="10.77734375" bestFit="1" customWidth="1"/>
    <col min="258" max="258" width="14.44140625" bestFit="1" customWidth="1"/>
    <col min="259" max="259" width="8.5546875" bestFit="1" customWidth="1"/>
    <col min="260" max="260" width="15.5546875" bestFit="1" customWidth="1"/>
    <col min="261" max="261" width="8.6640625" bestFit="1" customWidth="1"/>
    <col min="262" max="262" width="10.77734375" bestFit="1" customWidth="1"/>
    <col min="263" max="263" width="13.21875" bestFit="1" customWidth="1"/>
    <col min="264" max="264" width="10.5546875" bestFit="1" customWidth="1"/>
    <col min="265" max="265" width="19.6640625" bestFit="1" customWidth="1"/>
    <col min="266" max="266" width="7.109375" bestFit="1" customWidth="1"/>
    <col min="267" max="267" width="14.109375" bestFit="1" customWidth="1"/>
    <col min="268" max="268" width="16.77734375" bestFit="1" customWidth="1"/>
    <col min="269" max="269" width="9.21875" bestFit="1" customWidth="1"/>
    <col min="270" max="270" width="34.5546875" bestFit="1" customWidth="1"/>
    <col min="271" max="271" width="16.6640625" bestFit="1" customWidth="1"/>
    <col min="272" max="272" width="9.6640625" bestFit="1" customWidth="1"/>
    <col min="273" max="273" width="10.109375" bestFit="1" customWidth="1"/>
    <col min="274" max="274" width="26.21875" bestFit="1" customWidth="1"/>
    <col min="275" max="275" width="19.5546875" bestFit="1" customWidth="1"/>
    <col min="276" max="276" width="7.88671875" bestFit="1" customWidth="1"/>
    <col min="277" max="277" width="19.6640625" bestFit="1" customWidth="1"/>
    <col min="278" max="278" width="10.33203125" bestFit="1" customWidth="1"/>
    <col min="279" max="279" width="9" bestFit="1" customWidth="1"/>
    <col min="280" max="280" width="13.109375" bestFit="1" customWidth="1"/>
    <col min="281" max="281" width="20.88671875" bestFit="1" customWidth="1"/>
    <col min="282" max="282" width="16.109375" bestFit="1" customWidth="1"/>
    <col min="283" max="283" width="10.77734375" bestFit="1" customWidth="1"/>
    <col min="284" max="284" width="26.109375" bestFit="1" customWidth="1"/>
    <col min="285" max="285" width="14.77734375" bestFit="1" customWidth="1"/>
    <col min="286" max="286" width="15.77734375" bestFit="1" customWidth="1"/>
    <col min="287" max="287" width="12.5546875" bestFit="1" customWidth="1"/>
    <col min="288" max="288" width="13.6640625" bestFit="1" customWidth="1"/>
    <col min="289" max="289" width="19.5546875" bestFit="1" customWidth="1"/>
    <col min="290" max="290" width="6.33203125" bestFit="1" customWidth="1"/>
    <col min="291" max="291" width="14.44140625" bestFit="1" customWidth="1"/>
    <col min="292" max="292" width="5" bestFit="1" customWidth="1"/>
    <col min="293" max="293" width="27.6640625" bestFit="1" customWidth="1"/>
    <col min="294" max="294" width="10.77734375" bestFit="1" customWidth="1"/>
    <col min="295" max="295" width="8.6640625" bestFit="1" customWidth="1"/>
    <col min="296" max="296" width="10.5546875" bestFit="1" customWidth="1"/>
    <col min="297" max="297" width="7.109375" bestFit="1" customWidth="1"/>
    <col min="298" max="298" width="9.21875" bestFit="1" customWidth="1"/>
    <col min="299" max="299" width="16.6640625" bestFit="1" customWidth="1"/>
    <col min="300" max="300" width="9.6640625" bestFit="1" customWidth="1"/>
    <col min="301" max="301" width="19.5546875" bestFit="1" customWidth="1"/>
    <col min="302" max="302" width="8.5546875" bestFit="1" customWidth="1"/>
    <col min="303" max="303" width="10.33203125" bestFit="1" customWidth="1"/>
    <col min="304" max="304" width="13.109375" bestFit="1" customWidth="1"/>
    <col min="305" max="305" width="27.6640625" bestFit="1" customWidth="1"/>
    <col min="306" max="306" width="24" bestFit="1" customWidth="1"/>
    <col min="307" max="307" width="10.77734375" bestFit="1" customWidth="1"/>
    <col min="308" max="308" width="10.5546875" bestFit="1" customWidth="1"/>
    <col min="309" max="309" width="7.109375" bestFit="1" customWidth="1"/>
    <col min="310" max="310" width="9.6640625" bestFit="1" customWidth="1"/>
    <col min="311" max="311" width="7.88671875" bestFit="1" customWidth="1"/>
    <col min="312" max="312" width="4.77734375" bestFit="1" customWidth="1"/>
    <col min="313" max="313" width="26.109375" bestFit="1" customWidth="1"/>
    <col min="314" max="314" width="27.109375" bestFit="1" customWidth="1"/>
    <col min="315" max="315" width="10.77734375" bestFit="1" customWidth="1"/>
    <col min="316" max="316" width="9.21875" bestFit="1" customWidth="1"/>
    <col min="317" max="317" width="34.5546875" bestFit="1" customWidth="1"/>
    <col min="318" max="318" width="9.6640625" bestFit="1" customWidth="1"/>
    <col min="319" max="319" width="10.77734375" bestFit="1" customWidth="1"/>
    <col min="320" max="1029" width="75" bestFit="1" customWidth="1"/>
    <col min="1030" max="1030" width="10.77734375" bestFit="1" customWidth="1"/>
  </cols>
  <sheetData>
    <row r="3" spans="2:17" x14ac:dyDescent="0.3">
      <c r="B3" t="s">
        <v>2248</v>
      </c>
      <c r="D3" t="s">
        <v>2250</v>
      </c>
      <c r="F3" s="3" t="s">
        <v>1036</v>
      </c>
      <c r="G3" t="s">
        <v>2250</v>
      </c>
    </row>
    <row r="4" spans="2:17" x14ac:dyDescent="0.3">
      <c r="B4">
        <v>1000</v>
      </c>
      <c r="D4" s="7">
        <v>307587.38000000035</v>
      </c>
      <c r="F4" s="4" t="s">
        <v>18</v>
      </c>
      <c r="G4">
        <v>101143.21000000006</v>
      </c>
      <c r="I4" s="4" t="s">
        <v>18</v>
      </c>
      <c r="J4" s="7">
        <f>IFERROR(VLOOKUP(I4,F3:G7,2,FALSE),"-")</f>
        <v>101143.21000000006</v>
      </c>
    </row>
    <row r="5" spans="2:17" x14ac:dyDescent="0.3">
      <c r="F5" s="4" t="s">
        <v>42</v>
      </c>
      <c r="G5">
        <v>101140.63999999993</v>
      </c>
      <c r="I5" s="4" t="s">
        <v>42</v>
      </c>
      <c r="J5" s="7">
        <f>IFERROR(VLOOKUP(I5,F4:G8,2,FALSE),"-")</f>
        <v>101140.63999999993</v>
      </c>
    </row>
    <row r="6" spans="2:17" x14ac:dyDescent="0.3">
      <c r="B6" t="s">
        <v>2251</v>
      </c>
      <c r="D6" t="s">
        <v>2249</v>
      </c>
      <c r="F6" s="4" t="s">
        <v>25</v>
      </c>
      <c r="G6">
        <v>105303.53</v>
      </c>
      <c r="I6" s="4" t="s">
        <v>25</v>
      </c>
      <c r="J6" s="7">
        <f>IFERROR(VLOOKUP(I6,F5:G9,2,FALSE),"-")</f>
        <v>105303.53</v>
      </c>
    </row>
    <row r="7" spans="2:17" x14ac:dyDescent="0.3">
      <c r="B7" s="7">
        <v>15379.369000000002</v>
      </c>
      <c r="D7" s="7">
        <v>322966.74900000007</v>
      </c>
      <c r="F7" s="4" t="s">
        <v>1037</v>
      </c>
      <c r="G7">
        <v>307587.38</v>
      </c>
    </row>
    <row r="10" spans="2:17" x14ac:dyDescent="0.3">
      <c r="B10" s="3" t="s">
        <v>1036</v>
      </c>
      <c r="C10" t="s">
        <v>2248</v>
      </c>
      <c r="E10" s="3" t="s">
        <v>1036</v>
      </c>
      <c r="F10" t="s">
        <v>2252</v>
      </c>
      <c r="H10" s="3" t="s">
        <v>0</v>
      </c>
      <c r="I10" t="s">
        <v>2252</v>
      </c>
      <c r="K10" s="3" t="s">
        <v>1036</v>
      </c>
      <c r="L10" t="s">
        <v>2265</v>
      </c>
      <c r="N10" s="3" t="s">
        <v>1036</v>
      </c>
      <c r="O10" t="s">
        <v>2250</v>
      </c>
      <c r="P10" t="s">
        <v>2269</v>
      </c>
      <c r="Q10" t="s">
        <v>2270</v>
      </c>
    </row>
    <row r="11" spans="2:17" x14ac:dyDescent="0.3">
      <c r="B11" s="4" t="s">
        <v>21</v>
      </c>
      <c r="C11">
        <v>501</v>
      </c>
      <c r="E11" s="4" t="s">
        <v>2253</v>
      </c>
      <c r="F11">
        <v>4122.0270000000028</v>
      </c>
      <c r="H11" t="s">
        <v>198</v>
      </c>
      <c r="I11">
        <v>16.026499999999999</v>
      </c>
      <c r="K11" s="4" t="s">
        <v>43</v>
      </c>
      <c r="L11">
        <v>2263.6</v>
      </c>
      <c r="N11" s="4" t="s">
        <v>20</v>
      </c>
      <c r="O11">
        <v>156403.27999999985</v>
      </c>
      <c r="P11">
        <v>2785</v>
      </c>
      <c r="Q11">
        <v>501</v>
      </c>
    </row>
    <row r="12" spans="2:17" x14ac:dyDescent="0.3">
      <c r="B12" s="4" t="s">
        <v>31</v>
      </c>
      <c r="C12">
        <v>499</v>
      </c>
      <c r="E12" s="4" t="s">
        <v>2254</v>
      </c>
      <c r="F12">
        <v>3008.0830000000014</v>
      </c>
      <c r="H12" t="s">
        <v>903</v>
      </c>
      <c r="I12">
        <v>6.282</v>
      </c>
      <c r="K12" s="4" t="s">
        <v>26</v>
      </c>
      <c r="L12">
        <v>2319.9000000000005</v>
      </c>
      <c r="N12" s="4" t="s">
        <v>27</v>
      </c>
      <c r="O12">
        <v>151184.09999999998</v>
      </c>
      <c r="P12">
        <v>2725</v>
      </c>
      <c r="Q12">
        <v>499</v>
      </c>
    </row>
    <row r="13" spans="2:17" x14ac:dyDescent="0.3">
      <c r="B13" s="4" t="s">
        <v>1037</v>
      </c>
      <c r="C13">
        <v>1000</v>
      </c>
      <c r="E13" s="4" t="s">
        <v>2255</v>
      </c>
      <c r="F13">
        <v>3464.2500000000009</v>
      </c>
      <c r="H13" t="s">
        <v>814</v>
      </c>
      <c r="I13">
        <v>6.3125</v>
      </c>
      <c r="K13" s="4" t="s">
        <v>19</v>
      </c>
      <c r="L13">
        <v>2389.2000000000003</v>
      </c>
      <c r="N13" s="4" t="s">
        <v>1037</v>
      </c>
      <c r="O13">
        <v>307587.38</v>
      </c>
      <c r="P13">
        <v>5510</v>
      </c>
      <c r="Q13">
        <v>1000</v>
      </c>
    </row>
    <row r="14" spans="2:17" x14ac:dyDescent="0.3">
      <c r="E14" s="4" t="s">
        <v>2256</v>
      </c>
      <c r="F14">
        <v>378.93450000000007</v>
      </c>
      <c r="H14" t="s">
        <v>812</v>
      </c>
      <c r="I14">
        <v>22.858499999999999</v>
      </c>
      <c r="K14" s="4" t="s">
        <v>1037</v>
      </c>
      <c r="L14">
        <v>6972.7000000000007</v>
      </c>
    </row>
    <row r="15" spans="2:17" x14ac:dyDescent="0.3">
      <c r="B15" s="4" t="s">
        <v>21</v>
      </c>
      <c r="C15" s="8">
        <f>GETPIVOTDATA("Invoice ID",$B$10,"Gender","Female")/GETPIVOTDATA("Invoice ID",$B$10)</f>
        <v>0.501</v>
      </c>
      <c r="E15" s="4" t="s">
        <v>2257</v>
      </c>
      <c r="F15">
        <v>609.4615</v>
      </c>
      <c r="H15" t="s">
        <v>719</v>
      </c>
      <c r="I15">
        <v>2.1480000000000001</v>
      </c>
    </row>
    <row r="16" spans="2:17" x14ac:dyDescent="0.3">
      <c r="B16" s="4" t="s">
        <v>31</v>
      </c>
      <c r="C16" s="8">
        <f>GETPIVOTDATA("Invoice ID",$B$10,"Gender","Male")/GETPIVOTDATA("Invoice ID",$B$10)</f>
        <v>0.499</v>
      </c>
      <c r="E16" s="4" t="s">
        <v>2258</v>
      </c>
      <c r="F16">
        <v>457.72500000000002</v>
      </c>
      <c r="H16" t="s">
        <v>205</v>
      </c>
      <c r="I16">
        <v>24.332000000000001</v>
      </c>
    </row>
    <row r="17" spans="5:16" x14ac:dyDescent="0.3">
      <c r="E17" s="4" t="s">
        <v>2259</v>
      </c>
      <c r="F17">
        <v>547.65300000000002</v>
      </c>
      <c r="H17" t="s">
        <v>92</v>
      </c>
      <c r="I17">
        <v>4.4340000000000002</v>
      </c>
    </row>
    <row r="18" spans="5:16" x14ac:dyDescent="0.3">
      <c r="E18" s="4" t="s">
        <v>2260</v>
      </c>
      <c r="F18">
        <v>643.03700000000003</v>
      </c>
      <c r="H18" t="s">
        <v>103</v>
      </c>
      <c r="I18">
        <v>29.283000000000001</v>
      </c>
      <c r="K18" s="3" t="s">
        <v>1036</v>
      </c>
      <c r="L18" t="s">
        <v>2250</v>
      </c>
      <c r="M18" t="s">
        <v>2252</v>
      </c>
      <c r="N18" t="s">
        <v>2269</v>
      </c>
    </row>
    <row r="19" spans="5:16" x14ac:dyDescent="0.3">
      <c r="E19" s="4" t="s">
        <v>2261</v>
      </c>
      <c r="F19">
        <v>655.58499999999992</v>
      </c>
      <c r="H19" t="s">
        <v>860</v>
      </c>
      <c r="I19">
        <v>21.027999999999999</v>
      </c>
      <c r="K19" s="4" t="s">
        <v>21</v>
      </c>
      <c r="L19">
        <v>159888.49999999977</v>
      </c>
      <c r="M19">
        <v>7994.425000000002</v>
      </c>
      <c r="N19">
        <v>2869</v>
      </c>
    </row>
    <row r="20" spans="5:16" x14ac:dyDescent="0.3">
      <c r="E20" s="4" t="s">
        <v>2262</v>
      </c>
      <c r="F20">
        <v>469.7715</v>
      </c>
      <c r="H20" t="s">
        <v>436</v>
      </c>
      <c r="I20">
        <v>11.829000000000001</v>
      </c>
      <c r="K20" s="4" t="s">
        <v>31</v>
      </c>
      <c r="L20">
        <v>147698.88</v>
      </c>
      <c r="M20">
        <v>7384.9440000000022</v>
      </c>
      <c r="N20">
        <v>2641</v>
      </c>
    </row>
    <row r="21" spans="5:16" x14ac:dyDescent="0.3">
      <c r="E21" s="4" t="s">
        <v>2263</v>
      </c>
      <c r="F21">
        <v>458.01750000000015</v>
      </c>
      <c r="H21" t="s">
        <v>291</v>
      </c>
      <c r="I21">
        <v>6.524</v>
      </c>
      <c r="K21" s="4" t="s">
        <v>1037</v>
      </c>
      <c r="L21">
        <v>307587.37999999977</v>
      </c>
      <c r="M21">
        <v>15379.369000000004</v>
      </c>
      <c r="N21">
        <v>5510</v>
      </c>
    </row>
    <row r="22" spans="5:16" x14ac:dyDescent="0.3">
      <c r="E22" s="4" t="s">
        <v>2264</v>
      </c>
      <c r="F22">
        <v>564.82399999999996</v>
      </c>
      <c r="H22" t="s">
        <v>927</v>
      </c>
      <c r="I22">
        <v>23.164000000000001</v>
      </c>
    </row>
    <row r="23" spans="5:16" x14ac:dyDescent="0.3">
      <c r="E23" s="4" t="s">
        <v>1037</v>
      </c>
      <c r="F23">
        <v>15379.369000000004</v>
      </c>
      <c r="H23" t="s">
        <v>917</v>
      </c>
      <c r="I23">
        <v>4.0720000000000001</v>
      </c>
    </row>
    <row r="24" spans="5:16" x14ac:dyDescent="0.3">
      <c r="H24" t="s">
        <v>388</v>
      </c>
      <c r="I24">
        <v>19.1555</v>
      </c>
      <c r="K24" s="3" t="s">
        <v>1036</v>
      </c>
      <c r="L24" t="s">
        <v>2274</v>
      </c>
      <c r="N24" s="3" t="s">
        <v>1036</v>
      </c>
      <c r="O24" t="s">
        <v>2270</v>
      </c>
      <c r="P24" t="s">
        <v>2250</v>
      </c>
    </row>
    <row r="25" spans="5:16" x14ac:dyDescent="0.3">
      <c r="E25" s="4" t="s">
        <v>2266</v>
      </c>
      <c r="F25" s="7">
        <f>MAX(F11:F22)</f>
        <v>4122.0270000000028</v>
      </c>
      <c r="H25" t="s">
        <v>941</v>
      </c>
      <c r="I25">
        <v>15.676</v>
      </c>
      <c r="K25" s="4" t="s">
        <v>29</v>
      </c>
      <c r="L25">
        <v>344</v>
      </c>
      <c r="N25" s="4" t="s">
        <v>18</v>
      </c>
      <c r="O25">
        <v>340</v>
      </c>
      <c r="P25">
        <v>101143.21000000006</v>
      </c>
    </row>
    <row r="26" spans="5:16" x14ac:dyDescent="0.3">
      <c r="E26" s="4" t="s">
        <v>2267</v>
      </c>
      <c r="F26" s="7">
        <f>AVERAGE(F11:F22)</f>
        <v>1281.6140833333336</v>
      </c>
      <c r="H26" t="s">
        <v>95</v>
      </c>
      <c r="I26">
        <v>9.1829999999999998</v>
      </c>
      <c r="K26" s="4" t="s">
        <v>33</v>
      </c>
      <c r="L26">
        <v>311</v>
      </c>
      <c r="N26" s="4" t="s">
        <v>42</v>
      </c>
      <c r="O26">
        <v>332</v>
      </c>
      <c r="P26">
        <v>101140.63999999993</v>
      </c>
    </row>
    <row r="27" spans="5:16" x14ac:dyDescent="0.3">
      <c r="E27" s="4" t="s">
        <v>2268</v>
      </c>
      <c r="F27" s="7">
        <f>MIN(F11:F22)</f>
        <v>378.93450000000007</v>
      </c>
      <c r="H27" t="s">
        <v>811</v>
      </c>
      <c r="I27">
        <v>7.2149999999999999</v>
      </c>
      <c r="K27" s="4" t="s">
        <v>23</v>
      </c>
      <c r="L27">
        <v>345</v>
      </c>
      <c r="N27" s="4" t="s">
        <v>25</v>
      </c>
      <c r="O27">
        <v>328</v>
      </c>
      <c r="P27">
        <v>105303.53</v>
      </c>
    </row>
    <row r="28" spans="5:16" x14ac:dyDescent="0.3">
      <c r="H28" t="s">
        <v>402</v>
      </c>
      <c r="I28">
        <v>23.094000000000001</v>
      </c>
      <c r="K28" s="4" t="s">
        <v>1037</v>
      </c>
      <c r="L28">
        <v>1000</v>
      </c>
      <c r="N28" s="4" t="s">
        <v>1037</v>
      </c>
      <c r="O28">
        <v>1000</v>
      </c>
      <c r="P28">
        <v>307587.37999999971</v>
      </c>
    </row>
    <row r="29" spans="5:16" x14ac:dyDescent="0.3">
      <c r="H29" t="s">
        <v>34</v>
      </c>
      <c r="I29">
        <v>23.288</v>
      </c>
    </row>
    <row r="30" spans="5:16" x14ac:dyDescent="0.3">
      <c r="H30" t="s">
        <v>633</v>
      </c>
      <c r="I30">
        <v>20.997</v>
      </c>
    </row>
    <row r="31" spans="5:16" x14ac:dyDescent="0.3">
      <c r="H31" t="s">
        <v>900</v>
      </c>
      <c r="I31">
        <v>11.938499999999999</v>
      </c>
    </row>
    <row r="32" spans="5:16" x14ac:dyDescent="0.3">
      <c r="H32" t="s">
        <v>885</v>
      </c>
      <c r="I32">
        <v>29.73</v>
      </c>
    </row>
    <row r="33" spans="8:9" x14ac:dyDescent="0.3">
      <c r="H33" t="s">
        <v>308</v>
      </c>
      <c r="I33">
        <v>9.6929999999999996</v>
      </c>
    </row>
    <row r="34" spans="8:9" x14ac:dyDescent="0.3">
      <c r="H34" t="s">
        <v>621</v>
      </c>
      <c r="I34">
        <v>10.342000000000001</v>
      </c>
    </row>
    <row r="35" spans="8:9" x14ac:dyDescent="0.3">
      <c r="H35" t="s">
        <v>72</v>
      </c>
      <c r="I35">
        <v>15.654999999999999</v>
      </c>
    </row>
    <row r="36" spans="8:9" x14ac:dyDescent="0.3">
      <c r="H36" t="s">
        <v>715</v>
      </c>
      <c r="I36">
        <v>14.55</v>
      </c>
    </row>
    <row r="37" spans="8:9" x14ac:dyDescent="0.3">
      <c r="H37" t="s">
        <v>216</v>
      </c>
      <c r="I37">
        <v>22.491</v>
      </c>
    </row>
    <row r="38" spans="8:9" x14ac:dyDescent="0.3">
      <c r="H38" t="s">
        <v>679</v>
      </c>
      <c r="I38">
        <v>29.007999999999999</v>
      </c>
    </row>
    <row r="39" spans="8:9" x14ac:dyDescent="0.3">
      <c r="H39" t="s">
        <v>974</v>
      </c>
      <c r="I39">
        <v>13.813499999999999</v>
      </c>
    </row>
    <row r="40" spans="8:9" x14ac:dyDescent="0.3">
      <c r="H40" t="s">
        <v>448</v>
      </c>
      <c r="I40">
        <v>5.2424999999999997</v>
      </c>
    </row>
    <row r="41" spans="8:9" x14ac:dyDescent="0.3">
      <c r="H41" t="s">
        <v>81</v>
      </c>
      <c r="I41">
        <v>18.792000000000002</v>
      </c>
    </row>
    <row r="42" spans="8:9" x14ac:dyDescent="0.3">
      <c r="H42" t="s">
        <v>559</v>
      </c>
      <c r="I42">
        <v>6.2869999999999999</v>
      </c>
    </row>
    <row r="43" spans="8:9" x14ac:dyDescent="0.3">
      <c r="H43" t="s">
        <v>690</v>
      </c>
      <c r="I43">
        <v>12.036</v>
      </c>
    </row>
    <row r="44" spans="8:9" x14ac:dyDescent="0.3">
      <c r="H44" t="s">
        <v>598</v>
      </c>
      <c r="I44">
        <v>16.968</v>
      </c>
    </row>
    <row r="45" spans="8:9" x14ac:dyDescent="0.3">
      <c r="H45" t="s">
        <v>590</v>
      </c>
      <c r="I45">
        <v>6.7619999999999996</v>
      </c>
    </row>
    <row r="46" spans="8:9" x14ac:dyDescent="0.3">
      <c r="H46" t="s">
        <v>661</v>
      </c>
      <c r="I46">
        <v>7.8879999999999999</v>
      </c>
    </row>
    <row r="47" spans="8:9" x14ac:dyDescent="0.3">
      <c r="H47" t="s">
        <v>381</v>
      </c>
      <c r="I47">
        <v>35.0685</v>
      </c>
    </row>
    <row r="48" spans="8:9" x14ac:dyDescent="0.3">
      <c r="H48" t="s">
        <v>316</v>
      </c>
      <c r="I48">
        <v>27.984000000000002</v>
      </c>
    </row>
    <row r="49" spans="8:9" x14ac:dyDescent="0.3">
      <c r="H49" t="s">
        <v>773</v>
      </c>
      <c r="I49">
        <v>29.38</v>
      </c>
    </row>
    <row r="50" spans="8:9" x14ac:dyDescent="0.3">
      <c r="H50" t="s">
        <v>924</v>
      </c>
      <c r="I50">
        <v>4.8760000000000003</v>
      </c>
    </row>
    <row r="51" spans="8:9" x14ac:dyDescent="0.3">
      <c r="H51" t="s">
        <v>478</v>
      </c>
      <c r="I51">
        <v>40.144500000000001</v>
      </c>
    </row>
    <row r="52" spans="8:9" x14ac:dyDescent="0.3">
      <c r="H52" t="s">
        <v>326</v>
      </c>
      <c r="I52">
        <v>20.149999999999999</v>
      </c>
    </row>
    <row r="53" spans="8:9" x14ac:dyDescent="0.3">
      <c r="H53" t="s">
        <v>1018</v>
      </c>
      <c r="I53">
        <v>43.866</v>
      </c>
    </row>
    <row r="54" spans="8:9" x14ac:dyDescent="0.3">
      <c r="H54" t="s">
        <v>213</v>
      </c>
      <c r="I54">
        <v>7.8784999999999998</v>
      </c>
    </row>
    <row r="55" spans="8:9" x14ac:dyDescent="0.3">
      <c r="H55" t="s">
        <v>248</v>
      </c>
      <c r="I55">
        <v>23.09</v>
      </c>
    </row>
    <row r="56" spans="8:9" x14ac:dyDescent="0.3">
      <c r="H56" t="s">
        <v>278</v>
      </c>
      <c r="I56">
        <v>9.32</v>
      </c>
    </row>
    <row r="57" spans="8:9" x14ac:dyDescent="0.3">
      <c r="H57" t="s">
        <v>304</v>
      </c>
      <c r="I57">
        <v>14.148</v>
      </c>
    </row>
    <row r="58" spans="8:9" x14ac:dyDescent="0.3">
      <c r="H58" t="s">
        <v>64</v>
      </c>
      <c r="I58">
        <v>22.09</v>
      </c>
    </row>
    <row r="59" spans="8:9" x14ac:dyDescent="0.3">
      <c r="H59" t="s">
        <v>935</v>
      </c>
      <c r="I59">
        <v>15.768000000000001</v>
      </c>
    </row>
    <row r="60" spans="8:9" x14ac:dyDescent="0.3">
      <c r="H60" t="s">
        <v>1019</v>
      </c>
      <c r="I60">
        <v>34.985999999999997</v>
      </c>
    </row>
    <row r="61" spans="8:9" x14ac:dyDescent="0.3">
      <c r="H61" t="s">
        <v>529</v>
      </c>
      <c r="I61">
        <v>6.06</v>
      </c>
    </row>
    <row r="62" spans="8:9" x14ac:dyDescent="0.3">
      <c r="H62" t="s">
        <v>761</v>
      </c>
      <c r="I62">
        <v>11.4</v>
      </c>
    </row>
    <row r="63" spans="8:9" x14ac:dyDescent="0.3">
      <c r="H63" t="s">
        <v>689</v>
      </c>
      <c r="I63">
        <v>16.794</v>
      </c>
    </row>
    <row r="64" spans="8:9" x14ac:dyDescent="0.3">
      <c r="H64" t="s">
        <v>666</v>
      </c>
      <c r="I64">
        <v>32.094999999999999</v>
      </c>
    </row>
    <row r="65" spans="8:9" x14ac:dyDescent="0.3">
      <c r="H65" t="s">
        <v>67</v>
      </c>
      <c r="I65">
        <v>35.131500000000003</v>
      </c>
    </row>
    <row r="66" spans="8:9" x14ac:dyDescent="0.3">
      <c r="H66" t="s">
        <v>380</v>
      </c>
      <c r="I66">
        <v>6.6974999999999998</v>
      </c>
    </row>
    <row r="67" spans="8:9" x14ac:dyDescent="0.3">
      <c r="H67" t="s">
        <v>294</v>
      </c>
      <c r="I67">
        <v>6.45</v>
      </c>
    </row>
    <row r="68" spans="8:9" x14ac:dyDescent="0.3">
      <c r="H68" t="s">
        <v>947</v>
      </c>
      <c r="I68">
        <v>11.226000000000001</v>
      </c>
    </row>
    <row r="69" spans="8:9" x14ac:dyDescent="0.3">
      <c r="H69" t="s">
        <v>1015</v>
      </c>
      <c r="I69">
        <v>3.3885000000000001</v>
      </c>
    </row>
    <row r="70" spans="8:9" x14ac:dyDescent="0.3">
      <c r="H70" t="s">
        <v>898</v>
      </c>
      <c r="I70">
        <v>5.0759999999999996</v>
      </c>
    </row>
    <row r="71" spans="8:9" x14ac:dyDescent="0.3">
      <c r="H71" t="s">
        <v>129</v>
      </c>
      <c r="I71">
        <v>28.962</v>
      </c>
    </row>
    <row r="72" spans="8:9" x14ac:dyDescent="0.3">
      <c r="H72" t="s">
        <v>632</v>
      </c>
      <c r="I72">
        <v>7.83</v>
      </c>
    </row>
    <row r="73" spans="8:9" x14ac:dyDescent="0.3">
      <c r="H73" t="s">
        <v>419</v>
      </c>
      <c r="I73">
        <v>14.978</v>
      </c>
    </row>
    <row r="74" spans="8:9" x14ac:dyDescent="0.3">
      <c r="H74" t="s">
        <v>300</v>
      </c>
      <c r="I74">
        <v>2.7225000000000001</v>
      </c>
    </row>
    <row r="75" spans="8:9" x14ac:dyDescent="0.3">
      <c r="H75" t="s">
        <v>911</v>
      </c>
      <c r="I75">
        <v>26.103999999999999</v>
      </c>
    </row>
    <row r="76" spans="8:9" x14ac:dyDescent="0.3">
      <c r="H76" t="s">
        <v>677</v>
      </c>
      <c r="I76">
        <v>35.42</v>
      </c>
    </row>
    <row r="77" spans="8:9" x14ac:dyDescent="0.3">
      <c r="H77" t="s">
        <v>1014</v>
      </c>
      <c r="I77">
        <v>1.2725</v>
      </c>
    </row>
    <row r="78" spans="8:9" x14ac:dyDescent="0.3">
      <c r="H78" t="s">
        <v>795</v>
      </c>
      <c r="I78">
        <v>11.077999999999999</v>
      </c>
    </row>
    <row r="79" spans="8:9" x14ac:dyDescent="0.3">
      <c r="H79" t="s">
        <v>270</v>
      </c>
      <c r="I79">
        <v>25.97</v>
      </c>
    </row>
    <row r="80" spans="8:9" x14ac:dyDescent="0.3">
      <c r="H80" t="s">
        <v>890</v>
      </c>
      <c r="I80">
        <v>23.987500000000001</v>
      </c>
    </row>
    <row r="81" spans="8:9" x14ac:dyDescent="0.3">
      <c r="H81" t="s">
        <v>87</v>
      </c>
      <c r="I81">
        <v>11.147500000000001</v>
      </c>
    </row>
    <row r="82" spans="8:9" x14ac:dyDescent="0.3">
      <c r="H82" t="s">
        <v>743</v>
      </c>
      <c r="I82">
        <v>3.4489999999999998</v>
      </c>
    </row>
    <row r="83" spans="8:9" x14ac:dyDescent="0.3">
      <c r="H83" t="s">
        <v>136</v>
      </c>
      <c r="I83">
        <v>2.4355000000000002</v>
      </c>
    </row>
    <row r="84" spans="8:9" x14ac:dyDescent="0.3">
      <c r="H84" t="s">
        <v>909</v>
      </c>
      <c r="I84">
        <v>26.718</v>
      </c>
    </row>
    <row r="85" spans="8:9" x14ac:dyDescent="0.3">
      <c r="H85" t="s">
        <v>691</v>
      </c>
      <c r="I85">
        <v>2.3534999999999999</v>
      </c>
    </row>
    <row r="86" spans="8:9" x14ac:dyDescent="0.3">
      <c r="H86" t="s">
        <v>1001</v>
      </c>
      <c r="I86">
        <v>3.827</v>
      </c>
    </row>
    <row r="87" spans="8:9" x14ac:dyDescent="0.3">
      <c r="H87" t="s">
        <v>578</v>
      </c>
      <c r="I87">
        <v>4.0359999999999996</v>
      </c>
    </row>
    <row r="88" spans="8:9" x14ac:dyDescent="0.3">
      <c r="H88" t="s">
        <v>724</v>
      </c>
      <c r="I88">
        <v>7.2880000000000003</v>
      </c>
    </row>
    <row r="89" spans="8:9" x14ac:dyDescent="0.3">
      <c r="H89" t="s">
        <v>427</v>
      </c>
      <c r="I89">
        <v>18.975000000000001</v>
      </c>
    </row>
    <row r="90" spans="8:9" x14ac:dyDescent="0.3">
      <c r="H90" t="s">
        <v>351</v>
      </c>
      <c r="I90">
        <v>9.9369999999999994</v>
      </c>
    </row>
    <row r="91" spans="8:9" x14ac:dyDescent="0.3">
      <c r="H91" t="s">
        <v>763</v>
      </c>
      <c r="I91">
        <v>34.869999999999997</v>
      </c>
    </row>
    <row r="92" spans="8:9" x14ac:dyDescent="0.3">
      <c r="H92" t="s">
        <v>596</v>
      </c>
      <c r="I92">
        <v>9.7110000000000003</v>
      </c>
    </row>
    <row r="93" spans="8:9" x14ac:dyDescent="0.3">
      <c r="H93" t="s">
        <v>212</v>
      </c>
      <c r="I93">
        <v>8.8680000000000003</v>
      </c>
    </row>
    <row r="94" spans="8:9" x14ac:dyDescent="0.3">
      <c r="H94" t="s">
        <v>737</v>
      </c>
      <c r="I94">
        <v>4.8479999999999999</v>
      </c>
    </row>
    <row r="95" spans="8:9" x14ac:dyDescent="0.3">
      <c r="H95" t="s">
        <v>901</v>
      </c>
      <c r="I95">
        <v>5.0715000000000003</v>
      </c>
    </row>
    <row r="96" spans="8:9" x14ac:dyDescent="0.3">
      <c r="H96" t="s">
        <v>957</v>
      </c>
      <c r="I96">
        <v>4.9109999999999996</v>
      </c>
    </row>
    <row r="97" spans="8:9" x14ac:dyDescent="0.3">
      <c r="H97" t="s">
        <v>347</v>
      </c>
      <c r="I97">
        <v>6.9329999999999998</v>
      </c>
    </row>
    <row r="98" spans="8:9" x14ac:dyDescent="0.3">
      <c r="H98" t="s">
        <v>732</v>
      </c>
      <c r="I98">
        <v>5.4080000000000004</v>
      </c>
    </row>
    <row r="99" spans="8:9" x14ac:dyDescent="0.3">
      <c r="H99" t="s">
        <v>415</v>
      </c>
      <c r="I99">
        <v>4.7300000000000004</v>
      </c>
    </row>
    <row r="100" spans="8:9" x14ac:dyDescent="0.3">
      <c r="H100" t="s">
        <v>670</v>
      </c>
      <c r="I100">
        <v>11.986499999999999</v>
      </c>
    </row>
    <row r="101" spans="8:9" x14ac:dyDescent="0.3">
      <c r="H101" t="s">
        <v>748</v>
      </c>
      <c r="I101">
        <v>34.933500000000002</v>
      </c>
    </row>
    <row r="102" spans="8:9" x14ac:dyDescent="0.3">
      <c r="H102" t="s">
        <v>70</v>
      </c>
      <c r="I102">
        <v>19.884</v>
      </c>
    </row>
    <row r="103" spans="8:9" x14ac:dyDescent="0.3">
      <c r="H103" t="s">
        <v>453</v>
      </c>
      <c r="I103">
        <v>4.0754999999999999</v>
      </c>
    </row>
    <row r="104" spans="8:9" x14ac:dyDescent="0.3">
      <c r="H104" t="s">
        <v>857</v>
      </c>
      <c r="I104">
        <v>4.7679999999999998</v>
      </c>
    </row>
    <row r="105" spans="8:9" x14ac:dyDescent="0.3">
      <c r="H105" t="s">
        <v>944</v>
      </c>
      <c r="I105">
        <v>7.9539999999999997</v>
      </c>
    </row>
    <row r="106" spans="8:9" x14ac:dyDescent="0.3">
      <c r="H106" t="s">
        <v>741</v>
      </c>
      <c r="I106">
        <v>25.119499999999999</v>
      </c>
    </row>
    <row r="107" spans="8:9" x14ac:dyDescent="0.3">
      <c r="H107" t="s">
        <v>490</v>
      </c>
      <c r="I107">
        <v>4.1539999999999999</v>
      </c>
    </row>
    <row r="108" spans="8:9" x14ac:dyDescent="0.3">
      <c r="H108" t="s">
        <v>671</v>
      </c>
      <c r="I108">
        <v>33.234999999999999</v>
      </c>
    </row>
    <row r="109" spans="8:9" x14ac:dyDescent="0.3">
      <c r="H109" t="s">
        <v>163</v>
      </c>
      <c r="I109">
        <v>14.278499999999999</v>
      </c>
    </row>
    <row r="110" spans="8:9" x14ac:dyDescent="0.3">
      <c r="H110" t="s">
        <v>63</v>
      </c>
      <c r="I110">
        <v>8.7669999999999995</v>
      </c>
    </row>
    <row r="111" spans="8:9" x14ac:dyDescent="0.3">
      <c r="H111" t="s">
        <v>1020</v>
      </c>
      <c r="I111">
        <v>33.729500000000002</v>
      </c>
    </row>
    <row r="112" spans="8:9" x14ac:dyDescent="0.3">
      <c r="H112" t="s">
        <v>549</v>
      </c>
      <c r="I112">
        <v>34.842500000000001</v>
      </c>
    </row>
    <row r="113" spans="8:9" x14ac:dyDescent="0.3">
      <c r="H113" t="s">
        <v>845</v>
      </c>
      <c r="I113">
        <v>31.09</v>
      </c>
    </row>
    <row r="114" spans="8:9" x14ac:dyDescent="0.3">
      <c r="H114" t="s">
        <v>137</v>
      </c>
      <c r="I114">
        <v>35.347499999999997</v>
      </c>
    </row>
    <row r="115" spans="8:9" x14ac:dyDescent="0.3">
      <c r="H115" t="s">
        <v>703</v>
      </c>
      <c r="I115">
        <v>3.5939999999999999</v>
      </c>
    </row>
    <row r="116" spans="8:9" x14ac:dyDescent="0.3">
      <c r="H116" t="s">
        <v>855</v>
      </c>
      <c r="I116">
        <v>11.79</v>
      </c>
    </row>
    <row r="117" spans="8:9" x14ac:dyDescent="0.3">
      <c r="H117" t="s">
        <v>166</v>
      </c>
      <c r="I117">
        <v>13.867000000000001</v>
      </c>
    </row>
    <row r="118" spans="8:9" x14ac:dyDescent="0.3">
      <c r="H118" t="s">
        <v>738</v>
      </c>
      <c r="I118">
        <v>9.8849999999999998</v>
      </c>
    </row>
    <row r="119" spans="8:9" x14ac:dyDescent="0.3">
      <c r="H119" t="s">
        <v>479</v>
      </c>
      <c r="I119">
        <v>0.63900000000000001</v>
      </c>
    </row>
    <row r="120" spans="8:9" x14ac:dyDescent="0.3">
      <c r="H120" t="s">
        <v>1003</v>
      </c>
      <c r="I120">
        <v>12.1515</v>
      </c>
    </row>
    <row r="121" spans="8:9" x14ac:dyDescent="0.3">
      <c r="H121" t="s">
        <v>729</v>
      </c>
      <c r="I121">
        <v>25.683</v>
      </c>
    </row>
    <row r="122" spans="8:9" x14ac:dyDescent="0.3">
      <c r="H122" t="s">
        <v>774</v>
      </c>
      <c r="I122">
        <v>36.624000000000002</v>
      </c>
    </row>
    <row r="123" spans="8:9" x14ac:dyDescent="0.3">
      <c r="H123" t="s">
        <v>592</v>
      </c>
      <c r="I123">
        <v>7.2039999999999997</v>
      </c>
    </row>
    <row r="124" spans="8:9" x14ac:dyDescent="0.3">
      <c r="H124" t="s">
        <v>461</v>
      </c>
      <c r="I124">
        <v>18.2745</v>
      </c>
    </row>
    <row r="125" spans="8:9" x14ac:dyDescent="0.3">
      <c r="H125" t="s">
        <v>99</v>
      </c>
      <c r="I125">
        <v>7.9050000000000002</v>
      </c>
    </row>
    <row r="126" spans="8:9" x14ac:dyDescent="0.3">
      <c r="H126" t="s">
        <v>810</v>
      </c>
      <c r="I126">
        <v>6.5650000000000004</v>
      </c>
    </row>
    <row r="127" spans="8:9" x14ac:dyDescent="0.3">
      <c r="H127" t="s">
        <v>990</v>
      </c>
      <c r="I127">
        <v>19.773</v>
      </c>
    </row>
    <row r="128" spans="8:9" x14ac:dyDescent="0.3">
      <c r="H128" t="s">
        <v>808</v>
      </c>
      <c r="I128">
        <v>23.796500000000002</v>
      </c>
    </row>
    <row r="129" spans="8:9" x14ac:dyDescent="0.3">
      <c r="H129" t="s">
        <v>406</v>
      </c>
      <c r="I129">
        <v>9.1910000000000007</v>
      </c>
    </row>
    <row r="130" spans="8:9" x14ac:dyDescent="0.3">
      <c r="H130" t="s">
        <v>615</v>
      </c>
      <c r="I130">
        <v>6.9509999999999996</v>
      </c>
    </row>
    <row r="131" spans="8:9" x14ac:dyDescent="0.3">
      <c r="H131" t="s">
        <v>547</v>
      </c>
      <c r="I131">
        <v>10.727499999999999</v>
      </c>
    </row>
    <row r="132" spans="8:9" x14ac:dyDescent="0.3">
      <c r="H132" t="s">
        <v>786</v>
      </c>
      <c r="I132">
        <v>4.4640000000000004</v>
      </c>
    </row>
    <row r="133" spans="8:9" x14ac:dyDescent="0.3">
      <c r="H133" t="s">
        <v>588</v>
      </c>
      <c r="I133">
        <v>26.207999999999998</v>
      </c>
    </row>
    <row r="134" spans="8:9" x14ac:dyDescent="0.3">
      <c r="H134" t="s">
        <v>147</v>
      </c>
      <c r="I134">
        <v>14.7315</v>
      </c>
    </row>
    <row r="135" spans="8:9" x14ac:dyDescent="0.3">
      <c r="H135" t="s">
        <v>764</v>
      </c>
      <c r="I135">
        <v>19.452000000000002</v>
      </c>
    </row>
    <row r="136" spans="8:9" x14ac:dyDescent="0.3">
      <c r="H136" t="s">
        <v>331</v>
      </c>
      <c r="I136">
        <v>12.98</v>
      </c>
    </row>
    <row r="137" spans="8:9" x14ac:dyDescent="0.3">
      <c r="H137" t="s">
        <v>272</v>
      </c>
      <c r="I137">
        <v>4.3525</v>
      </c>
    </row>
    <row r="138" spans="8:9" x14ac:dyDescent="0.3">
      <c r="H138" t="s">
        <v>139</v>
      </c>
      <c r="I138">
        <v>17.478000000000002</v>
      </c>
    </row>
    <row r="139" spans="8:9" x14ac:dyDescent="0.3">
      <c r="H139" t="s">
        <v>585</v>
      </c>
      <c r="I139">
        <v>19.818000000000001</v>
      </c>
    </row>
    <row r="140" spans="8:9" x14ac:dyDescent="0.3">
      <c r="H140" t="s">
        <v>260</v>
      </c>
      <c r="I140">
        <v>4.3250000000000002</v>
      </c>
    </row>
    <row r="141" spans="8:9" x14ac:dyDescent="0.3">
      <c r="H141" t="s">
        <v>189</v>
      </c>
      <c r="I141">
        <v>4.944</v>
      </c>
    </row>
    <row r="142" spans="8:9" x14ac:dyDescent="0.3">
      <c r="H142" t="s">
        <v>1005</v>
      </c>
      <c r="I142">
        <v>8.6225000000000005</v>
      </c>
    </row>
    <row r="143" spans="8:9" x14ac:dyDescent="0.3">
      <c r="H143" t="s">
        <v>279</v>
      </c>
      <c r="I143">
        <v>12.53</v>
      </c>
    </row>
    <row r="144" spans="8:9" x14ac:dyDescent="0.3">
      <c r="H144" t="s">
        <v>595</v>
      </c>
      <c r="I144">
        <v>10.863</v>
      </c>
    </row>
    <row r="145" spans="8:9" x14ac:dyDescent="0.3">
      <c r="H145" t="s">
        <v>158</v>
      </c>
      <c r="I145">
        <v>44.981999999999999</v>
      </c>
    </row>
    <row r="146" spans="8:9" x14ac:dyDescent="0.3">
      <c r="H146" t="s">
        <v>636</v>
      </c>
      <c r="I146">
        <v>4.1539999999999999</v>
      </c>
    </row>
    <row r="147" spans="8:9" x14ac:dyDescent="0.3">
      <c r="H147" t="s">
        <v>554</v>
      </c>
      <c r="I147">
        <v>3.4729999999999999</v>
      </c>
    </row>
    <row r="148" spans="8:9" x14ac:dyDescent="0.3">
      <c r="H148" t="s">
        <v>841</v>
      </c>
      <c r="I148">
        <v>15.494</v>
      </c>
    </row>
    <row r="149" spans="8:9" x14ac:dyDescent="0.3">
      <c r="H149" t="s">
        <v>1012</v>
      </c>
      <c r="I149">
        <v>14.932</v>
      </c>
    </row>
    <row r="150" spans="8:9" x14ac:dyDescent="0.3">
      <c r="H150" t="s">
        <v>862</v>
      </c>
      <c r="I150">
        <v>32.4495</v>
      </c>
    </row>
    <row r="151" spans="8:9" x14ac:dyDescent="0.3">
      <c r="H151" t="s">
        <v>127</v>
      </c>
      <c r="I151">
        <v>22.43</v>
      </c>
    </row>
    <row r="152" spans="8:9" x14ac:dyDescent="0.3">
      <c r="H152" t="s">
        <v>151</v>
      </c>
      <c r="I152">
        <v>4.0529999999999999</v>
      </c>
    </row>
    <row r="153" spans="8:9" x14ac:dyDescent="0.3">
      <c r="H153" t="s">
        <v>24</v>
      </c>
      <c r="I153">
        <v>3.82</v>
      </c>
    </row>
    <row r="154" spans="8:9" x14ac:dyDescent="0.3">
      <c r="H154" t="s">
        <v>961</v>
      </c>
      <c r="I154">
        <v>2.7559999999999998</v>
      </c>
    </row>
    <row r="155" spans="8:9" x14ac:dyDescent="0.3">
      <c r="H155" t="s">
        <v>323</v>
      </c>
      <c r="I155">
        <v>10.6875</v>
      </c>
    </row>
    <row r="156" spans="8:9" x14ac:dyDescent="0.3">
      <c r="H156" t="s">
        <v>61</v>
      </c>
      <c r="I156">
        <v>21.036000000000001</v>
      </c>
    </row>
    <row r="157" spans="8:9" x14ac:dyDescent="0.3">
      <c r="H157" t="s">
        <v>350</v>
      </c>
      <c r="I157">
        <v>39.064999999999998</v>
      </c>
    </row>
    <row r="158" spans="8:9" x14ac:dyDescent="0.3">
      <c r="H158" t="s">
        <v>625</v>
      </c>
      <c r="I158">
        <v>3.6549999999999998</v>
      </c>
    </row>
    <row r="159" spans="8:9" x14ac:dyDescent="0.3">
      <c r="H159" t="s">
        <v>148</v>
      </c>
      <c r="I159">
        <v>25.494</v>
      </c>
    </row>
    <row r="160" spans="8:9" x14ac:dyDescent="0.3">
      <c r="H160" t="s">
        <v>79</v>
      </c>
      <c r="I160">
        <v>39.479999999999997</v>
      </c>
    </row>
    <row r="161" spans="8:9" x14ac:dyDescent="0.3">
      <c r="H161" t="s">
        <v>104</v>
      </c>
      <c r="I161">
        <v>39.384999999999998</v>
      </c>
    </row>
    <row r="162" spans="8:9" x14ac:dyDescent="0.3">
      <c r="H162" t="s">
        <v>71</v>
      </c>
      <c r="I162">
        <v>3.4060000000000001</v>
      </c>
    </row>
    <row r="163" spans="8:9" x14ac:dyDescent="0.3">
      <c r="H163" t="s">
        <v>505</v>
      </c>
      <c r="I163">
        <v>4.9420000000000002</v>
      </c>
    </row>
    <row r="164" spans="8:9" x14ac:dyDescent="0.3">
      <c r="H164" t="s">
        <v>1031</v>
      </c>
      <c r="I164">
        <v>2.0175000000000001</v>
      </c>
    </row>
    <row r="165" spans="8:9" x14ac:dyDescent="0.3">
      <c r="H165" t="s">
        <v>497</v>
      </c>
      <c r="I165">
        <v>36.524999999999999</v>
      </c>
    </row>
    <row r="166" spans="8:9" x14ac:dyDescent="0.3">
      <c r="H166" t="s">
        <v>894</v>
      </c>
      <c r="I166">
        <v>17.277000000000001</v>
      </c>
    </row>
    <row r="167" spans="8:9" x14ac:dyDescent="0.3">
      <c r="H167" t="s">
        <v>202</v>
      </c>
      <c r="I167">
        <v>47.79</v>
      </c>
    </row>
    <row r="168" spans="8:9" x14ac:dyDescent="0.3">
      <c r="H168" t="s">
        <v>971</v>
      </c>
      <c r="I168">
        <v>12.858000000000001</v>
      </c>
    </row>
    <row r="169" spans="8:9" x14ac:dyDescent="0.3">
      <c r="H169" t="s">
        <v>482</v>
      </c>
      <c r="I169">
        <v>13.83</v>
      </c>
    </row>
    <row r="170" spans="8:9" x14ac:dyDescent="0.3">
      <c r="H170" t="s">
        <v>569</v>
      </c>
      <c r="I170">
        <v>7.3395000000000001</v>
      </c>
    </row>
    <row r="171" spans="8:9" x14ac:dyDescent="0.3">
      <c r="H171" t="s">
        <v>438</v>
      </c>
      <c r="I171">
        <v>0.69899999999999995</v>
      </c>
    </row>
    <row r="172" spans="8:9" x14ac:dyDescent="0.3">
      <c r="H172" t="s">
        <v>150</v>
      </c>
      <c r="I172">
        <v>36.355499999999999</v>
      </c>
    </row>
    <row r="173" spans="8:9" x14ac:dyDescent="0.3">
      <c r="H173" t="s">
        <v>866</v>
      </c>
      <c r="I173">
        <v>4.2240000000000002</v>
      </c>
    </row>
    <row r="174" spans="8:9" x14ac:dyDescent="0.3">
      <c r="H174" t="s">
        <v>770</v>
      </c>
      <c r="I174">
        <v>2.6859999999999999</v>
      </c>
    </row>
    <row r="175" spans="8:9" x14ac:dyDescent="0.3">
      <c r="H175" t="s">
        <v>185</v>
      </c>
      <c r="I175">
        <v>12.984</v>
      </c>
    </row>
    <row r="176" spans="8:9" x14ac:dyDescent="0.3">
      <c r="H176" t="s">
        <v>180</v>
      </c>
      <c r="I176">
        <v>23.385000000000002</v>
      </c>
    </row>
    <row r="177" spans="8:9" x14ac:dyDescent="0.3">
      <c r="H177" t="s">
        <v>256</v>
      </c>
      <c r="I177">
        <v>13.605</v>
      </c>
    </row>
    <row r="178" spans="8:9" x14ac:dyDescent="0.3">
      <c r="H178" t="s">
        <v>608</v>
      </c>
      <c r="I178">
        <v>3.5455000000000001</v>
      </c>
    </row>
    <row r="179" spans="8:9" x14ac:dyDescent="0.3">
      <c r="H179" t="s">
        <v>604</v>
      </c>
      <c r="I179">
        <v>27.951000000000001</v>
      </c>
    </row>
    <row r="180" spans="8:9" x14ac:dyDescent="0.3">
      <c r="H180" t="s">
        <v>174</v>
      </c>
      <c r="I180">
        <v>25.954999999999998</v>
      </c>
    </row>
    <row r="181" spans="8:9" x14ac:dyDescent="0.3">
      <c r="H181" t="s">
        <v>721</v>
      </c>
      <c r="I181">
        <v>4.91</v>
      </c>
    </row>
    <row r="182" spans="8:9" x14ac:dyDescent="0.3">
      <c r="H182" t="s">
        <v>711</v>
      </c>
      <c r="I182">
        <v>8.3770000000000007</v>
      </c>
    </row>
    <row r="183" spans="8:9" x14ac:dyDescent="0.3">
      <c r="H183" t="s">
        <v>90</v>
      </c>
      <c r="I183">
        <v>1.6160000000000001</v>
      </c>
    </row>
    <row r="184" spans="8:9" x14ac:dyDescent="0.3">
      <c r="H184" t="s">
        <v>579</v>
      </c>
      <c r="I184">
        <v>5.6310000000000002</v>
      </c>
    </row>
    <row r="185" spans="8:9" x14ac:dyDescent="0.3">
      <c r="H185" t="s">
        <v>968</v>
      </c>
      <c r="I185">
        <v>37.22</v>
      </c>
    </row>
    <row r="186" spans="8:9" x14ac:dyDescent="0.3">
      <c r="H186" t="s">
        <v>446</v>
      </c>
      <c r="I186">
        <v>17.105</v>
      </c>
    </row>
    <row r="187" spans="8:9" x14ac:dyDescent="0.3">
      <c r="H187" t="s">
        <v>517</v>
      </c>
      <c r="I187">
        <v>16.399999999999999</v>
      </c>
    </row>
    <row r="188" spans="8:9" x14ac:dyDescent="0.3">
      <c r="H188" t="s">
        <v>956</v>
      </c>
      <c r="I188">
        <v>16.105499999999999</v>
      </c>
    </row>
    <row r="189" spans="8:9" x14ac:dyDescent="0.3">
      <c r="H189" t="s">
        <v>766</v>
      </c>
      <c r="I189">
        <v>4.4640000000000004</v>
      </c>
    </row>
    <row r="190" spans="8:9" x14ac:dyDescent="0.3">
      <c r="H190" t="s">
        <v>206</v>
      </c>
      <c r="I190">
        <v>17.502500000000001</v>
      </c>
    </row>
    <row r="191" spans="8:9" x14ac:dyDescent="0.3">
      <c r="H191" t="s">
        <v>794</v>
      </c>
      <c r="I191">
        <v>9.4250000000000007</v>
      </c>
    </row>
    <row r="192" spans="8:9" x14ac:dyDescent="0.3">
      <c r="H192" t="s">
        <v>692</v>
      </c>
      <c r="I192">
        <v>4.9844999999999997</v>
      </c>
    </row>
    <row r="193" spans="8:9" x14ac:dyDescent="0.3">
      <c r="H193" t="s">
        <v>49</v>
      </c>
      <c r="I193">
        <v>21.594999999999999</v>
      </c>
    </row>
    <row r="194" spans="8:9" x14ac:dyDescent="0.3">
      <c r="H194" t="s">
        <v>301</v>
      </c>
      <c r="I194">
        <v>34.44</v>
      </c>
    </row>
    <row r="195" spans="8:9" x14ac:dyDescent="0.3">
      <c r="H195" t="s">
        <v>405</v>
      </c>
      <c r="I195">
        <v>9.6750000000000007</v>
      </c>
    </row>
    <row r="196" spans="8:9" x14ac:dyDescent="0.3">
      <c r="H196" t="s">
        <v>444</v>
      </c>
      <c r="I196">
        <v>11.305999999999999</v>
      </c>
    </row>
    <row r="197" spans="8:9" x14ac:dyDescent="0.3">
      <c r="H197" t="s">
        <v>996</v>
      </c>
      <c r="I197">
        <v>4.5990000000000002</v>
      </c>
    </row>
    <row r="198" spans="8:9" x14ac:dyDescent="0.3">
      <c r="H198" t="s">
        <v>843</v>
      </c>
      <c r="I198">
        <v>10.045999999999999</v>
      </c>
    </row>
    <row r="199" spans="8:9" x14ac:dyDescent="0.3">
      <c r="H199" t="s">
        <v>472</v>
      </c>
      <c r="I199">
        <v>16.585999999999999</v>
      </c>
    </row>
    <row r="200" spans="8:9" x14ac:dyDescent="0.3">
      <c r="H200" t="s">
        <v>634</v>
      </c>
      <c r="I200">
        <v>9.2125000000000004</v>
      </c>
    </row>
    <row r="201" spans="8:9" x14ac:dyDescent="0.3">
      <c r="H201" t="s">
        <v>751</v>
      </c>
      <c r="I201">
        <v>8.92</v>
      </c>
    </row>
    <row r="202" spans="8:9" x14ac:dyDescent="0.3">
      <c r="H202" t="s">
        <v>407</v>
      </c>
      <c r="I202">
        <v>6.0960000000000001</v>
      </c>
    </row>
    <row r="203" spans="8:9" x14ac:dyDescent="0.3">
      <c r="H203" t="s">
        <v>184</v>
      </c>
      <c r="I203">
        <v>28.744</v>
      </c>
    </row>
    <row r="204" spans="8:9" x14ac:dyDescent="0.3">
      <c r="H204" t="s">
        <v>112</v>
      </c>
      <c r="I204">
        <v>22.068000000000001</v>
      </c>
    </row>
    <row r="205" spans="8:9" x14ac:dyDescent="0.3">
      <c r="H205" t="s">
        <v>829</v>
      </c>
      <c r="I205">
        <v>32.409999999999997</v>
      </c>
    </row>
    <row r="206" spans="8:9" x14ac:dyDescent="0.3">
      <c r="H206" t="s">
        <v>243</v>
      </c>
      <c r="I206">
        <v>14.265000000000001</v>
      </c>
    </row>
    <row r="207" spans="8:9" x14ac:dyDescent="0.3">
      <c r="H207" t="s">
        <v>727</v>
      </c>
      <c r="I207">
        <v>19.263999999999999</v>
      </c>
    </row>
    <row r="208" spans="8:9" x14ac:dyDescent="0.3">
      <c r="H208" t="s">
        <v>456</v>
      </c>
      <c r="I208">
        <v>5.79</v>
      </c>
    </row>
    <row r="209" spans="8:9" x14ac:dyDescent="0.3">
      <c r="H209" t="s">
        <v>1024</v>
      </c>
      <c r="I209">
        <v>41.17</v>
      </c>
    </row>
    <row r="210" spans="8:9" x14ac:dyDescent="0.3">
      <c r="H210" t="s">
        <v>451</v>
      </c>
      <c r="I210">
        <v>4.8055000000000003</v>
      </c>
    </row>
    <row r="211" spans="8:9" x14ac:dyDescent="0.3">
      <c r="H211" t="s">
        <v>749</v>
      </c>
      <c r="I211">
        <v>6.2324999999999999</v>
      </c>
    </row>
    <row r="212" spans="8:9" x14ac:dyDescent="0.3">
      <c r="H212" t="s">
        <v>160</v>
      </c>
      <c r="I212">
        <v>22.588000000000001</v>
      </c>
    </row>
    <row r="213" spans="8:9" x14ac:dyDescent="0.3">
      <c r="H213" t="s">
        <v>269</v>
      </c>
      <c r="I213">
        <v>14.763999999999999</v>
      </c>
    </row>
    <row r="214" spans="8:9" x14ac:dyDescent="0.3">
      <c r="H214" t="s">
        <v>462</v>
      </c>
      <c r="I214">
        <v>18.609500000000001</v>
      </c>
    </row>
    <row r="215" spans="8:9" x14ac:dyDescent="0.3">
      <c r="H215" t="s">
        <v>875</v>
      </c>
      <c r="I215">
        <v>8.766</v>
      </c>
    </row>
    <row r="216" spans="8:9" x14ac:dyDescent="0.3">
      <c r="H216" t="s">
        <v>458</v>
      </c>
      <c r="I216">
        <v>48.604999999999997</v>
      </c>
    </row>
    <row r="217" spans="8:9" x14ac:dyDescent="0.3">
      <c r="H217" t="s">
        <v>400</v>
      </c>
      <c r="I217">
        <v>8.2479999999999993</v>
      </c>
    </row>
    <row r="218" spans="8:9" x14ac:dyDescent="0.3">
      <c r="H218" t="s">
        <v>73</v>
      </c>
      <c r="I218">
        <v>27.396000000000001</v>
      </c>
    </row>
    <row r="219" spans="8:9" x14ac:dyDescent="0.3">
      <c r="H219" t="s">
        <v>58</v>
      </c>
      <c r="I219">
        <v>3.32</v>
      </c>
    </row>
    <row r="220" spans="8:9" x14ac:dyDescent="0.3">
      <c r="H220" t="s">
        <v>680</v>
      </c>
      <c r="I220">
        <v>3.0125000000000002</v>
      </c>
    </row>
    <row r="221" spans="8:9" x14ac:dyDescent="0.3">
      <c r="H221" t="s">
        <v>713</v>
      </c>
      <c r="I221">
        <v>14.694000000000001</v>
      </c>
    </row>
    <row r="222" spans="8:9" x14ac:dyDescent="0.3">
      <c r="H222" t="s">
        <v>197</v>
      </c>
      <c r="I222">
        <v>3.1844999999999999</v>
      </c>
    </row>
    <row r="223" spans="8:9" x14ac:dyDescent="0.3">
      <c r="H223" t="s">
        <v>361</v>
      </c>
      <c r="I223">
        <v>19.547999999999998</v>
      </c>
    </row>
    <row r="224" spans="8:9" x14ac:dyDescent="0.3">
      <c r="H224" t="s">
        <v>859</v>
      </c>
      <c r="I224">
        <v>10.3065</v>
      </c>
    </row>
    <row r="225" spans="8:9" x14ac:dyDescent="0.3">
      <c r="H225" t="s">
        <v>647</v>
      </c>
      <c r="I225">
        <v>44.536499999999997</v>
      </c>
    </row>
    <row r="226" spans="8:9" x14ac:dyDescent="0.3">
      <c r="H226" t="s">
        <v>536</v>
      </c>
      <c r="I226">
        <v>3.6985000000000001</v>
      </c>
    </row>
    <row r="227" spans="8:9" x14ac:dyDescent="0.3">
      <c r="H227" t="s">
        <v>622</v>
      </c>
      <c r="I227">
        <v>7.851</v>
      </c>
    </row>
    <row r="228" spans="8:9" x14ac:dyDescent="0.3">
      <c r="H228" t="s">
        <v>328</v>
      </c>
      <c r="I228">
        <v>3.1240000000000001</v>
      </c>
    </row>
    <row r="229" spans="8:9" x14ac:dyDescent="0.3">
      <c r="H229" t="s">
        <v>259</v>
      </c>
      <c r="I229">
        <v>0.627</v>
      </c>
    </row>
    <row r="230" spans="8:9" x14ac:dyDescent="0.3">
      <c r="H230" t="s">
        <v>192</v>
      </c>
      <c r="I230">
        <v>3.6084999999999998</v>
      </c>
    </row>
    <row r="231" spans="8:9" x14ac:dyDescent="0.3">
      <c r="H231" t="s">
        <v>177</v>
      </c>
      <c r="I231">
        <v>45.25</v>
      </c>
    </row>
    <row r="232" spans="8:9" x14ac:dyDescent="0.3">
      <c r="H232" t="s">
        <v>76</v>
      </c>
      <c r="I232">
        <v>4.3360000000000003</v>
      </c>
    </row>
    <row r="233" spans="8:9" x14ac:dyDescent="0.3">
      <c r="H233" t="s">
        <v>539</v>
      </c>
      <c r="I233">
        <v>9.3309999999999995</v>
      </c>
    </row>
    <row r="234" spans="8:9" x14ac:dyDescent="0.3">
      <c r="H234" t="s">
        <v>593</v>
      </c>
      <c r="I234">
        <v>49.26</v>
      </c>
    </row>
    <row r="235" spans="8:9" x14ac:dyDescent="0.3">
      <c r="H235" t="s">
        <v>324</v>
      </c>
      <c r="I235">
        <v>16.9785</v>
      </c>
    </row>
    <row r="236" spans="8:9" x14ac:dyDescent="0.3">
      <c r="H236" t="s">
        <v>226</v>
      </c>
      <c r="I236">
        <v>11.555999999999999</v>
      </c>
    </row>
    <row r="237" spans="8:9" x14ac:dyDescent="0.3">
      <c r="H237" t="s">
        <v>649</v>
      </c>
      <c r="I237">
        <v>4.0465</v>
      </c>
    </row>
    <row r="238" spans="8:9" x14ac:dyDescent="0.3">
      <c r="H238" t="s">
        <v>96</v>
      </c>
      <c r="I238">
        <v>3.7109999999999999</v>
      </c>
    </row>
    <row r="239" spans="8:9" x14ac:dyDescent="0.3">
      <c r="H239" t="s">
        <v>342</v>
      </c>
      <c r="I239">
        <v>14.080500000000001</v>
      </c>
    </row>
    <row r="240" spans="8:9" x14ac:dyDescent="0.3">
      <c r="H240" t="s">
        <v>228</v>
      </c>
      <c r="I240">
        <v>39.51</v>
      </c>
    </row>
    <row r="241" spans="8:9" x14ac:dyDescent="0.3">
      <c r="H241" t="s">
        <v>562</v>
      </c>
      <c r="I241">
        <v>7.8419999999999996</v>
      </c>
    </row>
    <row r="242" spans="8:9" x14ac:dyDescent="0.3">
      <c r="H242" t="s">
        <v>466</v>
      </c>
      <c r="I242">
        <v>6.9080000000000004</v>
      </c>
    </row>
    <row r="243" spans="8:9" x14ac:dyDescent="0.3">
      <c r="H243" t="s">
        <v>110</v>
      </c>
      <c r="I243">
        <v>33.601500000000001</v>
      </c>
    </row>
    <row r="244" spans="8:9" x14ac:dyDescent="0.3">
      <c r="H244" t="s">
        <v>566</v>
      </c>
      <c r="I244">
        <v>7.6289999999999996</v>
      </c>
    </row>
    <row r="245" spans="8:9" x14ac:dyDescent="0.3">
      <c r="H245" t="s">
        <v>790</v>
      </c>
      <c r="I245">
        <v>12.730499999999999</v>
      </c>
    </row>
    <row r="246" spans="8:9" x14ac:dyDescent="0.3">
      <c r="H246" t="s">
        <v>872</v>
      </c>
      <c r="I246">
        <v>9.6349999999999998</v>
      </c>
    </row>
    <row r="247" spans="8:9" x14ac:dyDescent="0.3">
      <c r="H247" t="s">
        <v>416</v>
      </c>
      <c r="I247">
        <v>16.466000000000001</v>
      </c>
    </row>
    <row r="248" spans="8:9" x14ac:dyDescent="0.3">
      <c r="H248" t="s">
        <v>266</v>
      </c>
      <c r="I248">
        <v>8.1370000000000005</v>
      </c>
    </row>
    <row r="249" spans="8:9" x14ac:dyDescent="0.3">
      <c r="H249" t="s">
        <v>289</v>
      </c>
      <c r="I249">
        <v>4.75</v>
      </c>
    </row>
    <row r="250" spans="8:9" x14ac:dyDescent="0.3">
      <c r="H250" t="s">
        <v>544</v>
      </c>
      <c r="I250">
        <v>15.3225</v>
      </c>
    </row>
    <row r="251" spans="8:9" x14ac:dyDescent="0.3">
      <c r="H251" t="s">
        <v>152</v>
      </c>
      <c r="I251">
        <v>5.4850000000000003</v>
      </c>
    </row>
    <row r="252" spans="8:9" x14ac:dyDescent="0.3">
      <c r="H252" t="s">
        <v>919</v>
      </c>
      <c r="I252">
        <v>10.326000000000001</v>
      </c>
    </row>
    <row r="253" spans="8:9" x14ac:dyDescent="0.3">
      <c r="H253" t="s">
        <v>877</v>
      </c>
      <c r="I253">
        <v>3.0150000000000001</v>
      </c>
    </row>
    <row r="254" spans="8:9" x14ac:dyDescent="0.3">
      <c r="H254" t="s">
        <v>484</v>
      </c>
      <c r="I254">
        <v>1.3534999999999999</v>
      </c>
    </row>
    <row r="255" spans="8:9" x14ac:dyDescent="0.3">
      <c r="H255" t="s">
        <v>765</v>
      </c>
      <c r="I255">
        <v>18.263000000000002</v>
      </c>
    </row>
    <row r="256" spans="8:9" x14ac:dyDescent="0.3">
      <c r="H256" t="s">
        <v>51</v>
      </c>
      <c r="I256">
        <v>28.116</v>
      </c>
    </row>
    <row r="257" spans="8:9" x14ac:dyDescent="0.3">
      <c r="H257" t="s">
        <v>56</v>
      </c>
      <c r="I257">
        <v>21.51</v>
      </c>
    </row>
    <row r="258" spans="8:9" x14ac:dyDescent="0.3">
      <c r="H258" t="s">
        <v>480</v>
      </c>
      <c r="I258">
        <v>6.6849999999999996</v>
      </c>
    </row>
    <row r="259" spans="8:9" x14ac:dyDescent="0.3">
      <c r="H259" t="s">
        <v>459</v>
      </c>
      <c r="I259">
        <v>10.167999999999999</v>
      </c>
    </row>
    <row r="260" spans="8:9" x14ac:dyDescent="0.3">
      <c r="H260" t="s">
        <v>626</v>
      </c>
      <c r="I260">
        <v>13.959</v>
      </c>
    </row>
    <row r="261" spans="8:9" x14ac:dyDescent="0.3">
      <c r="H261" t="s">
        <v>1032</v>
      </c>
      <c r="I261">
        <v>48.69</v>
      </c>
    </row>
    <row r="262" spans="8:9" x14ac:dyDescent="0.3">
      <c r="H262" t="s">
        <v>725</v>
      </c>
      <c r="I262">
        <v>10.065</v>
      </c>
    </row>
    <row r="263" spans="8:9" x14ac:dyDescent="0.3">
      <c r="H263" t="s">
        <v>222</v>
      </c>
      <c r="I263">
        <v>37.795999999999999</v>
      </c>
    </row>
    <row r="264" spans="8:9" x14ac:dyDescent="0.3">
      <c r="H264" t="s">
        <v>519</v>
      </c>
      <c r="I264">
        <v>30.19</v>
      </c>
    </row>
    <row r="265" spans="8:9" x14ac:dyDescent="0.3">
      <c r="H265" t="s">
        <v>987</v>
      </c>
      <c r="I265">
        <v>3.2850000000000001</v>
      </c>
    </row>
    <row r="266" spans="8:9" x14ac:dyDescent="0.3">
      <c r="H266" t="s">
        <v>818</v>
      </c>
      <c r="I266">
        <v>1.5309999999999999</v>
      </c>
    </row>
    <row r="267" spans="8:9" x14ac:dyDescent="0.3">
      <c r="H267" t="s">
        <v>334</v>
      </c>
      <c r="I267">
        <v>12.002000000000001</v>
      </c>
    </row>
    <row r="268" spans="8:9" x14ac:dyDescent="0.3">
      <c r="H268" t="s">
        <v>193</v>
      </c>
      <c r="I268">
        <v>12.57</v>
      </c>
    </row>
    <row r="269" spans="8:9" x14ac:dyDescent="0.3">
      <c r="H269" t="s">
        <v>665</v>
      </c>
      <c r="I269">
        <v>0.60450000000000004</v>
      </c>
    </row>
    <row r="270" spans="8:9" x14ac:dyDescent="0.3">
      <c r="H270" t="s">
        <v>429</v>
      </c>
      <c r="I270">
        <v>26.13</v>
      </c>
    </row>
    <row r="271" spans="8:9" x14ac:dyDescent="0.3">
      <c r="H271" t="s">
        <v>574</v>
      </c>
      <c r="I271">
        <v>14.61</v>
      </c>
    </row>
    <row r="272" spans="8:9" x14ac:dyDescent="0.3">
      <c r="H272" t="s">
        <v>918</v>
      </c>
      <c r="I272">
        <v>15.994999999999999</v>
      </c>
    </row>
    <row r="273" spans="8:9" x14ac:dyDescent="0.3">
      <c r="H273" t="s">
        <v>946</v>
      </c>
      <c r="I273">
        <v>4.3724999999999996</v>
      </c>
    </row>
    <row r="274" spans="8:9" x14ac:dyDescent="0.3">
      <c r="H274" t="s">
        <v>785</v>
      </c>
      <c r="I274">
        <v>28.430499999999999</v>
      </c>
    </row>
    <row r="275" spans="8:9" x14ac:dyDescent="0.3">
      <c r="H275" t="s">
        <v>39</v>
      </c>
      <c r="I275">
        <v>36.78</v>
      </c>
    </row>
    <row r="276" spans="8:9" x14ac:dyDescent="0.3">
      <c r="H276" t="s">
        <v>432</v>
      </c>
      <c r="I276">
        <v>13.567500000000001</v>
      </c>
    </row>
    <row r="277" spans="8:9" x14ac:dyDescent="0.3">
      <c r="H277" t="s">
        <v>207</v>
      </c>
      <c r="I277">
        <v>20.012499999999999</v>
      </c>
    </row>
    <row r="278" spans="8:9" x14ac:dyDescent="0.3">
      <c r="H278" t="s">
        <v>895</v>
      </c>
      <c r="I278">
        <v>21.433499999999999</v>
      </c>
    </row>
    <row r="279" spans="8:9" x14ac:dyDescent="0.3">
      <c r="H279" t="s">
        <v>329</v>
      </c>
      <c r="I279">
        <v>3.6360000000000001</v>
      </c>
    </row>
    <row r="280" spans="8:9" x14ac:dyDescent="0.3">
      <c r="H280" t="s">
        <v>644</v>
      </c>
      <c r="I280">
        <v>1.5305</v>
      </c>
    </row>
    <row r="281" spans="8:9" x14ac:dyDescent="0.3">
      <c r="H281" t="s">
        <v>125</v>
      </c>
      <c r="I281">
        <v>23.097000000000001</v>
      </c>
    </row>
    <row r="282" spans="8:9" x14ac:dyDescent="0.3">
      <c r="H282" t="s">
        <v>673</v>
      </c>
      <c r="I282">
        <v>2.31</v>
      </c>
    </row>
    <row r="283" spans="8:9" x14ac:dyDescent="0.3">
      <c r="H283" t="s">
        <v>55</v>
      </c>
      <c r="I283">
        <v>4.03</v>
      </c>
    </row>
    <row r="284" spans="8:9" x14ac:dyDescent="0.3">
      <c r="H284" t="s">
        <v>253</v>
      </c>
      <c r="I284">
        <v>14.196</v>
      </c>
    </row>
    <row r="285" spans="8:9" x14ac:dyDescent="0.3">
      <c r="H285" t="s">
        <v>499</v>
      </c>
      <c r="I285">
        <v>1.131</v>
      </c>
    </row>
    <row r="286" spans="8:9" x14ac:dyDescent="0.3">
      <c r="H286" t="s">
        <v>390</v>
      </c>
      <c r="I286">
        <v>1.512</v>
      </c>
    </row>
    <row r="287" spans="8:9" x14ac:dyDescent="0.3">
      <c r="H287" t="s">
        <v>717</v>
      </c>
      <c r="I287">
        <v>1.7404999999999999</v>
      </c>
    </row>
    <row r="288" spans="8:9" x14ac:dyDescent="0.3">
      <c r="H288" t="s">
        <v>962</v>
      </c>
      <c r="I288">
        <v>4.4154999999999998</v>
      </c>
    </row>
    <row r="289" spans="8:9" x14ac:dyDescent="0.3">
      <c r="H289" t="s">
        <v>696</v>
      </c>
      <c r="I289">
        <v>6.4455</v>
      </c>
    </row>
    <row r="290" spans="8:9" x14ac:dyDescent="0.3">
      <c r="H290" t="s">
        <v>837</v>
      </c>
      <c r="I290">
        <v>12.08</v>
      </c>
    </row>
    <row r="291" spans="8:9" x14ac:dyDescent="0.3">
      <c r="H291" t="s">
        <v>997</v>
      </c>
      <c r="I291">
        <v>2.089</v>
      </c>
    </row>
    <row r="292" spans="8:9" x14ac:dyDescent="0.3">
      <c r="H292" t="s">
        <v>465</v>
      </c>
      <c r="I292">
        <v>45.325000000000003</v>
      </c>
    </row>
    <row r="293" spans="8:9" x14ac:dyDescent="0.3">
      <c r="H293" t="s">
        <v>922</v>
      </c>
      <c r="I293">
        <v>4.3949999999999996</v>
      </c>
    </row>
    <row r="294" spans="8:9" x14ac:dyDescent="0.3">
      <c r="H294" t="s">
        <v>494</v>
      </c>
      <c r="I294">
        <v>23.285</v>
      </c>
    </row>
    <row r="295" spans="8:9" x14ac:dyDescent="0.3">
      <c r="H295" t="s">
        <v>498</v>
      </c>
      <c r="I295">
        <v>14.79</v>
      </c>
    </row>
    <row r="296" spans="8:9" x14ac:dyDescent="0.3">
      <c r="H296" t="s">
        <v>86</v>
      </c>
      <c r="I296">
        <v>31.99</v>
      </c>
    </row>
    <row r="297" spans="8:9" x14ac:dyDescent="0.3">
      <c r="H297" t="s">
        <v>652</v>
      </c>
      <c r="I297">
        <v>21.78</v>
      </c>
    </row>
    <row r="298" spans="8:9" x14ac:dyDescent="0.3">
      <c r="H298" t="s">
        <v>54</v>
      </c>
      <c r="I298">
        <v>8.2004999999999999</v>
      </c>
    </row>
    <row r="299" spans="8:9" x14ac:dyDescent="0.3">
      <c r="H299" t="s">
        <v>980</v>
      </c>
      <c r="I299">
        <v>3.528</v>
      </c>
    </row>
    <row r="300" spans="8:9" x14ac:dyDescent="0.3">
      <c r="H300" t="s">
        <v>74</v>
      </c>
      <c r="I300">
        <v>21.968</v>
      </c>
    </row>
    <row r="301" spans="8:9" x14ac:dyDescent="0.3">
      <c r="H301" t="s">
        <v>635</v>
      </c>
      <c r="I301">
        <v>7.032</v>
      </c>
    </row>
    <row r="302" spans="8:9" x14ac:dyDescent="0.3">
      <c r="H302" t="s">
        <v>159</v>
      </c>
      <c r="I302">
        <v>25.564</v>
      </c>
    </row>
    <row r="303" spans="8:9" x14ac:dyDescent="0.3">
      <c r="H303" t="s">
        <v>178</v>
      </c>
      <c r="I303">
        <v>34.299999999999997</v>
      </c>
    </row>
    <row r="304" spans="8:9" x14ac:dyDescent="0.3">
      <c r="H304" t="s">
        <v>572</v>
      </c>
      <c r="I304">
        <v>3.698</v>
      </c>
    </row>
    <row r="305" spans="8:9" x14ac:dyDescent="0.3">
      <c r="H305" t="s">
        <v>618</v>
      </c>
      <c r="I305">
        <v>9.298</v>
      </c>
    </row>
    <row r="306" spans="8:9" x14ac:dyDescent="0.3">
      <c r="H306" t="s">
        <v>563</v>
      </c>
      <c r="I306">
        <v>5.9859999999999998</v>
      </c>
    </row>
    <row r="307" spans="8:9" x14ac:dyDescent="0.3">
      <c r="H307" t="s">
        <v>611</v>
      </c>
      <c r="I307">
        <v>28.458500000000001</v>
      </c>
    </row>
    <row r="308" spans="8:9" x14ac:dyDescent="0.3">
      <c r="H308" t="s">
        <v>507</v>
      </c>
      <c r="I308">
        <v>8.01</v>
      </c>
    </row>
    <row r="309" spans="8:9" x14ac:dyDescent="0.3">
      <c r="H309" t="s">
        <v>365</v>
      </c>
      <c r="I309">
        <v>7.2720000000000002</v>
      </c>
    </row>
    <row r="310" spans="8:9" x14ac:dyDescent="0.3">
      <c r="H310" t="s">
        <v>215</v>
      </c>
      <c r="I310">
        <v>13.02</v>
      </c>
    </row>
    <row r="311" spans="8:9" x14ac:dyDescent="0.3">
      <c r="H311" t="s">
        <v>607</v>
      </c>
      <c r="I311">
        <v>13.335000000000001</v>
      </c>
    </row>
    <row r="312" spans="8:9" x14ac:dyDescent="0.3">
      <c r="H312" t="s">
        <v>868</v>
      </c>
      <c r="I312">
        <v>4.74</v>
      </c>
    </row>
    <row r="313" spans="8:9" x14ac:dyDescent="0.3">
      <c r="H313" t="s">
        <v>577</v>
      </c>
      <c r="I313">
        <v>3.794</v>
      </c>
    </row>
    <row r="314" spans="8:9" x14ac:dyDescent="0.3">
      <c r="H314" t="s">
        <v>473</v>
      </c>
      <c r="I314">
        <v>10.196999999999999</v>
      </c>
    </row>
    <row r="315" spans="8:9" x14ac:dyDescent="0.3">
      <c r="H315" t="s">
        <v>780</v>
      </c>
      <c r="I315">
        <v>12.667999999999999</v>
      </c>
    </row>
    <row r="316" spans="8:9" x14ac:dyDescent="0.3">
      <c r="H316" t="s">
        <v>435</v>
      </c>
      <c r="I316">
        <v>8.6579999999999995</v>
      </c>
    </row>
    <row r="317" spans="8:9" x14ac:dyDescent="0.3">
      <c r="H317" t="s">
        <v>274</v>
      </c>
      <c r="I317">
        <v>3.3050000000000002</v>
      </c>
    </row>
    <row r="318" spans="8:9" x14ac:dyDescent="0.3">
      <c r="H318" t="s">
        <v>98</v>
      </c>
      <c r="I318">
        <v>24.781500000000001</v>
      </c>
    </row>
    <row r="319" spans="8:9" x14ac:dyDescent="0.3">
      <c r="H319" t="s">
        <v>1034</v>
      </c>
      <c r="I319">
        <v>3.2909999999999999</v>
      </c>
    </row>
    <row r="320" spans="8:9" x14ac:dyDescent="0.3">
      <c r="H320" t="s">
        <v>546</v>
      </c>
      <c r="I320">
        <v>31.759</v>
      </c>
    </row>
    <row r="321" spans="8:9" x14ac:dyDescent="0.3">
      <c r="H321" t="s">
        <v>645</v>
      </c>
      <c r="I321">
        <v>5.7889999999999997</v>
      </c>
    </row>
    <row r="322" spans="8:9" x14ac:dyDescent="0.3">
      <c r="H322" t="s">
        <v>45</v>
      </c>
      <c r="I322">
        <v>2.8959999999999999</v>
      </c>
    </row>
    <row r="323" spans="8:9" x14ac:dyDescent="0.3">
      <c r="H323" t="s">
        <v>78</v>
      </c>
      <c r="I323">
        <v>20.736000000000001</v>
      </c>
    </row>
    <row r="324" spans="8:9" x14ac:dyDescent="0.3">
      <c r="H324" t="s">
        <v>173</v>
      </c>
      <c r="I324">
        <v>10.326000000000001</v>
      </c>
    </row>
    <row r="325" spans="8:9" x14ac:dyDescent="0.3">
      <c r="H325" t="s">
        <v>609</v>
      </c>
      <c r="I325">
        <v>7.2389999999999999</v>
      </c>
    </row>
    <row r="326" spans="8:9" x14ac:dyDescent="0.3">
      <c r="H326" t="s">
        <v>38</v>
      </c>
      <c r="I326">
        <v>20.652000000000001</v>
      </c>
    </row>
    <row r="327" spans="8:9" x14ac:dyDescent="0.3">
      <c r="H327" t="s">
        <v>591</v>
      </c>
      <c r="I327">
        <v>5.6219999999999999</v>
      </c>
    </row>
    <row r="328" spans="8:9" x14ac:dyDescent="0.3">
      <c r="H328" t="s">
        <v>575</v>
      </c>
      <c r="I328">
        <v>26.244</v>
      </c>
    </row>
    <row r="329" spans="8:9" x14ac:dyDescent="0.3">
      <c r="H329" t="s">
        <v>619</v>
      </c>
      <c r="I329">
        <v>3.6160000000000001</v>
      </c>
    </row>
    <row r="330" spans="8:9" x14ac:dyDescent="0.3">
      <c r="H330" t="s">
        <v>834</v>
      </c>
      <c r="I330">
        <v>4.6390000000000002</v>
      </c>
    </row>
    <row r="331" spans="8:9" x14ac:dyDescent="0.3">
      <c r="H331" t="s">
        <v>120</v>
      </c>
      <c r="I331">
        <v>12.227499999999999</v>
      </c>
    </row>
    <row r="332" spans="8:9" x14ac:dyDescent="0.3">
      <c r="H332" t="s">
        <v>902</v>
      </c>
      <c r="I332">
        <v>36.212000000000003</v>
      </c>
    </row>
    <row r="333" spans="8:9" x14ac:dyDescent="0.3">
      <c r="H333" t="s">
        <v>973</v>
      </c>
      <c r="I333">
        <v>22.37</v>
      </c>
    </row>
    <row r="334" spans="8:9" x14ac:dyDescent="0.3">
      <c r="H334" t="s">
        <v>122</v>
      </c>
      <c r="I334">
        <v>19.13</v>
      </c>
    </row>
    <row r="335" spans="8:9" x14ac:dyDescent="0.3">
      <c r="H335" t="s">
        <v>674</v>
      </c>
      <c r="I335">
        <v>4.4074999999999998</v>
      </c>
    </row>
    <row r="336" spans="8:9" x14ac:dyDescent="0.3">
      <c r="H336" t="s">
        <v>999</v>
      </c>
      <c r="I336">
        <v>14.523</v>
      </c>
    </row>
    <row r="337" spans="8:9" x14ac:dyDescent="0.3">
      <c r="H337" t="s">
        <v>985</v>
      </c>
      <c r="I337">
        <v>10.571999999999999</v>
      </c>
    </row>
    <row r="338" spans="8:9" x14ac:dyDescent="0.3">
      <c r="H338" t="s">
        <v>48</v>
      </c>
      <c r="I338">
        <v>11.737500000000001</v>
      </c>
    </row>
    <row r="339" spans="8:9" x14ac:dyDescent="0.3">
      <c r="H339" t="s">
        <v>856</v>
      </c>
      <c r="I339">
        <v>10.577999999999999</v>
      </c>
    </row>
    <row r="340" spans="8:9" x14ac:dyDescent="0.3">
      <c r="H340" t="s">
        <v>292</v>
      </c>
      <c r="I340">
        <v>3.3174999999999999</v>
      </c>
    </row>
    <row r="341" spans="8:9" x14ac:dyDescent="0.3">
      <c r="H341" t="s">
        <v>686</v>
      </c>
      <c r="I341">
        <v>18.914999999999999</v>
      </c>
    </row>
    <row r="342" spans="8:9" x14ac:dyDescent="0.3">
      <c r="H342" t="s">
        <v>82</v>
      </c>
      <c r="I342">
        <v>25.5105</v>
      </c>
    </row>
    <row r="343" spans="8:9" x14ac:dyDescent="0.3">
      <c r="H343" t="s">
        <v>718</v>
      </c>
      <c r="I343">
        <v>14.795999999999999</v>
      </c>
    </row>
    <row r="344" spans="8:9" x14ac:dyDescent="0.3">
      <c r="H344" t="s">
        <v>57</v>
      </c>
      <c r="I344">
        <v>13.196999999999999</v>
      </c>
    </row>
    <row r="345" spans="8:9" x14ac:dyDescent="0.3">
      <c r="H345" t="s">
        <v>445</v>
      </c>
      <c r="I345">
        <v>5.9550000000000001</v>
      </c>
    </row>
    <row r="346" spans="8:9" x14ac:dyDescent="0.3">
      <c r="H346" t="s">
        <v>730</v>
      </c>
      <c r="I346">
        <v>23.67</v>
      </c>
    </row>
    <row r="347" spans="8:9" x14ac:dyDescent="0.3">
      <c r="H347" t="s">
        <v>358</v>
      </c>
      <c r="I347">
        <v>4.5780000000000003</v>
      </c>
    </row>
    <row r="348" spans="8:9" x14ac:dyDescent="0.3">
      <c r="H348" t="s">
        <v>638</v>
      </c>
      <c r="I348">
        <v>38.78</v>
      </c>
    </row>
    <row r="349" spans="8:9" x14ac:dyDescent="0.3">
      <c r="H349" t="s">
        <v>778</v>
      </c>
      <c r="I349">
        <v>7.1630000000000003</v>
      </c>
    </row>
    <row r="350" spans="8:9" x14ac:dyDescent="0.3">
      <c r="H350" t="s">
        <v>35</v>
      </c>
      <c r="I350">
        <v>30.208500000000001</v>
      </c>
    </row>
    <row r="351" spans="8:9" x14ac:dyDescent="0.3">
      <c r="H351" t="s">
        <v>984</v>
      </c>
      <c r="I351">
        <v>8.9525000000000006</v>
      </c>
    </row>
    <row r="352" spans="8:9" x14ac:dyDescent="0.3">
      <c r="H352" t="s">
        <v>375</v>
      </c>
      <c r="I352">
        <v>19.268999999999998</v>
      </c>
    </row>
    <row r="353" spans="8:9" x14ac:dyDescent="0.3">
      <c r="H353" t="s">
        <v>1021</v>
      </c>
      <c r="I353">
        <v>15.9275</v>
      </c>
    </row>
    <row r="354" spans="8:9" x14ac:dyDescent="0.3">
      <c r="H354" t="s">
        <v>620</v>
      </c>
      <c r="I354">
        <v>9.4589999999999996</v>
      </c>
    </row>
    <row r="355" spans="8:9" x14ac:dyDescent="0.3">
      <c r="H355" t="s">
        <v>280</v>
      </c>
      <c r="I355">
        <v>37.548000000000002</v>
      </c>
    </row>
    <row r="356" spans="8:9" x14ac:dyDescent="0.3">
      <c r="H356" t="s">
        <v>313</v>
      </c>
      <c r="I356">
        <v>19.084</v>
      </c>
    </row>
    <row r="357" spans="8:9" x14ac:dyDescent="0.3">
      <c r="H357" t="s">
        <v>936</v>
      </c>
      <c r="I357">
        <v>20.178000000000001</v>
      </c>
    </row>
    <row r="358" spans="8:9" x14ac:dyDescent="0.3">
      <c r="H358" t="s">
        <v>376</v>
      </c>
      <c r="I358">
        <v>7.2134999999999998</v>
      </c>
    </row>
    <row r="359" spans="8:9" x14ac:dyDescent="0.3">
      <c r="H359" t="s">
        <v>155</v>
      </c>
      <c r="I359">
        <v>5.3440000000000003</v>
      </c>
    </row>
    <row r="360" spans="8:9" x14ac:dyDescent="0.3">
      <c r="H360" t="s">
        <v>624</v>
      </c>
      <c r="I360">
        <v>29.805</v>
      </c>
    </row>
    <row r="361" spans="8:9" x14ac:dyDescent="0.3">
      <c r="H361" t="s">
        <v>847</v>
      </c>
      <c r="I361">
        <v>20.13</v>
      </c>
    </row>
    <row r="362" spans="8:9" x14ac:dyDescent="0.3">
      <c r="H362" t="s">
        <v>295</v>
      </c>
      <c r="I362">
        <v>13.188000000000001</v>
      </c>
    </row>
    <row r="363" spans="8:9" x14ac:dyDescent="0.3">
      <c r="H363" t="s">
        <v>113</v>
      </c>
      <c r="I363">
        <v>9.0045000000000002</v>
      </c>
    </row>
    <row r="364" spans="8:9" x14ac:dyDescent="0.3">
      <c r="H364" t="s">
        <v>105</v>
      </c>
      <c r="I364">
        <v>0.91649999999999998</v>
      </c>
    </row>
    <row r="365" spans="8:9" x14ac:dyDescent="0.3">
      <c r="H365" t="s">
        <v>409</v>
      </c>
      <c r="I365">
        <v>12.624000000000001</v>
      </c>
    </row>
    <row r="366" spans="8:9" x14ac:dyDescent="0.3">
      <c r="H366" t="s">
        <v>995</v>
      </c>
      <c r="I366">
        <v>44.396999999999998</v>
      </c>
    </row>
    <row r="367" spans="8:9" x14ac:dyDescent="0.3">
      <c r="H367" t="s">
        <v>772</v>
      </c>
      <c r="I367">
        <v>28.42</v>
      </c>
    </row>
    <row r="368" spans="8:9" x14ac:dyDescent="0.3">
      <c r="H368" t="s">
        <v>542</v>
      </c>
      <c r="I368">
        <v>7.2750000000000004</v>
      </c>
    </row>
    <row r="369" spans="8:9" x14ac:dyDescent="0.3">
      <c r="H369" t="s">
        <v>803</v>
      </c>
      <c r="I369">
        <v>4.1070000000000002</v>
      </c>
    </row>
    <row r="370" spans="8:9" x14ac:dyDescent="0.3">
      <c r="H370" t="s">
        <v>258</v>
      </c>
      <c r="I370">
        <v>2.9525000000000001</v>
      </c>
    </row>
    <row r="371" spans="8:9" x14ac:dyDescent="0.3">
      <c r="H371" t="s">
        <v>926</v>
      </c>
      <c r="I371">
        <v>20.914999999999999</v>
      </c>
    </row>
    <row r="372" spans="8:9" x14ac:dyDescent="0.3">
      <c r="H372" t="s">
        <v>781</v>
      </c>
      <c r="I372">
        <v>1.921</v>
      </c>
    </row>
    <row r="373" spans="8:9" x14ac:dyDescent="0.3">
      <c r="H373" t="s">
        <v>616</v>
      </c>
      <c r="I373">
        <v>4.0830000000000002</v>
      </c>
    </row>
    <row r="374" spans="8:9" x14ac:dyDescent="0.3">
      <c r="H374" t="s">
        <v>481</v>
      </c>
      <c r="I374">
        <v>0.95750000000000002</v>
      </c>
    </row>
    <row r="375" spans="8:9" x14ac:dyDescent="0.3">
      <c r="H375" t="s">
        <v>106</v>
      </c>
      <c r="I375">
        <v>44.74</v>
      </c>
    </row>
    <row r="376" spans="8:9" x14ac:dyDescent="0.3">
      <c r="H376" t="s">
        <v>477</v>
      </c>
      <c r="I376">
        <v>35.372</v>
      </c>
    </row>
    <row r="377" spans="8:9" x14ac:dyDescent="0.3">
      <c r="H377" t="s">
        <v>424</v>
      </c>
      <c r="I377">
        <v>24.331499999999998</v>
      </c>
    </row>
    <row r="378" spans="8:9" x14ac:dyDescent="0.3">
      <c r="H378" t="s">
        <v>240</v>
      </c>
      <c r="I378">
        <v>4.4424999999999999</v>
      </c>
    </row>
    <row r="379" spans="8:9" x14ac:dyDescent="0.3">
      <c r="H379" t="s">
        <v>726</v>
      </c>
      <c r="I379">
        <v>31.5855</v>
      </c>
    </row>
    <row r="380" spans="8:9" x14ac:dyDescent="0.3">
      <c r="H380" t="s">
        <v>340</v>
      </c>
      <c r="I380">
        <v>5.984</v>
      </c>
    </row>
    <row r="381" spans="8:9" x14ac:dyDescent="0.3">
      <c r="H381" t="s">
        <v>963</v>
      </c>
      <c r="I381">
        <v>17.829000000000001</v>
      </c>
    </row>
    <row r="382" spans="8:9" x14ac:dyDescent="0.3">
      <c r="H382" t="s">
        <v>91</v>
      </c>
      <c r="I382">
        <v>34.392000000000003</v>
      </c>
    </row>
    <row r="383" spans="8:9" x14ac:dyDescent="0.3">
      <c r="H383" t="s">
        <v>589</v>
      </c>
      <c r="I383">
        <v>6.6630000000000003</v>
      </c>
    </row>
    <row r="384" spans="8:9" x14ac:dyDescent="0.3">
      <c r="H384" t="s">
        <v>385</v>
      </c>
      <c r="I384">
        <v>6.75</v>
      </c>
    </row>
    <row r="385" spans="8:9" x14ac:dyDescent="0.3">
      <c r="H385" t="s">
        <v>224</v>
      </c>
      <c r="I385">
        <v>3.7035</v>
      </c>
    </row>
    <row r="386" spans="8:9" x14ac:dyDescent="0.3">
      <c r="H386" t="s">
        <v>827</v>
      </c>
      <c r="I386">
        <v>13.71</v>
      </c>
    </row>
    <row r="387" spans="8:9" x14ac:dyDescent="0.3">
      <c r="H387" t="s">
        <v>190</v>
      </c>
      <c r="I387">
        <v>32.387999999999998</v>
      </c>
    </row>
    <row r="388" spans="8:9" x14ac:dyDescent="0.3">
      <c r="H388" t="s">
        <v>835</v>
      </c>
      <c r="I388">
        <v>21.672499999999999</v>
      </c>
    </row>
    <row r="389" spans="8:9" x14ac:dyDescent="0.3">
      <c r="H389" t="s">
        <v>534</v>
      </c>
      <c r="I389">
        <v>4.9065000000000003</v>
      </c>
    </row>
    <row r="390" spans="8:9" x14ac:dyDescent="0.3">
      <c r="H390" t="s">
        <v>821</v>
      </c>
      <c r="I390">
        <v>26.103000000000002</v>
      </c>
    </row>
    <row r="391" spans="8:9" x14ac:dyDescent="0.3">
      <c r="H391" t="s">
        <v>508</v>
      </c>
      <c r="I391">
        <v>21.565000000000001</v>
      </c>
    </row>
    <row r="392" spans="8:9" x14ac:dyDescent="0.3">
      <c r="H392" t="s">
        <v>793</v>
      </c>
      <c r="I392">
        <v>28.956</v>
      </c>
    </row>
    <row r="393" spans="8:9" x14ac:dyDescent="0.3">
      <c r="H393" t="s">
        <v>214</v>
      </c>
      <c r="I393">
        <v>22.164000000000001</v>
      </c>
    </row>
    <row r="394" spans="8:9" x14ac:dyDescent="0.3">
      <c r="H394" t="s">
        <v>605</v>
      </c>
      <c r="I394">
        <v>25.893000000000001</v>
      </c>
    </row>
    <row r="395" spans="8:9" x14ac:dyDescent="0.3">
      <c r="H395" t="s">
        <v>704</v>
      </c>
      <c r="I395">
        <v>14.313000000000001</v>
      </c>
    </row>
    <row r="396" spans="8:9" x14ac:dyDescent="0.3">
      <c r="H396" t="s">
        <v>887</v>
      </c>
      <c r="I396">
        <v>9.8480000000000008</v>
      </c>
    </row>
    <row r="397" spans="8:9" x14ac:dyDescent="0.3">
      <c r="H397" t="s">
        <v>933</v>
      </c>
      <c r="I397">
        <v>14.180999999999999</v>
      </c>
    </row>
    <row r="398" spans="8:9" x14ac:dyDescent="0.3">
      <c r="H398" t="s">
        <v>798</v>
      </c>
      <c r="I398">
        <v>25.552</v>
      </c>
    </row>
    <row r="399" spans="8:9" x14ac:dyDescent="0.3">
      <c r="H399" t="s">
        <v>341</v>
      </c>
      <c r="I399">
        <v>25.27</v>
      </c>
    </row>
    <row r="400" spans="8:9" x14ac:dyDescent="0.3">
      <c r="H400" t="s">
        <v>551</v>
      </c>
      <c r="I400">
        <v>2.5735000000000001</v>
      </c>
    </row>
    <row r="401" spans="8:9" x14ac:dyDescent="0.3">
      <c r="H401" t="s">
        <v>210</v>
      </c>
      <c r="I401">
        <v>7.9160000000000004</v>
      </c>
    </row>
    <row r="402" spans="8:9" x14ac:dyDescent="0.3">
      <c r="H402" t="s">
        <v>379</v>
      </c>
      <c r="I402">
        <v>24.2575</v>
      </c>
    </row>
    <row r="403" spans="8:9" x14ac:dyDescent="0.3">
      <c r="H403" t="s">
        <v>865</v>
      </c>
      <c r="I403">
        <v>37.11</v>
      </c>
    </row>
    <row r="404" spans="8:9" x14ac:dyDescent="0.3">
      <c r="H404" t="s">
        <v>268</v>
      </c>
      <c r="I404">
        <v>37.840499999999999</v>
      </c>
    </row>
    <row r="405" spans="8:9" x14ac:dyDescent="0.3">
      <c r="H405" t="s">
        <v>756</v>
      </c>
      <c r="I405">
        <v>8.9459999999999997</v>
      </c>
    </row>
    <row r="406" spans="8:9" x14ac:dyDescent="0.3">
      <c r="H406" t="s">
        <v>669</v>
      </c>
      <c r="I406">
        <v>14.955</v>
      </c>
    </row>
    <row r="407" spans="8:9" x14ac:dyDescent="0.3">
      <c r="H407" t="s">
        <v>235</v>
      </c>
      <c r="I407">
        <v>17.8475</v>
      </c>
    </row>
    <row r="408" spans="8:9" x14ac:dyDescent="0.3">
      <c r="H408" t="s">
        <v>535</v>
      </c>
      <c r="I408">
        <v>20.608000000000001</v>
      </c>
    </row>
    <row r="409" spans="8:9" x14ac:dyDescent="0.3">
      <c r="H409" t="s">
        <v>656</v>
      </c>
      <c r="I409">
        <v>10.752000000000001</v>
      </c>
    </row>
    <row r="410" spans="8:9" x14ac:dyDescent="0.3">
      <c r="H410" t="s">
        <v>646</v>
      </c>
      <c r="I410">
        <v>1.448</v>
      </c>
    </row>
    <row r="411" spans="8:9" x14ac:dyDescent="0.3">
      <c r="H411" t="s">
        <v>410</v>
      </c>
      <c r="I411">
        <v>16.772500000000001</v>
      </c>
    </row>
    <row r="412" spans="8:9" x14ac:dyDescent="0.3">
      <c r="H412" t="s">
        <v>195</v>
      </c>
      <c r="I412">
        <v>28.016999999999999</v>
      </c>
    </row>
    <row r="413" spans="8:9" x14ac:dyDescent="0.3">
      <c r="H413" t="s">
        <v>349</v>
      </c>
      <c r="I413">
        <v>6.9974999999999996</v>
      </c>
    </row>
    <row r="414" spans="8:9" x14ac:dyDescent="0.3">
      <c r="H414" t="s">
        <v>199</v>
      </c>
      <c r="I414">
        <v>7.64</v>
      </c>
    </row>
    <row r="415" spans="8:9" x14ac:dyDescent="0.3">
      <c r="H415" t="s">
        <v>552</v>
      </c>
      <c r="I415">
        <v>13.715</v>
      </c>
    </row>
    <row r="416" spans="8:9" x14ac:dyDescent="0.3">
      <c r="H416" t="s">
        <v>238</v>
      </c>
      <c r="I416">
        <v>21.493500000000001</v>
      </c>
    </row>
    <row r="417" spans="8:9" x14ac:dyDescent="0.3">
      <c r="H417" t="s">
        <v>870</v>
      </c>
      <c r="I417">
        <v>14.2555</v>
      </c>
    </row>
    <row r="418" spans="8:9" x14ac:dyDescent="0.3">
      <c r="H418" t="s">
        <v>352</v>
      </c>
      <c r="I418">
        <v>3.1619999999999999</v>
      </c>
    </row>
    <row r="419" spans="8:9" x14ac:dyDescent="0.3">
      <c r="H419" t="s">
        <v>993</v>
      </c>
      <c r="I419">
        <v>13.805999999999999</v>
      </c>
    </row>
    <row r="420" spans="8:9" x14ac:dyDescent="0.3">
      <c r="H420" t="s">
        <v>1025</v>
      </c>
      <c r="I420">
        <v>30.148</v>
      </c>
    </row>
    <row r="421" spans="8:9" x14ac:dyDescent="0.3">
      <c r="H421" t="s">
        <v>325</v>
      </c>
      <c r="I421">
        <v>33.207999999999998</v>
      </c>
    </row>
    <row r="422" spans="8:9" x14ac:dyDescent="0.3">
      <c r="H422" t="s">
        <v>964</v>
      </c>
      <c r="I422">
        <v>39.712499999999999</v>
      </c>
    </row>
    <row r="423" spans="8:9" x14ac:dyDescent="0.3">
      <c r="H423" t="s">
        <v>972</v>
      </c>
      <c r="I423">
        <v>27.611499999999999</v>
      </c>
    </row>
    <row r="424" spans="8:9" x14ac:dyDescent="0.3">
      <c r="H424" t="s">
        <v>377</v>
      </c>
      <c r="I424">
        <v>19.589500000000001</v>
      </c>
    </row>
    <row r="425" spans="8:9" x14ac:dyDescent="0.3">
      <c r="H425" t="s">
        <v>760</v>
      </c>
      <c r="I425">
        <v>4.6680000000000001</v>
      </c>
    </row>
    <row r="426" spans="8:9" x14ac:dyDescent="0.3">
      <c r="H426" t="s">
        <v>217</v>
      </c>
      <c r="I426">
        <v>15.388</v>
      </c>
    </row>
    <row r="427" spans="8:9" x14ac:dyDescent="0.3">
      <c r="H427" t="s">
        <v>567</v>
      </c>
      <c r="I427">
        <v>34.671999999999997</v>
      </c>
    </row>
    <row r="428" spans="8:9" x14ac:dyDescent="0.3">
      <c r="H428" t="s">
        <v>657</v>
      </c>
      <c r="I428">
        <v>4.5804999999999998</v>
      </c>
    </row>
    <row r="429" spans="8:9" x14ac:dyDescent="0.3">
      <c r="H429" t="s">
        <v>530</v>
      </c>
      <c r="I429">
        <v>9.9890000000000008</v>
      </c>
    </row>
    <row r="430" spans="8:9" x14ac:dyDescent="0.3">
      <c r="H430" t="s">
        <v>227</v>
      </c>
      <c r="I430">
        <v>7.3520000000000003</v>
      </c>
    </row>
    <row r="431" spans="8:9" x14ac:dyDescent="0.3">
      <c r="H431" t="s">
        <v>521</v>
      </c>
      <c r="I431">
        <v>9.8979999999999997</v>
      </c>
    </row>
    <row r="432" spans="8:9" x14ac:dyDescent="0.3">
      <c r="H432" t="s">
        <v>769</v>
      </c>
      <c r="I432">
        <v>26.558</v>
      </c>
    </row>
    <row r="433" spans="8:9" x14ac:dyDescent="0.3">
      <c r="H433" t="s">
        <v>339</v>
      </c>
      <c r="I433">
        <v>10.238</v>
      </c>
    </row>
    <row r="434" spans="8:9" x14ac:dyDescent="0.3">
      <c r="H434" t="s">
        <v>502</v>
      </c>
      <c r="I434">
        <v>13.0025</v>
      </c>
    </row>
    <row r="435" spans="8:9" x14ac:dyDescent="0.3">
      <c r="H435" t="s">
        <v>382</v>
      </c>
      <c r="I435">
        <v>3.5975000000000001</v>
      </c>
    </row>
    <row r="436" spans="8:9" x14ac:dyDescent="0.3">
      <c r="H436" t="s">
        <v>762</v>
      </c>
      <c r="I436">
        <v>8.3354999999999997</v>
      </c>
    </row>
    <row r="437" spans="8:9" x14ac:dyDescent="0.3">
      <c r="H437" t="s">
        <v>369</v>
      </c>
      <c r="I437">
        <v>2.3479999999999999</v>
      </c>
    </row>
    <row r="438" spans="8:9" x14ac:dyDescent="0.3">
      <c r="H438" t="s">
        <v>650</v>
      </c>
      <c r="I438">
        <v>33.725000000000001</v>
      </c>
    </row>
    <row r="439" spans="8:9" x14ac:dyDescent="0.3">
      <c r="H439" t="s">
        <v>832</v>
      </c>
      <c r="I439">
        <v>3.0434999999999999</v>
      </c>
    </row>
    <row r="440" spans="8:9" x14ac:dyDescent="0.3">
      <c r="H440" t="s">
        <v>617</v>
      </c>
      <c r="I440">
        <v>15.536</v>
      </c>
    </row>
    <row r="441" spans="8:9" x14ac:dyDescent="0.3">
      <c r="H441" t="s">
        <v>745</v>
      </c>
      <c r="I441">
        <v>3.855</v>
      </c>
    </row>
    <row r="442" spans="8:9" x14ac:dyDescent="0.3">
      <c r="H442" t="s">
        <v>336</v>
      </c>
      <c r="I442">
        <v>9.9819999999999993</v>
      </c>
    </row>
    <row r="443" spans="8:9" x14ac:dyDescent="0.3">
      <c r="H443" t="s">
        <v>299</v>
      </c>
      <c r="I443">
        <v>11.12</v>
      </c>
    </row>
    <row r="444" spans="8:9" x14ac:dyDescent="0.3">
      <c r="H444" t="s">
        <v>1007</v>
      </c>
      <c r="I444">
        <v>12.9185</v>
      </c>
    </row>
    <row r="445" spans="8:9" x14ac:dyDescent="0.3">
      <c r="H445" t="s">
        <v>914</v>
      </c>
      <c r="I445">
        <v>36.008000000000003</v>
      </c>
    </row>
    <row r="446" spans="8:9" x14ac:dyDescent="0.3">
      <c r="H446" t="s">
        <v>277</v>
      </c>
      <c r="I446">
        <v>5.9770000000000003</v>
      </c>
    </row>
    <row r="447" spans="8:9" x14ac:dyDescent="0.3">
      <c r="H447" t="s">
        <v>979</v>
      </c>
      <c r="I447">
        <v>12.6975</v>
      </c>
    </row>
    <row r="448" spans="8:9" x14ac:dyDescent="0.3">
      <c r="H448" t="s">
        <v>485</v>
      </c>
      <c r="I448">
        <v>1.956</v>
      </c>
    </row>
    <row r="449" spans="8:9" x14ac:dyDescent="0.3">
      <c r="H449" t="s">
        <v>476</v>
      </c>
      <c r="I449">
        <v>4.3600000000000003</v>
      </c>
    </row>
    <row r="450" spans="8:9" x14ac:dyDescent="0.3">
      <c r="H450" t="s">
        <v>942</v>
      </c>
      <c r="I450">
        <v>42.305</v>
      </c>
    </row>
    <row r="451" spans="8:9" x14ac:dyDescent="0.3">
      <c r="H451" t="s">
        <v>557</v>
      </c>
      <c r="I451">
        <v>24.951000000000001</v>
      </c>
    </row>
    <row r="452" spans="8:9" x14ac:dyDescent="0.3">
      <c r="H452" t="s">
        <v>777</v>
      </c>
      <c r="I452">
        <v>4.2415000000000003</v>
      </c>
    </row>
    <row r="453" spans="8:9" x14ac:dyDescent="0.3">
      <c r="H453" t="s">
        <v>1008</v>
      </c>
      <c r="I453">
        <v>30.478000000000002</v>
      </c>
    </row>
    <row r="454" spans="8:9" x14ac:dyDescent="0.3">
      <c r="H454" t="s">
        <v>483</v>
      </c>
      <c r="I454">
        <v>6.8609999999999998</v>
      </c>
    </row>
    <row r="455" spans="8:9" x14ac:dyDescent="0.3">
      <c r="H455" t="s">
        <v>948</v>
      </c>
      <c r="I455">
        <v>37.247999999999998</v>
      </c>
    </row>
    <row r="456" spans="8:9" x14ac:dyDescent="0.3">
      <c r="H456" t="s">
        <v>394</v>
      </c>
      <c r="I456">
        <v>4.125</v>
      </c>
    </row>
    <row r="457" spans="8:9" x14ac:dyDescent="0.3">
      <c r="H457" t="s">
        <v>960</v>
      </c>
      <c r="I457">
        <v>10.566000000000001</v>
      </c>
    </row>
    <row r="458" spans="8:9" x14ac:dyDescent="0.3">
      <c r="H458" t="s">
        <v>782</v>
      </c>
      <c r="I458">
        <v>32.615000000000002</v>
      </c>
    </row>
    <row r="459" spans="8:9" x14ac:dyDescent="0.3">
      <c r="H459" t="s">
        <v>815</v>
      </c>
      <c r="I459">
        <v>39.541499999999999</v>
      </c>
    </row>
    <row r="460" spans="8:9" x14ac:dyDescent="0.3">
      <c r="H460" t="s">
        <v>969</v>
      </c>
      <c r="I460">
        <v>22.428000000000001</v>
      </c>
    </row>
    <row r="461" spans="8:9" x14ac:dyDescent="0.3">
      <c r="H461" t="s">
        <v>181</v>
      </c>
      <c r="I461">
        <v>13.878</v>
      </c>
    </row>
    <row r="462" spans="8:9" x14ac:dyDescent="0.3">
      <c r="H462" t="s">
        <v>612</v>
      </c>
      <c r="I462">
        <v>12.06</v>
      </c>
    </row>
    <row r="463" spans="8:9" x14ac:dyDescent="0.3">
      <c r="H463" t="s">
        <v>950</v>
      </c>
      <c r="I463">
        <v>14.94</v>
      </c>
    </row>
    <row r="464" spans="8:9" x14ac:dyDescent="0.3">
      <c r="H464" t="s">
        <v>468</v>
      </c>
      <c r="I464">
        <v>7.0380000000000003</v>
      </c>
    </row>
    <row r="465" spans="8:9" x14ac:dyDescent="0.3">
      <c r="H465" t="s">
        <v>576</v>
      </c>
      <c r="I465">
        <v>4.6020000000000003</v>
      </c>
    </row>
    <row r="466" spans="8:9" x14ac:dyDescent="0.3">
      <c r="H466" t="s">
        <v>921</v>
      </c>
      <c r="I466">
        <v>15.952999999999999</v>
      </c>
    </row>
    <row r="467" spans="8:9" x14ac:dyDescent="0.3">
      <c r="H467" t="s">
        <v>399</v>
      </c>
      <c r="I467">
        <v>21.966000000000001</v>
      </c>
    </row>
    <row r="468" spans="8:9" x14ac:dyDescent="0.3">
      <c r="H468" t="s">
        <v>417</v>
      </c>
      <c r="I468">
        <v>2.661</v>
      </c>
    </row>
    <row r="469" spans="8:9" x14ac:dyDescent="0.3">
      <c r="H469" t="s">
        <v>264</v>
      </c>
      <c r="I469">
        <v>27.21</v>
      </c>
    </row>
    <row r="470" spans="8:9" x14ac:dyDescent="0.3">
      <c r="H470" t="s">
        <v>257</v>
      </c>
      <c r="I470">
        <v>21.728000000000002</v>
      </c>
    </row>
    <row r="471" spans="8:9" x14ac:dyDescent="0.3">
      <c r="H471" t="s">
        <v>403</v>
      </c>
      <c r="I471">
        <v>13.188000000000001</v>
      </c>
    </row>
    <row r="472" spans="8:9" x14ac:dyDescent="0.3">
      <c r="H472" t="s">
        <v>819</v>
      </c>
      <c r="I472">
        <v>17.603999999999999</v>
      </c>
    </row>
    <row r="473" spans="8:9" x14ac:dyDescent="0.3">
      <c r="H473" t="s">
        <v>631</v>
      </c>
      <c r="I473">
        <v>2.2229999999999999</v>
      </c>
    </row>
    <row r="474" spans="8:9" x14ac:dyDescent="0.3">
      <c r="H474" t="s">
        <v>500</v>
      </c>
      <c r="I474">
        <v>12.835000000000001</v>
      </c>
    </row>
    <row r="475" spans="8:9" x14ac:dyDescent="0.3">
      <c r="H475" t="s">
        <v>809</v>
      </c>
      <c r="I475">
        <v>2.621</v>
      </c>
    </row>
    <row r="476" spans="8:9" x14ac:dyDescent="0.3">
      <c r="H476" t="s">
        <v>398</v>
      </c>
      <c r="I476">
        <v>9.9789999999999992</v>
      </c>
    </row>
    <row r="477" spans="8:9" x14ac:dyDescent="0.3">
      <c r="H477" t="s">
        <v>450</v>
      </c>
      <c r="I477">
        <v>20.372</v>
      </c>
    </row>
    <row r="478" spans="8:9" x14ac:dyDescent="0.3">
      <c r="H478" t="s">
        <v>838</v>
      </c>
      <c r="I478">
        <v>23.586500000000001</v>
      </c>
    </row>
    <row r="479" spans="8:9" x14ac:dyDescent="0.3">
      <c r="H479" t="s">
        <v>310</v>
      </c>
      <c r="I479">
        <v>29.913</v>
      </c>
    </row>
    <row r="480" spans="8:9" x14ac:dyDescent="0.3">
      <c r="H480" t="s">
        <v>852</v>
      </c>
      <c r="I480">
        <v>15.904</v>
      </c>
    </row>
    <row r="481" spans="8:9" x14ac:dyDescent="0.3">
      <c r="H481" t="s">
        <v>275</v>
      </c>
      <c r="I481">
        <v>4.4844999999999997</v>
      </c>
    </row>
    <row r="482" spans="8:9" x14ac:dyDescent="0.3">
      <c r="H482" t="s">
        <v>146</v>
      </c>
      <c r="I482">
        <v>1.649</v>
      </c>
    </row>
    <row r="483" spans="8:9" x14ac:dyDescent="0.3">
      <c r="H483" t="s">
        <v>118</v>
      </c>
      <c r="I483">
        <v>7.7</v>
      </c>
    </row>
    <row r="484" spans="8:9" x14ac:dyDescent="0.3">
      <c r="H484" t="s">
        <v>753</v>
      </c>
      <c r="I484">
        <v>1.7909999999999999</v>
      </c>
    </row>
    <row r="485" spans="8:9" x14ac:dyDescent="0.3">
      <c r="H485" t="s">
        <v>170</v>
      </c>
      <c r="I485">
        <v>24.39</v>
      </c>
    </row>
    <row r="486" spans="8:9" x14ac:dyDescent="0.3">
      <c r="H486" t="s">
        <v>640</v>
      </c>
      <c r="I486">
        <v>18.1615</v>
      </c>
    </row>
    <row r="487" spans="8:9" x14ac:dyDescent="0.3">
      <c r="H487" t="s">
        <v>512</v>
      </c>
      <c r="I487">
        <v>8.3149999999999995</v>
      </c>
    </row>
    <row r="488" spans="8:9" x14ac:dyDescent="0.3">
      <c r="H488" t="s">
        <v>784</v>
      </c>
      <c r="I488">
        <v>5.5305</v>
      </c>
    </row>
    <row r="489" spans="8:9" x14ac:dyDescent="0.3">
      <c r="H489" t="s">
        <v>179</v>
      </c>
      <c r="I489">
        <v>1.5205</v>
      </c>
    </row>
    <row r="490" spans="8:9" x14ac:dyDescent="0.3">
      <c r="H490" t="s">
        <v>460</v>
      </c>
      <c r="I490">
        <v>0.81399999999999995</v>
      </c>
    </row>
    <row r="491" spans="8:9" x14ac:dyDescent="0.3">
      <c r="H491" t="s">
        <v>981</v>
      </c>
      <c r="I491">
        <v>32.857999999999997</v>
      </c>
    </row>
    <row r="492" spans="8:9" x14ac:dyDescent="0.3">
      <c r="H492" t="s">
        <v>318</v>
      </c>
      <c r="I492">
        <v>0.76700000000000002</v>
      </c>
    </row>
    <row r="493" spans="8:9" x14ac:dyDescent="0.3">
      <c r="H493" t="s">
        <v>916</v>
      </c>
      <c r="I493">
        <v>16.605</v>
      </c>
    </row>
    <row r="494" spans="8:9" x14ac:dyDescent="0.3">
      <c r="H494" t="s">
        <v>695</v>
      </c>
      <c r="I494">
        <v>2.7725</v>
      </c>
    </row>
    <row r="495" spans="8:9" x14ac:dyDescent="0.3">
      <c r="H495" t="s">
        <v>520</v>
      </c>
      <c r="I495">
        <v>18.489999999999998</v>
      </c>
    </row>
    <row r="496" spans="8:9" x14ac:dyDescent="0.3">
      <c r="H496" t="s">
        <v>876</v>
      </c>
      <c r="I496">
        <v>7.7910000000000004</v>
      </c>
    </row>
    <row r="497" spans="8:9" x14ac:dyDescent="0.3">
      <c r="H497" t="s">
        <v>825</v>
      </c>
      <c r="I497">
        <v>20.618500000000001</v>
      </c>
    </row>
    <row r="498" spans="8:9" x14ac:dyDescent="0.3">
      <c r="H498" t="s">
        <v>321</v>
      </c>
      <c r="I498">
        <v>16.670000000000002</v>
      </c>
    </row>
    <row r="499" spans="8:9" x14ac:dyDescent="0.3">
      <c r="H499" t="s">
        <v>851</v>
      </c>
      <c r="I499">
        <v>21.283999999999999</v>
      </c>
    </row>
    <row r="500" spans="8:9" x14ac:dyDescent="0.3">
      <c r="H500" t="s">
        <v>975</v>
      </c>
      <c r="I500">
        <v>17.187000000000001</v>
      </c>
    </row>
    <row r="501" spans="8:9" x14ac:dyDescent="0.3">
      <c r="H501" t="s">
        <v>970</v>
      </c>
      <c r="I501">
        <v>18.945</v>
      </c>
    </row>
    <row r="502" spans="8:9" x14ac:dyDescent="0.3">
      <c r="H502" t="s">
        <v>511</v>
      </c>
      <c r="I502">
        <v>9.7769999999999992</v>
      </c>
    </row>
    <row r="503" spans="8:9" x14ac:dyDescent="0.3">
      <c r="H503" t="s">
        <v>550</v>
      </c>
      <c r="I503">
        <v>20.436499999999999</v>
      </c>
    </row>
    <row r="504" spans="8:9" x14ac:dyDescent="0.3">
      <c r="H504" t="s">
        <v>986</v>
      </c>
      <c r="I504">
        <v>5.9865000000000004</v>
      </c>
    </row>
    <row r="505" spans="8:9" x14ac:dyDescent="0.3">
      <c r="H505" t="s">
        <v>124</v>
      </c>
      <c r="I505">
        <v>2.1234999999999999</v>
      </c>
    </row>
    <row r="506" spans="8:9" x14ac:dyDescent="0.3">
      <c r="H506" t="s">
        <v>201</v>
      </c>
      <c r="I506">
        <v>17.027999999999999</v>
      </c>
    </row>
    <row r="507" spans="8:9" x14ac:dyDescent="0.3">
      <c r="H507" t="s">
        <v>937</v>
      </c>
      <c r="I507">
        <v>9.1940000000000008</v>
      </c>
    </row>
    <row r="508" spans="8:9" x14ac:dyDescent="0.3">
      <c r="H508" t="s">
        <v>651</v>
      </c>
      <c r="I508">
        <v>17.423999999999999</v>
      </c>
    </row>
    <row r="509" spans="8:9" x14ac:dyDescent="0.3">
      <c r="H509" t="s">
        <v>527</v>
      </c>
      <c r="I509">
        <v>9.83</v>
      </c>
    </row>
    <row r="510" spans="8:9" x14ac:dyDescent="0.3">
      <c r="H510" t="s">
        <v>720</v>
      </c>
      <c r="I510">
        <v>6.9240000000000004</v>
      </c>
    </row>
    <row r="511" spans="8:9" x14ac:dyDescent="0.3">
      <c r="H511" t="s">
        <v>108</v>
      </c>
      <c r="I511">
        <v>7.2779999999999996</v>
      </c>
    </row>
    <row r="512" spans="8:9" x14ac:dyDescent="0.3">
      <c r="H512" t="s">
        <v>540</v>
      </c>
      <c r="I512">
        <v>4.4225000000000003</v>
      </c>
    </row>
    <row r="513" spans="8:9" x14ac:dyDescent="0.3">
      <c r="H513" t="s">
        <v>130</v>
      </c>
      <c r="I513">
        <v>4.4874999999999998</v>
      </c>
    </row>
    <row r="514" spans="8:9" x14ac:dyDescent="0.3">
      <c r="H514" t="s">
        <v>344</v>
      </c>
      <c r="I514">
        <v>3.972</v>
      </c>
    </row>
    <row r="515" spans="8:9" x14ac:dyDescent="0.3">
      <c r="H515" t="s">
        <v>600</v>
      </c>
      <c r="I515">
        <v>9.9250000000000007</v>
      </c>
    </row>
    <row r="516" spans="8:9" x14ac:dyDescent="0.3">
      <c r="H516" t="s">
        <v>820</v>
      </c>
      <c r="I516">
        <v>2.54</v>
      </c>
    </row>
    <row r="517" spans="8:9" x14ac:dyDescent="0.3">
      <c r="H517" t="s">
        <v>701</v>
      </c>
      <c r="I517">
        <v>9.7260000000000009</v>
      </c>
    </row>
    <row r="518" spans="8:9" x14ac:dyDescent="0.3">
      <c r="H518" t="s">
        <v>1013</v>
      </c>
      <c r="I518">
        <v>7.98</v>
      </c>
    </row>
    <row r="519" spans="8:9" x14ac:dyDescent="0.3">
      <c r="H519" t="s">
        <v>553</v>
      </c>
      <c r="I519">
        <v>9.8475000000000001</v>
      </c>
    </row>
    <row r="520" spans="8:9" x14ac:dyDescent="0.3">
      <c r="H520" t="s">
        <v>949</v>
      </c>
      <c r="I520">
        <v>20.536000000000001</v>
      </c>
    </row>
    <row r="521" spans="8:9" x14ac:dyDescent="0.3">
      <c r="H521" t="s">
        <v>317</v>
      </c>
      <c r="I521">
        <v>1.85</v>
      </c>
    </row>
    <row r="522" spans="8:9" x14ac:dyDescent="0.3">
      <c r="H522" t="s">
        <v>797</v>
      </c>
      <c r="I522">
        <v>36.064999999999998</v>
      </c>
    </row>
    <row r="523" spans="8:9" x14ac:dyDescent="0.3">
      <c r="H523" t="s">
        <v>421</v>
      </c>
      <c r="I523">
        <v>3.7909999999999999</v>
      </c>
    </row>
    <row r="524" spans="8:9" x14ac:dyDescent="0.3">
      <c r="H524" t="s">
        <v>312</v>
      </c>
      <c r="I524">
        <v>10.91</v>
      </c>
    </row>
    <row r="525" spans="8:9" x14ac:dyDescent="0.3">
      <c r="H525" t="s">
        <v>371</v>
      </c>
      <c r="I525">
        <v>7.1124999999999998</v>
      </c>
    </row>
    <row r="526" spans="8:9" x14ac:dyDescent="0.3">
      <c r="H526" t="s">
        <v>869</v>
      </c>
      <c r="I526">
        <v>4.5650000000000004</v>
      </c>
    </row>
    <row r="527" spans="8:9" x14ac:dyDescent="0.3">
      <c r="H527" t="s">
        <v>716</v>
      </c>
      <c r="I527">
        <v>1.974</v>
      </c>
    </row>
    <row r="528" spans="8:9" x14ac:dyDescent="0.3">
      <c r="H528" t="s">
        <v>47</v>
      </c>
      <c r="I528">
        <v>5.1020000000000003</v>
      </c>
    </row>
    <row r="529" spans="8:9" x14ac:dyDescent="0.3">
      <c r="H529" t="s">
        <v>281</v>
      </c>
      <c r="I529">
        <v>19.036000000000001</v>
      </c>
    </row>
    <row r="530" spans="8:9" x14ac:dyDescent="0.3">
      <c r="H530" t="s">
        <v>1009</v>
      </c>
      <c r="I530">
        <v>12.012</v>
      </c>
    </row>
    <row r="531" spans="8:9" x14ac:dyDescent="0.3">
      <c r="H531" t="s">
        <v>384</v>
      </c>
      <c r="I531">
        <v>9.1069999999999993</v>
      </c>
    </row>
    <row r="532" spans="8:9" x14ac:dyDescent="0.3">
      <c r="H532" t="s">
        <v>346</v>
      </c>
      <c r="I532">
        <v>23.978999999999999</v>
      </c>
    </row>
    <row r="533" spans="8:9" x14ac:dyDescent="0.3">
      <c r="H533" t="s">
        <v>493</v>
      </c>
      <c r="I533">
        <v>39.695</v>
      </c>
    </row>
    <row r="534" spans="8:9" x14ac:dyDescent="0.3">
      <c r="H534" t="s">
        <v>899</v>
      </c>
      <c r="I534">
        <v>17.874500000000001</v>
      </c>
    </row>
    <row r="535" spans="8:9" x14ac:dyDescent="0.3">
      <c r="H535" t="s">
        <v>560</v>
      </c>
      <c r="I535">
        <v>24.513000000000002</v>
      </c>
    </row>
    <row r="536" spans="8:9" x14ac:dyDescent="0.3">
      <c r="H536" t="s">
        <v>817</v>
      </c>
      <c r="I536">
        <v>18.952000000000002</v>
      </c>
    </row>
    <row r="537" spans="8:9" x14ac:dyDescent="0.3">
      <c r="H537" t="s">
        <v>314</v>
      </c>
      <c r="I537">
        <v>35.494999999999997</v>
      </c>
    </row>
    <row r="538" spans="8:9" x14ac:dyDescent="0.3">
      <c r="H538" t="s">
        <v>864</v>
      </c>
      <c r="I538">
        <v>32.475000000000001</v>
      </c>
    </row>
    <row r="539" spans="8:9" x14ac:dyDescent="0.3">
      <c r="H539" t="s">
        <v>584</v>
      </c>
      <c r="I539">
        <v>12.885</v>
      </c>
    </row>
    <row r="540" spans="8:9" x14ac:dyDescent="0.3">
      <c r="H540" t="s">
        <v>276</v>
      </c>
      <c r="I540">
        <v>11.223000000000001</v>
      </c>
    </row>
    <row r="541" spans="8:9" x14ac:dyDescent="0.3">
      <c r="H541" t="s">
        <v>516</v>
      </c>
      <c r="I541">
        <v>26.388000000000002</v>
      </c>
    </row>
    <row r="542" spans="8:9" x14ac:dyDescent="0.3">
      <c r="H542" t="s">
        <v>583</v>
      </c>
      <c r="I542">
        <v>27.427499999999998</v>
      </c>
    </row>
    <row r="543" spans="8:9" x14ac:dyDescent="0.3">
      <c r="H543" t="s">
        <v>426</v>
      </c>
      <c r="I543">
        <v>12.071999999999999</v>
      </c>
    </row>
    <row r="544" spans="8:9" x14ac:dyDescent="0.3">
      <c r="H544" t="s">
        <v>237</v>
      </c>
      <c r="I544">
        <v>11.497999999999999</v>
      </c>
    </row>
    <row r="545" spans="8:9" x14ac:dyDescent="0.3">
      <c r="H545" t="s">
        <v>643</v>
      </c>
      <c r="I545">
        <v>9.9580000000000002</v>
      </c>
    </row>
    <row r="546" spans="8:9" x14ac:dyDescent="0.3">
      <c r="H546" t="s">
        <v>908</v>
      </c>
      <c r="I546">
        <v>10.715</v>
      </c>
    </row>
    <row r="547" spans="8:9" x14ac:dyDescent="0.3">
      <c r="H547" t="s">
        <v>940</v>
      </c>
      <c r="I547">
        <v>5.8319999999999999</v>
      </c>
    </row>
    <row r="548" spans="8:9" x14ac:dyDescent="0.3">
      <c r="H548" t="s">
        <v>267</v>
      </c>
      <c r="I548">
        <v>1.5885</v>
      </c>
    </row>
    <row r="549" spans="8:9" x14ac:dyDescent="0.3">
      <c r="H549" t="s">
        <v>779</v>
      </c>
      <c r="I549">
        <v>3.7690000000000001</v>
      </c>
    </row>
    <row r="550" spans="8:9" x14ac:dyDescent="0.3">
      <c r="H550" t="s">
        <v>200</v>
      </c>
      <c r="I550">
        <v>19.95</v>
      </c>
    </row>
    <row r="551" spans="8:9" x14ac:dyDescent="0.3">
      <c r="H551" t="s">
        <v>920</v>
      </c>
      <c r="I551">
        <v>8.3339999999999996</v>
      </c>
    </row>
    <row r="552" spans="8:9" x14ac:dyDescent="0.3">
      <c r="H552" t="s">
        <v>254</v>
      </c>
      <c r="I552">
        <v>37.948</v>
      </c>
    </row>
    <row r="553" spans="8:9" x14ac:dyDescent="0.3">
      <c r="H553" t="s">
        <v>879</v>
      </c>
      <c r="I553">
        <v>1.4870000000000001</v>
      </c>
    </row>
    <row r="554" spans="8:9" x14ac:dyDescent="0.3">
      <c r="H554" t="s">
        <v>60</v>
      </c>
      <c r="I554">
        <v>13.294499999999999</v>
      </c>
    </row>
    <row r="555" spans="8:9" x14ac:dyDescent="0.3">
      <c r="H555" t="s">
        <v>165</v>
      </c>
      <c r="I555">
        <v>40.625999999999998</v>
      </c>
    </row>
    <row r="556" spans="8:9" x14ac:dyDescent="0.3">
      <c r="H556" t="s">
        <v>474</v>
      </c>
      <c r="I556">
        <v>3.4079999999999999</v>
      </c>
    </row>
    <row r="557" spans="8:9" x14ac:dyDescent="0.3">
      <c r="H557" t="s">
        <v>610</v>
      </c>
      <c r="I557">
        <v>21.477499999999999</v>
      </c>
    </row>
    <row r="558" spans="8:9" x14ac:dyDescent="0.3">
      <c r="H558" t="s">
        <v>138</v>
      </c>
      <c r="I558">
        <v>10.381500000000001</v>
      </c>
    </row>
    <row r="559" spans="8:9" x14ac:dyDescent="0.3">
      <c r="H559" t="s">
        <v>1023</v>
      </c>
      <c r="I559">
        <v>24.8</v>
      </c>
    </row>
    <row r="560" spans="8:9" x14ac:dyDescent="0.3">
      <c r="H560" t="s">
        <v>393</v>
      </c>
      <c r="I560">
        <v>47.72</v>
      </c>
    </row>
    <row r="561" spans="8:9" x14ac:dyDescent="0.3">
      <c r="H561" t="s">
        <v>503</v>
      </c>
      <c r="I561">
        <v>11.106</v>
      </c>
    </row>
    <row r="562" spans="8:9" x14ac:dyDescent="0.3">
      <c r="H562" t="s">
        <v>77</v>
      </c>
      <c r="I562">
        <v>5.6109999999999998</v>
      </c>
    </row>
    <row r="563" spans="8:9" x14ac:dyDescent="0.3">
      <c r="H563" t="s">
        <v>709</v>
      </c>
      <c r="I563">
        <v>13.456</v>
      </c>
    </row>
    <row r="564" spans="8:9" x14ac:dyDescent="0.3">
      <c r="H564" t="s">
        <v>524</v>
      </c>
      <c r="I564">
        <v>1.1479999999999999</v>
      </c>
    </row>
    <row r="565" spans="8:9" x14ac:dyDescent="0.3">
      <c r="H565" t="s">
        <v>231</v>
      </c>
      <c r="I565">
        <v>3.7145000000000001</v>
      </c>
    </row>
    <row r="566" spans="8:9" x14ac:dyDescent="0.3">
      <c r="H566" t="s">
        <v>532</v>
      </c>
      <c r="I566">
        <v>6.3220000000000001</v>
      </c>
    </row>
    <row r="567" spans="8:9" x14ac:dyDescent="0.3">
      <c r="H567" t="s">
        <v>1002</v>
      </c>
      <c r="I567">
        <v>14.984999999999999</v>
      </c>
    </row>
    <row r="568" spans="8:9" x14ac:dyDescent="0.3">
      <c r="H568" t="s">
        <v>327</v>
      </c>
      <c r="I568">
        <v>9.7475000000000005</v>
      </c>
    </row>
    <row r="569" spans="8:9" x14ac:dyDescent="0.3">
      <c r="H569" t="s">
        <v>844</v>
      </c>
      <c r="I569">
        <v>0.88749999999999996</v>
      </c>
    </row>
    <row r="570" spans="8:9" x14ac:dyDescent="0.3">
      <c r="H570" t="s">
        <v>642</v>
      </c>
      <c r="I570">
        <v>18.7775</v>
      </c>
    </row>
    <row r="571" spans="8:9" x14ac:dyDescent="0.3">
      <c r="H571" t="s">
        <v>252</v>
      </c>
      <c r="I571">
        <v>6.1924999999999999</v>
      </c>
    </row>
    <row r="572" spans="8:9" x14ac:dyDescent="0.3">
      <c r="H572" t="s">
        <v>628</v>
      </c>
      <c r="I572">
        <v>2.2789999999999999</v>
      </c>
    </row>
    <row r="573" spans="8:9" x14ac:dyDescent="0.3">
      <c r="H573" t="s">
        <v>693</v>
      </c>
      <c r="I573">
        <v>13.2225</v>
      </c>
    </row>
    <row r="574" spans="8:9" x14ac:dyDescent="0.3">
      <c r="H574" t="s">
        <v>428</v>
      </c>
      <c r="I574">
        <v>3.8410000000000002</v>
      </c>
    </row>
    <row r="575" spans="8:9" x14ac:dyDescent="0.3">
      <c r="H575" t="s">
        <v>687</v>
      </c>
      <c r="I575">
        <v>16.742999999999999</v>
      </c>
    </row>
    <row r="576" spans="8:9" x14ac:dyDescent="0.3">
      <c r="H576" t="s">
        <v>359</v>
      </c>
      <c r="I576">
        <v>15.442500000000001</v>
      </c>
    </row>
    <row r="577" spans="8:9" x14ac:dyDescent="0.3">
      <c r="H577" t="s">
        <v>320</v>
      </c>
      <c r="I577">
        <v>9.5340000000000007</v>
      </c>
    </row>
    <row r="578" spans="8:9" x14ac:dyDescent="0.3">
      <c r="H578" t="s">
        <v>389</v>
      </c>
      <c r="I578">
        <v>12.15</v>
      </c>
    </row>
    <row r="579" spans="8:9" x14ac:dyDescent="0.3">
      <c r="H579" t="s">
        <v>126</v>
      </c>
      <c r="I579">
        <v>9.4760000000000009</v>
      </c>
    </row>
    <row r="580" spans="8:9" x14ac:dyDescent="0.3">
      <c r="H580" t="s">
        <v>846</v>
      </c>
      <c r="I580">
        <v>4.3</v>
      </c>
    </row>
    <row r="581" spans="8:9" x14ac:dyDescent="0.3">
      <c r="H581" t="s">
        <v>311</v>
      </c>
      <c r="I581">
        <v>16.7895</v>
      </c>
    </row>
    <row r="582" spans="8:9" x14ac:dyDescent="0.3">
      <c r="H582" t="s">
        <v>368</v>
      </c>
      <c r="I582">
        <v>19.254999999999999</v>
      </c>
    </row>
    <row r="583" spans="8:9" x14ac:dyDescent="0.3">
      <c r="H583" t="s">
        <v>489</v>
      </c>
      <c r="I583">
        <v>1.25</v>
      </c>
    </row>
    <row r="584" spans="8:9" x14ac:dyDescent="0.3">
      <c r="H584" t="s">
        <v>183</v>
      </c>
      <c r="I584">
        <v>13.228</v>
      </c>
    </row>
    <row r="585" spans="8:9" x14ac:dyDescent="0.3">
      <c r="H585" t="s">
        <v>447</v>
      </c>
      <c r="I585">
        <v>2.1869999999999998</v>
      </c>
    </row>
    <row r="586" spans="8:9" x14ac:dyDescent="0.3">
      <c r="H586" t="s">
        <v>861</v>
      </c>
      <c r="I586">
        <v>4.4020000000000001</v>
      </c>
    </row>
    <row r="587" spans="8:9" x14ac:dyDescent="0.3">
      <c r="H587" t="s">
        <v>303</v>
      </c>
      <c r="I587">
        <v>37.299999999999997</v>
      </c>
    </row>
    <row r="588" spans="8:9" x14ac:dyDescent="0.3">
      <c r="H588" t="s">
        <v>337</v>
      </c>
      <c r="I588">
        <v>1.9504999999999999</v>
      </c>
    </row>
    <row r="589" spans="8:9" x14ac:dyDescent="0.3">
      <c r="H589" t="s">
        <v>244</v>
      </c>
      <c r="I589">
        <v>4.5555000000000003</v>
      </c>
    </row>
    <row r="590" spans="8:9" x14ac:dyDescent="0.3">
      <c r="H590" t="s">
        <v>537</v>
      </c>
      <c r="I590">
        <v>1.595</v>
      </c>
    </row>
    <row r="591" spans="8:9" x14ac:dyDescent="0.3">
      <c r="H591" t="s">
        <v>85</v>
      </c>
      <c r="I591">
        <v>41.314999999999998</v>
      </c>
    </row>
    <row r="592" spans="8:9" x14ac:dyDescent="0.3">
      <c r="H592" t="s">
        <v>683</v>
      </c>
      <c r="I592">
        <v>1.6815</v>
      </c>
    </row>
    <row r="593" spans="8:9" x14ac:dyDescent="0.3">
      <c r="H593" t="s">
        <v>467</v>
      </c>
      <c r="I593">
        <v>4.327</v>
      </c>
    </row>
    <row r="594" spans="8:9" x14ac:dyDescent="0.3">
      <c r="H594" t="s">
        <v>988</v>
      </c>
      <c r="I594">
        <v>12.57</v>
      </c>
    </row>
    <row r="595" spans="8:9" x14ac:dyDescent="0.3">
      <c r="H595" t="s">
        <v>175</v>
      </c>
      <c r="I595">
        <v>29</v>
      </c>
    </row>
    <row r="596" spans="8:9" x14ac:dyDescent="0.3">
      <c r="H596" t="s">
        <v>515</v>
      </c>
      <c r="I596">
        <v>1.93</v>
      </c>
    </row>
    <row r="597" spans="8:9" x14ac:dyDescent="0.3">
      <c r="H597" t="s">
        <v>708</v>
      </c>
      <c r="I597">
        <v>11.0115</v>
      </c>
    </row>
    <row r="598" spans="8:9" x14ac:dyDescent="0.3">
      <c r="H598" t="s">
        <v>992</v>
      </c>
      <c r="I598">
        <v>22.720500000000001</v>
      </c>
    </row>
    <row r="599" spans="8:9" x14ac:dyDescent="0.3">
      <c r="H599" t="s">
        <v>395</v>
      </c>
      <c r="I599">
        <v>3.7484999999999999</v>
      </c>
    </row>
    <row r="600" spans="8:9" x14ac:dyDescent="0.3">
      <c r="H600" t="s">
        <v>587</v>
      </c>
      <c r="I600">
        <v>24.439499999999999</v>
      </c>
    </row>
    <row r="601" spans="8:9" x14ac:dyDescent="0.3">
      <c r="H601" t="s">
        <v>571</v>
      </c>
      <c r="I601">
        <v>5.8345000000000002</v>
      </c>
    </row>
    <row r="602" spans="8:9" x14ac:dyDescent="0.3">
      <c r="H602" t="s">
        <v>263</v>
      </c>
      <c r="I602">
        <v>7.4119999999999999</v>
      </c>
    </row>
    <row r="603" spans="8:9" x14ac:dyDescent="0.3">
      <c r="H603" t="s">
        <v>907</v>
      </c>
      <c r="I603">
        <v>2.8250000000000002</v>
      </c>
    </row>
    <row r="604" spans="8:9" x14ac:dyDescent="0.3">
      <c r="H604" t="s">
        <v>187</v>
      </c>
      <c r="I604">
        <v>12.096</v>
      </c>
    </row>
    <row r="605" spans="8:9" x14ac:dyDescent="0.3">
      <c r="H605" t="s">
        <v>330</v>
      </c>
      <c r="I605">
        <v>9.0549999999999997</v>
      </c>
    </row>
    <row r="606" spans="8:9" x14ac:dyDescent="0.3">
      <c r="H606" t="s">
        <v>630</v>
      </c>
      <c r="I606">
        <v>14.52</v>
      </c>
    </row>
    <row r="607" spans="8:9" x14ac:dyDescent="0.3">
      <c r="H607" t="s">
        <v>787</v>
      </c>
      <c r="I607">
        <v>6.82</v>
      </c>
    </row>
    <row r="608" spans="8:9" x14ac:dyDescent="0.3">
      <c r="H608" t="s">
        <v>882</v>
      </c>
      <c r="I608">
        <v>3.6629999999999998</v>
      </c>
    </row>
    <row r="609" spans="8:9" x14ac:dyDescent="0.3">
      <c r="H609" t="s">
        <v>220</v>
      </c>
      <c r="I609">
        <v>4.319</v>
      </c>
    </row>
    <row r="610" spans="8:9" x14ac:dyDescent="0.3">
      <c r="H610" t="s">
        <v>440</v>
      </c>
      <c r="I610">
        <v>34.226500000000001</v>
      </c>
    </row>
    <row r="611" spans="8:9" x14ac:dyDescent="0.3">
      <c r="H611" t="s">
        <v>799</v>
      </c>
      <c r="I611">
        <v>2.6724999999999999</v>
      </c>
    </row>
    <row r="612" spans="8:9" x14ac:dyDescent="0.3">
      <c r="H612" t="s">
        <v>144</v>
      </c>
      <c r="I612">
        <v>15.291</v>
      </c>
    </row>
    <row r="613" spans="8:9" x14ac:dyDescent="0.3">
      <c r="H613" t="s">
        <v>706</v>
      </c>
      <c r="I613">
        <v>28.02</v>
      </c>
    </row>
    <row r="614" spans="8:9" x14ac:dyDescent="0.3">
      <c r="H614" t="s">
        <v>668</v>
      </c>
      <c r="I614">
        <v>8.3770000000000007</v>
      </c>
    </row>
    <row r="615" spans="8:9" x14ac:dyDescent="0.3">
      <c r="H615" t="s">
        <v>169</v>
      </c>
      <c r="I615">
        <v>26.234999999999999</v>
      </c>
    </row>
    <row r="616" spans="8:9" x14ac:dyDescent="0.3">
      <c r="H616" t="s">
        <v>613</v>
      </c>
      <c r="I616">
        <v>6.3540000000000001</v>
      </c>
    </row>
    <row r="617" spans="8:9" x14ac:dyDescent="0.3">
      <c r="H617" t="s">
        <v>759</v>
      </c>
      <c r="I617">
        <v>12.8695</v>
      </c>
    </row>
    <row r="618" spans="8:9" x14ac:dyDescent="0.3">
      <c r="H618" t="s">
        <v>998</v>
      </c>
      <c r="I618">
        <v>0.77500000000000002</v>
      </c>
    </row>
    <row r="619" spans="8:9" x14ac:dyDescent="0.3">
      <c r="H619" t="s">
        <v>801</v>
      </c>
      <c r="I619">
        <v>38.183999999999997</v>
      </c>
    </row>
    <row r="620" spans="8:9" x14ac:dyDescent="0.3">
      <c r="H620" t="s">
        <v>225</v>
      </c>
      <c r="I620">
        <v>13.962</v>
      </c>
    </row>
    <row r="621" spans="8:9" x14ac:dyDescent="0.3">
      <c r="H621" t="s">
        <v>322</v>
      </c>
      <c r="I621">
        <v>3.7429999999999999</v>
      </c>
    </row>
    <row r="622" spans="8:9" x14ac:dyDescent="0.3">
      <c r="H622" t="s">
        <v>131</v>
      </c>
      <c r="I622">
        <v>4.8579999999999997</v>
      </c>
    </row>
    <row r="623" spans="8:9" x14ac:dyDescent="0.3">
      <c r="H623" t="s">
        <v>69</v>
      </c>
      <c r="I623">
        <v>9.6579999999999995</v>
      </c>
    </row>
    <row r="624" spans="8:9" x14ac:dyDescent="0.3">
      <c r="H624" t="s">
        <v>548</v>
      </c>
      <c r="I624">
        <v>18.998000000000001</v>
      </c>
    </row>
    <row r="625" spans="8:9" x14ac:dyDescent="0.3">
      <c r="H625" t="s">
        <v>414</v>
      </c>
      <c r="I625">
        <v>19.396000000000001</v>
      </c>
    </row>
    <row r="626" spans="8:9" x14ac:dyDescent="0.3">
      <c r="H626" t="s">
        <v>938</v>
      </c>
      <c r="I626">
        <v>6.9325000000000001</v>
      </c>
    </row>
    <row r="627" spans="8:9" x14ac:dyDescent="0.3">
      <c r="H627" t="s">
        <v>425</v>
      </c>
      <c r="I627">
        <v>6.3769999999999998</v>
      </c>
    </row>
    <row r="628" spans="8:9" x14ac:dyDescent="0.3">
      <c r="H628" t="s">
        <v>171</v>
      </c>
      <c r="I628">
        <v>13.532999999999999</v>
      </c>
    </row>
    <row r="629" spans="8:9" x14ac:dyDescent="0.3">
      <c r="H629" t="s">
        <v>660</v>
      </c>
      <c r="I629">
        <v>4.5674999999999999</v>
      </c>
    </row>
    <row r="630" spans="8:9" x14ac:dyDescent="0.3">
      <c r="H630" t="s">
        <v>513</v>
      </c>
      <c r="I630">
        <v>16.814</v>
      </c>
    </row>
    <row r="631" spans="8:9" x14ac:dyDescent="0.3">
      <c r="H631" t="s">
        <v>555</v>
      </c>
      <c r="I631">
        <v>17.98</v>
      </c>
    </row>
    <row r="632" spans="8:9" x14ac:dyDescent="0.3">
      <c r="H632" t="s">
        <v>1027</v>
      </c>
      <c r="I632">
        <v>38.299999999999997</v>
      </c>
    </row>
    <row r="633" spans="8:9" x14ac:dyDescent="0.3">
      <c r="H633" t="s">
        <v>545</v>
      </c>
      <c r="I633">
        <v>4.7850000000000001</v>
      </c>
    </row>
    <row r="634" spans="8:9" x14ac:dyDescent="0.3">
      <c r="H634" t="s">
        <v>353</v>
      </c>
      <c r="I634">
        <v>18.697500000000002</v>
      </c>
    </row>
    <row r="635" spans="8:9" x14ac:dyDescent="0.3">
      <c r="H635" t="s">
        <v>283</v>
      </c>
      <c r="I635">
        <v>4.4850000000000003</v>
      </c>
    </row>
    <row r="636" spans="8:9" x14ac:dyDescent="0.3">
      <c r="H636" t="s">
        <v>1004</v>
      </c>
      <c r="I636">
        <v>2.37</v>
      </c>
    </row>
    <row r="637" spans="8:9" x14ac:dyDescent="0.3">
      <c r="H637" t="s">
        <v>397</v>
      </c>
      <c r="I637">
        <v>37.787999999999997</v>
      </c>
    </row>
    <row r="638" spans="8:9" x14ac:dyDescent="0.3">
      <c r="H638" t="s">
        <v>831</v>
      </c>
      <c r="I638">
        <v>2.718</v>
      </c>
    </row>
    <row r="639" spans="8:9" x14ac:dyDescent="0.3">
      <c r="H639" t="s">
        <v>236</v>
      </c>
      <c r="I639">
        <v>5.7450000000000001</v>
      </c>
    </row>
    <row r="640" spans="8:9" x14ac:dyDescent="0.3">
      <c r="H640" t="s">
        <v>771</v>
      </c>
      <c r="I640">
        <v>40.975000000000001</v>
      </c>
    </row>
    <row r="641" spans="8:9" x14ac:dyDescent="0.3">
      <c r="H641" t="s">
        <v>928</v>
      </c>
      <c r="I641">
        <v>23.122499999999999</v>
      </c>
    </row>
    <row r="642" spans="8:9" x14ac:dyDescent="0.3">
      <c r="H642" t="s">
        <v>528</v>
      </c>
      <c r="I642">
        <v>10.128</v>
      </c>
    </row>
    <row r="643" spans="8:9" x14ac:dyDescent="0.3">
      <c r="H643" t="s">
        <v>913</v>
      </c>
      <c r="I643">
        <v>1.9875</v>
      </c>
    </row>
    <row r="644" spans="8:9" x14ac:dyDescent="0.3">
      <c r="H644" t="s">
        <v>209</v>
      </c>
      <c r="I644">
        <v>15.867000000000001</v>
      </c>
    </row>
    <row r="645" spans="8:9" x14ac:dyDescent="0.3">
      <c r="H645" t="s">
        <v>186</v>
      </c>
      <c r="I645">
        <v>18.308</v>
      </c>
    </row>
    <row r="646" spans="8:9" x14ac:dyDescent="0.3">
      <c r="H646" t="s">
        <v>558</v>
      </c>
      <c r="I646">
        <v>11.231999999999999</v>
      </c>
    </row>
    <row r="647" spans="8:9" x14ac:dyDescent="0.3">
      <c r="H647" t="s">
        <v>672</v>
      </c>
      <c r="I647">
        <v>10.1325</v>
      </c>
    </row>
    <row r="648" spans="8:9" x14ac:dyDescent="0.3">
      <c r="H648" t="s">
        <v>396</v>
      </c>
      <c r="I648">
        <v>32.384</v>
      </c>
    </row>
    <row r="649" spans="8:9" x14ac:dyDescent="0.3">
      <c r="H649" t="s">
        <v>404</v>
      </c>
      <c r="I649">
        <v>7.18</v>
      </c>
    </row>
    <row r="650" spans="8:9" x14ac:dyDescent="0.3">
      <c r="H650" t="s">
        <v>88</v>
      </c>
      <c r="I650">
        <v>3.5739999999999998</v>
      </c>
    </row>
    <row r="651" spans="8:9" x14ac:dyDescent="0.3">
      <c r="H651" t="s">
        <v>469</v>
      </c>
      <c r="I651">
        <v>33.439</v>
      </c>
    </row>
    <row r="652" spans="8:9" x14ac:dyDescent="0.3">
      <c r="H652" t="s">
        <v>80</v>
      </c>
      <c r="I652">
        <v>1.5369999999999999</v>
      </c>
    </row>
    <row r="653" spans="8:9" x14ac:dyDescent="0.3">
      <c r="H653" t="s">
        <v>842</v>
      </c>
      <c r="I653">
        <v>9.3179999999999996</v>
      </c>
    </row>
    <row r="654" spans="8:9" x14ac:dyDescent="0.3">
      <c r="H654" t="s">
        <v>538</v>
      </c>
      <c r="I654">
        <v>6.94</v>
      </c>
    </row>
    <row r="655" spans="8:9" x14ac:dyDescent="0.3">
      <c r="H655" t="s">
        <v>357</v>
      </c>
      <c r="I655">
        <v>1.9710000000000001</v>
      </c>
    </row>
    <row r="656" spans="8:9" x14ac:dyDescent="0.3">
      <c r="H656" t="s">
        <v>945</v>
      </c>
      <c r="I656">
        <v>24.504999999999999</v>
      </c>
    </row>
    <row r="657" spans="8:9" x14ac:dyDescent="0.3">
      <c r="H657" t="s">
        <v>736</v>
      </c>
      <c r="I657">
        <v>24.164000000000001</v>
      </c>
    </row>
    <row r="658" spans="8:9" x14ac:dyDescent="0.3">
      <c r="H658" t="s">
        <v>525</v>
      </c>
      <c r="I658">
        <v>34.956000000000003</v>
      </c>
    </row>
    <row r="659" spans="8:9" x14ac:dyDescent="0.3">
      <c r="H659" t="s">
        <v>142</v>
      </c>
      <c r="I659">
        <v>8.2140000000000004</v>
      </c>
    </row>
    <row r="660" spans="8:9" x14ac:dyDescent="0.3">
      <c r="H660" t="s">
        <v>663</v>
      </c>
      <c r="I660">
        <v>41.29</v>
      </c>
    </row>
    <row r="661" spans="8:9" x14ac:dyDescent="0.3">
      <c r="H661" t="s">
        <v>816</v>
      </c>
      <c r="I661">
        <v>8.7200000000000006</v>
      </c>
    </row>
    <row r="662" spans="8:9" x14ac:dyDescent="0.3">
      <c r="H662" t="s">
        <v>143</v>
      </c>
      <c r="I662">
        <v>18.638999999999999</v>
      </c>
    </row>
    <row r="663" spans="8:9" x14ac:dyDescent="0.3">
      <c r="H663" t="s">
        <v>904</v>
      </c>
      <c r="I663">
        <v>3.6465000000000001</v>
      </c>
    </row>
    <row r="664" spans="8:9" x14ac:dyDescent="0.3">
      <c r="H664" t="s">
        <v>30</v>
      </c>
      <c r="I664">
        <v>16.215499999999999</v>
      </c>
    </row>
    <row r="665" spans="8:9" x14ac:dyDescent="0.3">
      <c r="H665" t="s">
        <v>531</v>
      </c>
      <c r="I665">
        <v>30.367999999999999</v>
      </c>
    </row>
    <row r="666" spans="8:9" x14ac:dyDescent="0.3">
      <c r="H666" t="s">
        <v>392</v>
      </c>
      <c r="I666">
        <v>18.774999999999999</v>
      </c>
    </row>
    <row r="667" spans="8:9" x14ac:dyDescent="0.3">
      <c r="H667" t="s">
        <v>374</v>
      </c>
      <c r="I667">
        <v>7.1475</v>
      </c>
    </row>
    <row r="668" spans="8:9" x14ac:dyDescent="0.3">
      <c r="H668" t="s">
        <v>123</v>
      </c>
      <c r="I668">
        <v>17.283000000000001</v>
      </c>
    </row>
    <row r="669" spans="8:9" x14ac:dyDescent="0.3">
      <c r="H669" t="s">
        <v>309</v>
      </c>
      <c r="I669">
        <v>1.2030000000000001</v>
      </c>
    </row>
    <row r="670" spans="8:9" x14ac:dyDescent="0.3">
      <c r="H670" t="s">
        <v>367</v>
      </c>
      <c r="I670">
        <v>4.9349999999999996</v>
      </c>
    </row>
    <row r="671" spans="8:9" x14ac:dyDescent="0.3">
      <c r="H671" t="s">
        <v>767</v>
      </c>
      <c r="I671">
        <v>8.4</v>
      </c>
    </row>
    <row r="672" spans="8:9" x14ac:dyDescent="0.3">
      <c r="H672" t="s">
        <v>93</v>
      </c>
      <c r="I672">
        <v>35.840000000000003</v>
      </c>
    </row>
    <row r="673" spans="8:9" x14ac:dyDescent="0.3">
      <c r="H673" t="s">
        <v>867</v>
      </c>
      <c r="I673">
        <v>12.513999999999999</v>
      </c>
    </row>
    <row r="674" spans="8:9" x14ac:dyDescent="0.3">
      <c r="H674" t="s">
        <v>59</v>
      </c>
      <c r="I674">
        <v>8.64</v>
      </c>
    </row>
    <row r="675" spans="8:9" x14ac:dyDescent="0.3">
      <c r="H675" t="s">
        <v>955</v>
      </c>
      <c r="I675">
        <v>3.9390000000000001</v>
      </c>
    </row>
    <row r="676" spans="8:9" x14ac:dyDescent="0.3">
      <c r="H676" t="s">
        <v>156</v>
      </c>
      <c r="I676">
        <v>39.823999999999998</v>
      </c>
    </row>
    <row r="677" spans="8:9" x14ac:dyDescent="0.3">
      <c r="H677" t="s">
        <v>496</v>
      </c>
      <c r="I677">
        <v>10.130000000000001</v>
      </c>
    </row>
    <row r="678" spans="8:9" x14ac:dyDescent="0.3">
      <c r="H678" t="s">
        <v>740</v>
      </c>
      <c r="I678">
        <v>39.775500000000001</v>
      </c>
    </row>
    <row r="679" spans="8:9" x14ac:dyDescent="0.3">
      <c r="H679" t="s">
        <v>68</v>
      </c>
      <c r="I679">
        <v>33.512</v>
      </c>
    </row>
    <row r="680" spans="8:9" x14ac:dyDescent="0.3">
      <c r="H680" t="s">
        <v>229</v>
      </c>
      <c r="I680">
        <v>5.1100000000000003</v>
      </c>
    </row>
    <row r="681" spans="8:9" x14ac:dyDescent="0.3">
      <c r="H681" t="s">
        <v>699</v>
      </c>
      <c r="I681">
        <v>43.55</v>
      </c>
    </row>
    <row r="682" spans="8:9" x14ac:dyDescent="0.3">
      <c r="H682" t="s">
        <v>966</v>
      </c>
      <c r="I682">
        <v>29.975999999999999</v>
      </c>
    </row>
    <row r="683" spans="8:9" x14ac:dyDescent="0.3">
      <c r="H683" t="s">
        <v>655</v>
      </c>
      <c r="I683">
        <v>13.038</v>
      </c>
    </row>
    <row r="684" spans="8:9" x14ac:dyDescent="0.3">
      <c r="H684" t="s">
        <v>639</v>
      </c>
      <c r="I684">
        <v>16.353000000000002</v>
      </c>
    </row>
    <row r="685" spans="8:9" x14ac:dyDescent="0.3">
      <c r="H685" t="s">
        <v>154</v>
      </c>
      <c r="I685">
        <v>5.48</v>
      </c>
    </row>
    <row r="686" spans="8:9" x14ac:dyDescent="0.3">
      <c r="H686" t="s">
        <v>707</v>
      </c>
      <c r="I686">
        <v>9.34</v>
      </c>
    </row>
    <row r="687" spans="8:9" x14ac:dyDescent="0.3">
      <c r="H687" t="s">
        <v>573</v>
      </c>
      <c r="I687">
        <v>4.8970000000000002</v>
      </c>
    </row>
    <row r="688" spans="8:9" x14ac:dyDescent="0.3">
      <c r="H688" t="s">
        <v>149</v>
      </c>
      <c r="I688">
        <v>26.131499999999999</v>
      </c>
    </row>
    <row r="689" spans="8:9" x14ac:dyDescent="0.3">
      <c r="H689" t="s">
        <v>271</v>
      </c>
      <c r="I689">
        <v>9.3140000000000001</v>
      </c>
    </row>
    <row r="690" spans="8:9" x14ac:dyDescent="0.3">
      <c r="H690" t="s">
        <v>582</v>
      </c>
      <c r="I690">
        <v>14.71</v>
      </c>
    </row>
    <row r="691" spans="8:9" x14ac:dyDescent="0.3">
      <c r="H691" t="s">
        <v>723</v>
      </c>
      <c r="I691">
        <v>31.78</v>
      </c>
    </row>
    <row r="692" spans="8:9" x14ac:dyDescent="0.3">
      <c r="H692" t="s">
        <v>714</v>
      </c>
      <c r="I692">
        <v>29.475000000000001</v>
      </c>
    </row>
    <row r="693" spans="8:9" x14ac:dyDescent="0.3">
      <c r="H693" t="s">
        <v>356</v>
      </c>
      <c r="I693">
        <v>10.3185</v>
      </c>
    </row>
    <row r="694" spans="8:9" x14ac:dyDescent="0.3">
      <c r="H694" t="s">
        <v>62</v>
      </c>
      <c r="I694">
        <v>1.6759999999999999</v>
      </c>
    </row>
    <row r="695" spans="8:9" x14ac:dyDescent="0.3">
      <c r="H695" t="s">
        <v>463</v>
      </c>
      <c r="I695">
        <v>3.1305000000000001</v>
      </c>
    </row>
    <row r="696" spans="8:9" x14ac:dyDescent="0.3">
      <c r="H696" t="s">
        <v>437</v>
      </c>
      <c r="I696">
        <v>9.2439999999999998</v>
      </c>
    </row>
    <row r="697" spans="8:9" x14ac:dyDescent="0.3">
      <c r="H697" t="s">
        <v>603</v>
      </c>
      <c r="I697">
        <v>29.582999999999998</v>
      </c>
    </row>
    <row r="698" spans="8:9" x14ac:dyDescent="0.3">
      <c r="H698" t="s">
        <v>826</v>
      </c>
      <c r="I698">
        <v>2.3205</v>
      </c>
    </row>
    <row r="699" spans="8:9" x14ac:dyDescent="0.3">
      <c r="H699" t="s">
        <v>791</v>
      </c>
      <c r="I699">
        <v>38.915999999999997</v>
      </c>
    </row>
    <row r="700" spans="8:9" x14ac:dyDescent="0.3">
      <c r="H700" t="s">
        <v>1030</v>
      </c>
      <c r="I700">
        <v>3.0474999999999999</v>
      </c>
    </row>
    <row r="701" spans="8:9" x14ac:dyDescent="0.3">
      <c r="H701" t="s">
        <v>667</v>
      </c>
      <c r="I701">
        <v>11.746499999999999</v>
      </c>
    </row>
    <row r="702" spans="8:9" x14ac:dyDescent="0.3">
      <c r="H702" t="s">
        <v>298</v>
      </c>
      <c r="I702">
        <v>7.66</v>
      </c>
    </row>
    <row r="703" spans="8:9" x14ac:dyDescent="0.3">
      <c r="H703" t="s">
        <v>249</v>
      </c>
      <c r="I703">
        <v>6.9630000000000001</v>
      </c>
    </row>
    <row r="704" spans="8:9" x14ac:dyDescent="0.3">
      <c r="H704" t="s">
        <v>52</v>
      </c>
      <c r="I704">
        <v>24.125499999999999</v>
      </c>
    </row>
    <row r="705" spans="8:9" x14ac:dyDescent="0.3">
      <c r="H705" t="s">
        <v>888</v>
      </c>
      <c r="I705">
        <v>18.616499999999998</v>
      </c>
    </row>
    <row r="706" spans="8:9" x14ac:dyDescent="0.3">
      <c r="H706" t="s">
        <v>157</v>
      </c>
      <c r="I706">
        <v>19.992000000000001</v>
      </c>
    </row>
    <row r="707" spans="8:9" x14ac:dyDescent="0.3">
      <c r="H707" t="s">
        <v>153</v>
      </c>
      <c r="I707">
        <v>2.5680000000000001</v>
      </c>
    </row>
    <row r="708" spans="8:9" x14ac:dyDescent="0.3">
      <c r="H708" t="s">
        <v>874</v>
      </c>
      <c r="I708">
        <v>27.934999999999999</v>
      </c>
    </row>
    <row r="709" spans="8:9" x14ac:dyDescent="0.3">
      <c r="H709" t="s">
        <v>287</v>
      </c>
      <c r="I709">
        <v>17.594999999999999</v>
      </c>
    </row>
    <row r="710" spans="8:9" x14ac:dyDescent="0.3">
      <c r="H710" t="s">
        <v>420</v>
      </c>
      <c r="I710">
        <v>10.234999999999999</v>
      </c>
    </row>
    <row r="711" spans="8:9" x14ac:dyDescent="0.3">
      <c r="H711" t="s">
        <v>164</v>
      </c>
      <c r="I711">
        <v>27.416</v>
      </c>
    </row>
    <row r="712" spans="8:9" x14ac:dyDescent="0.3">
      <c r="H712" t="s">
        <v>783</v>
      </c>
      <c r="I712">
        <v>2.6324999999999998</v>
      </c>
    </row>
    <row r="713" spans="8:9" x14ac:dyDescent="0.3">
      <c r="H713" t="s">
        <v>40</v>
      </c>
      <c r="I713">
        <v>3.6259999999999999</v>
      </c>
    </row>
    <row r="714" spans="8:9" x14ac:dyDescent="0.3">
      <c r="H714" t="s">
        <v>675</v>
      </c>
      <c r="I714">
        <v>7.8630000000000004</v>
      </c>
    </row>
    <row r="715" spans="8:9" x14ac:dyDescent="0.3">
      <c r="H715" t="s">
        <v>411</v>
      </c>
      <c r="I715">
        <v>24.175000000000001</v>
      </c>
    </row>
    <row r="716" spans="8:9" x14ac:dyDescent="0.3">
      <c r="H716" t="s">
        <v>319</v>
      </c>
      <c r="I716">
        <v>29.949000000000002</v>
      </c>
    </row>
    <row r="717" spans="8:9" x14ac:dyDescent="0.3">
      <c r="H717" t="s">
        <v>161</v>
      </c>
      <c r="I717">
        <v>32.791499999999999</v>
      </c>
    </row>
    <row r="718" spans="8:9" x14ac:dyDescent="0.3">
      <c r="H718" t="s">
        <v>84</v>
      </c>
      <c r="I718">
        <v>5.6790000000000003</v>
      </c>
    </row>
    <row r="719" spans="8:9" x14ac:dyDescent="0.3">
      <c r="H719" t="s">
        <v>873</v>
      </c>
      <c r="I719">
        <v>13.388999999999999</v>
      </c>
    </row>
    <row r="720" spans="8:9" x14ac:dyDescent="0.3">
      <c r="H720" t="s">
        <v>658</v>
      </c>
      <c r="I720">
        <v>33.106499999999997</v>
      </c>
    </row>
    <row r="721" spans="8:9" x14ac:dyDescent="0.3">
      <c r="H721" t="s">
        <v>242</v>
      </c>
      <c r="I721">
        <v>29.9925</v>
      </c>
    </row>
    <row r="722" spans="8:9" x14ac:dyDescent="0.3">
      <c r="H722" t="s">
        <v>518</v>
      </c>
      <c r="I722">
        <v>9.2850000000000001</v>
      </c>
    </row>
    <row r="723" spans="8:9" x14ac:dyDescent="0.3">
      <c r="H723" t="s">
        <v>849</v>
      </c>
      <c r="I723">
        <v>4.7575000000000003</v>
      </c>
    </row>
    <row r="724" spans="8:9" x14ac:dyDescent="0.3">
      <c r="H724" t="s">
        <v>983</v>
      </c>
      <c r="I724">
        <v>2.6890000000000001</v>
      </c>
    </row>
    <row r="725" spans="8:9" x14ac:dyDescent="0.3">
      <c r="H725" t="s">
        <v>510</v>
      </c>
      <c r="I725">
        <v>16.11</v>
      </c>
    </row>
    <row r="726" spans="8:9" x14ac:dyDescent="0.3">
      <c r="H726" t="s">
        <v>247</v>
      </c>
      <c r="I726">
        <v>41.966999999999999</v>
      </c>
    </row>
    <row r="727" spans="8:9" x14ac:dyDescent="0.3">
      <c r="H727" t="s">
        <v>757</v>
      </c>
      <c r="I727">
        <v>40.783499999999997</v>
      </c>
    </row>
    <row r="728" spans="8:9" x14ac:dyDescent="0.3">
      <c r="H728" t="s">
        <v>705</v>
      </c>
      <c r="I728">
        <v>4.0620000000000003</v>
      </c>
    </row>
    <row r="729" spans="8:9" x14ac:dyDescent="0.3">
      <c r="H729" t="s">
        <v>182</v>
      </c>
      <c r="I729">
        <v>15.07</v>
      </c>
    </row>
    <row r="730" spans="8:9" x14ac:dyDescent="0.3">
      <c r="H730" t="s">
        <v>526</v>
      </c>
      <c r="I730">
        <v>3.47</v>
      </c>
    </row>
    <row r="731" spans="8:9" x14ac:dyDescent="0.3">
      <c r="H731" t="s">
        <v>307</v>
      </c>
      <c r="I731">
        <v>2.1120000000000001</v>
      </c>
    </row>
    <row r="732" spans="8:9" x14ac:dyDescent="0.3">
      <c r="H732" t="s">
        <v>203</v>
      </c>
      <c r="I732">
        <v>49.49</v>
      </c>
    </row>
    <row r="733" spans="8:9" x14ac:dyDescent="0.3">
      <c r="H733" t="s">
        <v>728</v>
      </c>
      <c r="I733">
        <v>24.315000000000001</v>
      </c>
    </row>
    <row r="734" spans="8:9" x14ac:dyDescent="0.3">
      <c r="H734" t="s">
        <v>422</v>
      </c>
      <c r="I734">
        <v>14.031000000000001</v>
      </c>
    </row>
    <row r="735" spans="8:9" x14ac:dyDescent="0.3">
      <c r="H735" t="s">
        <v>1029</v>
      </c>
      <c r="I735">
        <v>8.7449999999999992</v>
      </c>
    </row>
    <row r="736" spans="8:9" x14ac:dyDescent="0.3">
      <c r="H736" t="s">
        <v>373</v>
      </c>
      <c r="I736">
        <v>17.385000000000002</v>
      </c>
    </row>
    <row r="737" spans="8:9" x14ac:dyDescent="0.3">
      <c r="H737" t="s">
        <v>41</v>
      </c>
      <c r="I737">
        <v>8.2260000000000009</v>
      </c>
    </row>
    <row r="738" spans="8:9" x14ac:dyDescent="0.3">
      <c r="H738" t="s">
        <v>676</v>
      </c>
      <c r="I738">
        <v>14.8185</v>
      </c>
    </row>
    <row r="739" spans="8:9" x14ac:dyDescent="0.3">
      <c r="H739" t="s">
        <v>623</v>
      </c>
      <c r="I739">
        <v>10.765000000000001</v>
      </c>
    </row>
    <row r="740" spans="8:9" x14ac:dyDescent="0.3">
      <c r="H740" t="s">
        <v>168</v>
      </c>
      <c r="I740">
        <v>6.968</v>
      </c>
    </row>
    <row r="741" spans="8:9" x14ac:dyDescent="0.3">
      <c r="H741" t="s">
        <v>449</v>
      </c>
      <c r="I741">
        <v>3.8759999999999999</v>
      </c>
    </row>
    <row r="742" spans="8:9" x14ac:dyDescent="0.3">
      <c r="H742" t="s">
        <v>601</v>
      </c>
      <c r="I742">
        <v>40.604999999999997</v>
      </c>
    </row>
    <row r="743" spans="8:9" x14ac:dyDescent="0.3">
      <c r="H743" t="s">
        <v>234</v>
      </c>
      <c r="I743">
        <v>8.3000000000000007</v>
      </c>
    </row>
    <row r="744" spans="8:9" x14ac:dyDescent="0.3">
      <c r="H744" t="s">
        <v>37</v>
      </c>
      <c r="I744">
        <v>29.886500000000002</v>
      </c>
    </row>
    <row r="745" spans="8:9" x14ac:dyDescent="0.3">
      <c r="H745" t="s">
        <v>931</v>
      </c>
      <c r="I745">
        <v>39.664000000000001</v>
      </c>
    </row>
    <row r="746" spans="8:9" x14ac:dyDescent="0.3">
      <c r="H746" t="s">
        <v>172</v>
      </c>
      <c r="I746">
        <v>6.5774999999999997</v>
      </c>
    </row>
    <row r="747" spans="8:9" x14ac:dyDescent="0.3">
      <c r="H747" t="s">
        <v>581</v>
      </c>
      <c r="I747">
        <v>7.7619999999999996</v>
      </c>
    </row>
    <row r="748" spans="8:9" x14ac:dyDescent="0.3">
      <c r="H748" t="s">
        <v>514</v>
      </c>
      <c r="I748">
        <v>17.184999999999999</v>
      </c>
    </row>
    <row r="749" spans="8:9" x14ac:dyDescent="0.3">
      <c r="H749" t="s">
        <v>830</v>
      </c>
      <c r="I749">
        <v>4.6609999999999996</v>
      </c>
    </row>
    <row r="750" spans="8:9" x14ac:dyDescent="0.3">
      <c r="H750" t="s">
        <v>977</v>
      </c>
      <c r="I750">
        <v>44.918999999999997</v>
      </c>
    </row>
    <row r="751" spans="8:9" x14ac:dyDescent="0.3">
      <c r="H751" t="s">
        <v>824</v>
      </c>
      <c r="I751">
        <v>9.0704999999999991</v>
      </c>
    </row>
    <row r="752" spans="8:9" x14ac:dyDescent="0.3">
      <c r="H752" t="s">
        <v>290</v>
      </c>
      <c r="I752">
        <v>23.56</v>
      </c>
    </row>
    <row r="753" spans="8:9" x14ac:dyDescent="0.3">
      <c r="H753" t="s">
        <v>354</v>
      </c>
      <c r="I753">
        <v>10.384499999999999</v>
      </c>
    </row>
    <row r="754" spans="8:9" x14ac:dyDescent="0.3">
      <c r="H754" t="s">
        <v>141</v>
      </c>
      <c r="I754">
        <v>44.335000000000001</v>
      </c>
    </row>
    <row r="755" spans="8:9" x14ac:dyDescent="0.3">
      <c r="H755" t="s">
        <v>681</v>
      </c>
      <c r="I755">
        <v>8.7119999999999997</v>
      </c>
    </row>
    <row r="756" spans="8:9" x14ac:dyDescent="0.3">
      <c r="H756" t="s">
        <v>806</v>
      </c>
      <c r="I756">
        <v>19.108000000000001</v>
      </c>
    </row>
    <row r="757" spans="8:9" x14ac:dyDescent="0.3">
      <c r="H757" t="s">
        <v>522</v>
      </c>
      <c r="I757">
        <v>20.545000000000002</v>
      </c>
    </row>
    <row r="758" spans="8:9" x14ac:dyDescent="0.3">
      <c r="H758" t="s">
        <v>492</v>
      </c>
      <c r="I758">
        <v>34.83</v>
      </c>
    </row>
    <row r="759" spans="8:9" x14ac:dyDescent="0.3">
      <c r="H759" t="s">
        <v>804</v>
      </c>
      <c r="I759">
        <v>19.128</v>
      </c>
    </row>
    <row r="760" spans="8:9" x14ac:dyDescent="0.3">
      <c r="H760" t="s">
        <v>594</v>
      </c>
      <c r="I760">
        <v>12.497999999999999</v>
      </c>
    </row>
    <row r="761" spans="8:9" x14ac:dyDescent="0.3">
      <c r="H761" t="s">
        <v>700</v>
      </c>
      <c r="I761">
        <v>9.8800000000000008</v>
      </c>
    </row>
    <row r="762" spans="8:9" x14ac:dyDescent="0.3">
      <c r="H762" t="s">
        <v>929</v>
      </c>
      <c r="I762">
        <v>7.0949999999999998</v>
      </c>
    </row>
    <row r="763" spans="8:9" x14ac:dyDescent="0.3">
      <c r="H763" t="s">
        <v>140</v>
      </c>
      <c r="I763">
        <v>10.6225</v>
      </c>
    </row>
    <row r="764" spans="8:9" x14ac:dyDescent="0.3">
      <c r="H764" t="s">
        <v>951</v>
      </c>
      <c r="I764">
        <v>10.647</v>
      </c>
    </row>
    <row r="765" spans="8:9" x14ac:dyDescent="0.3">
      <c r="H765" t="s">
        <v>602</v>
      </c>
      <c r="I765">
        <v>24.664999999999999</v>
      </c>
    </row>
    <row r="766" spans="8:9" x14ac:dyDescent="0.3">
      <c r="H766" t="s">
        <v>363</v>
      </c>
      <c r="I766">
        <v>18.852</v>
      </c>
    </row>
    <row r="767" spans="8:9" x14ac:dyDescent="0.3">
      <c r="H767" t="s">
        <v>561</v>
      </c>
      <c r="I767">
        <v>22.852499999999999</v>
      </c>
    </row>
    <row r="768" spans="8:9" x14ac:dyDescent="0.3">
      <c r="H768" t="s">
        <v>976</v>
      </c>
      <c r="I768">
        <v>13.304</v>
      </c>
    </row>
    <row r="769" spans="8:9" x14ac:dyDescent="0.3">
      <c r="H769" t="s">
        <v>265</v>
      </c>
      <c r="I769">
        <v>25.367999999999999</v>
      </c>
    </row>
    <row r="770" spans="8:9" x14ac:dyDescent="0.3">
      <c r="H770" t="s">
        <v>952</v>
      </c>
      <c r="I770">
        <v>2.1425000000000001</v>
      </c>
    </row>
    <row r="771" spans="8:9" x14ac:dyDescent="0.3">
      <c r="H771" t="s">
        <v>443</v>
      </c>
      <c r="I771">
        <v>13.742000000000001</v>
      </c>
    </row>
    <row r="772" spans="8:9" x14ac:dyDescent="0.3">
      <c r="H772" t="s">
        <v>934</v>
      </c>
      <c r="I772">
        <v>29.96</v>
      </c>
    </row>
    <row r="773" spans="8:9" x14ac:dyDescent="0.3">
      <c r="H773" t="s">
        <v>423</v>
      </c>
      <c r="I773">
        <v>16.16</v>
      </c>
    </row>
    <row r="774" spans="8:9" x14ac:dyDescent="0.3">
      <c r="H774" t="s">
        <v>698</v>
      </c>
      <c r="I774">
        <v>17.625</v>
      </c>
    </row>
    <row r="775" spans="8:9" x14ac:dyDescent="0.3">
      <c r="H775" t="s">
        <v>383</v>
      </c>
      <c r="I775">
        <v>35.700000000000003</v>
      </c>
    </row>
    <row r="776" spans="8:9" x14ac:dyDescent="0.3">
      <c r="H776" t="s">
        <v>431</v>
      </c>
      <c r="I776">
        <v>19.375</v>
      </c>
    </row>
    <row r="777" spans="8:9" x14ac:dyDescent="0.3">
      <c r="H777" t="s">
        <v>541</v>
      </c>
      <c r="I777">
        <v>9.6720000000000006</v>
      </c>
    </row>
    <row r="778" spans="8:9" x14ac:dyDescent="0.3">
      <c r="H778" t="s">
        <v>1033</v>
      </c>
      <c r="I778">
        <v>1.5920000000000001</v>
      </c>
    </row>
    <row r="779" spans="8:9" x14ac:dyDescent="0.3">
      <c r="H779" t="s">
        <v>488</v>
      </c>
      <c r="I779">
        <v>15.9025</v>
      </c>
    </row>
    <row r="780" spans="8:9" x14ac:dyDescent="0.3">
      <c r="H780" t="s">
        <v>83</v>
      </c>
      <c r="I780">
        <v>9.0045000000000002</v>
      </c>
    </row>
    <row r="781" spans="8:9" x14ac:dyDescent="0.3">
      <c r="H781" t="s">
        <v>332</v>
      </c>
      <c r="I781">
        <v>5.7679999999999998</v>
      </c>
    </row>
    <row r="782" spans="8:9" x14ac:dyDescent="0.3">
      <c r="H782" t="s">
        <v>1016</v>
      </c>
      <c r="I782">
        <v>11.917999999999999</v>
      </c>
    </row>
    <row r="783" spans="8:9" x14ac:dyDescent="0.3">
      <c r="H783" t="s">
        <v>747</v>
      </c>
      <c r="I783">
        <v>15.106</v>
      </c>
    </row>
    <row r="784" spans="8:9" x14ac:dyDescent="0.3">
      <c r="H784" t="s">
        <v>739</v>
      </c>
      <c r="I784">
        <v>36.211500000000001</v>
      </c>
    </row>
    <row r="785" spans="8:9" x14ac:dyDescent="0.3">
      <c r="H785" t="s">
        <v>293</v>
      </c>
      <c r="I785">
        <v>7.7729999999999997</v>
      </c>
    </row>
    <row r="786" spans="8:9" x14ac:dyDescent="0.3">
      <c r="H786" t="s">
        <v>495</v>
      </c>
      <c r="I786">
        <v>1.7945</v>
      </c>
    </row>
    <row r="787" spans="8:9" x14ac:dyDescent="0.3">
      <c r="H787" t="s">
        <v>121</v>
      </c>
      <c r="I787">
        <v>29.071000000000002</v>
      </c>
    </row>
    <row r="788" spans="8:9" x14ac:dyDescent="0.3">
      <c r="H788" t="s">
        <v>364</v>
      </c>
      <c r="I788">
        <v>10.226000000000001</v>
      </c>
    </row>
    <row r="789" spans="8:9" x14ac:dyDescent="0.3">
      <c r="H789" t="s">
        <v>408</v>
      </c>
      <c r="I789">
        <v>21.033000000000001</v>
      </c>
    </row>
    <row r="790" spans="8:9" x14ac:dyDescent="0.3">
      <c r="H790" t="s">
        <v>305</v>
      </c>
      <c r="I790">
        <v>17.77</v>
      </c>
    </row>
    <row r="791" spans="8:9" x14ac:dyDescent="0.3">
      <c r="H791" t="s">
        <v>509</v>
      </c>
      <c r="I791">
        <v>29.027999999999999</v>
      </c>
    </row>
    <row r="792" spans="8:9" x14ac:dyDescent="0.3">
      <c r="H792" t="s">
        <v>176</v>
      </c>
      <c r="I792">
        <v>44.9</v>
      </c>
    </row>
    <row r="793" spans="8:9" x14ac:dyDescent="0.3">
      <c r="H793" t="s">
        <v>223</v>
      </c>
      <c r="I793">
        <v>9.2940000000000005</v>
      </c>
    </row>
    <row r="794" spans="8:9" x14ac:dyDescent="0.3">
      <c r="H794" t="s">
        <v>442</v>
      </c>
      <c r="I794">
        <v>3.4474999999999998</v>
      </c>
    </row>
    <row r="795" spans="8:9" x14ac:dyDescent="0.3">
      <c r="H795" t="s">
        <v>111</v>
      </c>
      <c r="I795">
        <v>20.824999999999999</v>
      </c>
    </row>
    <row r="796" spans="8:9" x14ac:dyDescent="0.3">
      <c r="H796" t="s">
        <v>135</v>
      </c>
      <c r="I796">
        <v>24.81</v>
      </c>
    </row>
    <row r="797" spans="8:9" x14ac:dyDescent="0.3">
      <c r="H797" t="s">
        <v>776</v>
      </c>
      <c r="I797">
        <v>19.4635</v>
      </c>
    </row>
    <row r="798" spans="8:9" x14ac:dyDescent="0.3">
      <c r="H798" t="s">
        <v>208</v>
      </c>
      <c r="I798">
        <v>8.34</v>
      </c>
    </row>
    <row r="799" spans="8:9" x14ac:dyDescent="0.3">
      <c r="H799" t="s">
        <v>556</v>
      </c>
      <c r="I799">
        <v>6.8564999999999996</v>
      </c>
    </row>
    <row r="800" spans="8:9" x14ac:dyDescent="0.3">
      <c r="H800" t="s">
        <v>338</v>
      </c>
      <c r="I800">
        <v>2.4304999999999999</v>
      </c>
    </row>
    <row r="801" spans="8:9" x14ac:dyDescent="0.3">
      <c r="H801" t="s">
        <v>750</v>
      </c>
      <c r="I801">
        <v>39.479999999999997</v>
      </c>
    </row>
    <row r="802" spans="8:9" x14ac:dyDescent="0.3">
      <c r="H802" t="s">
        <v>910</v>
      </c>
      <c r="I802">
        <v>4.6580000000000004</v>
      </c>
    </row>
    <row r="803" spans="8:9" x14ac:dyDescent="0.3">
      <c r="H803" t="s">
        <v>685</v>
      </c>
      <c r="I803">
        <v>12.37</v>
      </c>
    </row>
    <row r="804" spans="8:9" x14ac:dyDescent="0.3">
      <c r="H804" t="s">
        <v>457</v>
      </c>
      <c r="I804">
        <v>12.6075</v>
      </c>
    </row>
    <row r="805" spans="8:9" x14ac:dyDescent="0.3">
      <c r="H805" t="s">
        <v>464</v>
      </c>
      <c r="I805">
        <v>16.817499999999999</v>
      </c>
    </row>
    <row r="806" spans="8:9" x14ac:dyDescent="0.3">
      <c r="H806" t="s">
        <v>688</v>
      </c>
      <c r="I806">
        <v>36.39</v>
      </c>
    </row>
    <row r="807" spans="8:9" x14ac:dyDescent="0.3">
      <c r="H807" t="s">
        <v>194</v>
      </c>
      <c r="I807">
        <v>43.749000000000002</v>
      </c>
    </row>
    <row r="808" spans="8:9" x14ac:dyDescent="0.3">
      <c r="H808" t="s">
        <v>413</v>
      </c>
      <c r="I808">
        <v>33.421500000000002</v>
      </c>
    </row>
    <row r="809" spans="8:9" x14ac:dyDescent="0.3">
      <c r="H809" t="s">
        <v>333</v>
      </c>
      <c r="I809">
        <v>23.513999999999999</v>
      </c>
    </row>
    <row r="810" spans="8:9" x14ac:dyDescent="0.3">
      <c r="H810" t="s">
        <v>487</v>
      </c>
      <c r="I810">
        <v>6.6029999999999998</v>
      </c>
    </row>
    <row r="811" spans="8:9" x14ac:dyDescent="0.3">
      <c r="H811" t="s">
        <v>828</v>
      </c>
      <c r="I811">
        <v>48.685000000000002</v>
      </c>
    </row>
    <row r="812" spans="8:9" x14ac:dyDescent="0.3">
      <c r="H812" t="s">
        <v>1010</v>
      </c>
      <c r="I812">
        <v>8.6129999999999995</v>
      </c>
    </row>
    <row r="813" spans="8:9" x14ac:dyDescent="0.3">
      <c r="H813" t="s">
        <v>455</v>
      </c>
      <c r="I813">
        <v>8.827</v>
      </c>
    </row>
    <row r="814" spans="8:9" x14ac:dyDescent="0.3">
      <c r="H814" t="s">
        <v>1028</v>
      </c>
      <c r="I814">
        <v>5.8029999999999999</v>
      </c>
    </row>
    <row r="815" spans="8:9" x14ac:dyDescent="0.3">
      <c r="H815" t="s">
        <v>1006</v>
      </c>
      <c r="I815">
        <v>42.314999999999998</v>
      </c>
    </row>
    <row r="816" spans="8:9" x14ac:dyDescent="0.3">
      <c r="H816" t="s">
        <v>504</v>
      </c>
      <c r="I816">
        <v>1.079</v>
      </c>
    </row>
    <row r="817" spans="8:9" x14ac:dyDescent="0.3">
      <c r="H817" t="s">
        <v>360</v>
      </c>
      <c r="I817">
        <v>6.4560000000000004</v>
      </c>
    </row>
    <row r="818" spans="8:9" x14ac:dyDescent="0.3">
      <c r="H818" t="s">
        <v>261</v>
      </c>
      <c r="I818">
        <v>8.7159999999999993</v>
      </c>
    </row>
    <row r="819" spans="8:9" x14ac:dyDescent="0.3">
      <c r="H819" t="s">
        <v>188</v>
      </c>
      <c r="I819">
        <v>37.457999999999998</v>
      </c>
    </row>
    <row r="820" spans="8:9" x14ac:dyDescent="0.3">
      <c r="H820" t="s">
        <v>586</v>
      </c>
      <c r="I820">
        <v>8.5905000000000005</v>
      </c>
    </row>
    <row r="821" spans="8:9" x14ac:dyDescent="0.3">
      <c r="H821" t="s">
        <v>893</v>
      </c>
      <c r="I821">
        <v>5.6619999999999999</v>
      </c>
    </row>
    <row r="822" spans="8:9" x14ac:dyDescent="0.3">
      <c r="H822" t="s">
        <v>241</v>
      </c>
      <c r="I822">
        <v>10.3635</v>
      </c>
    </row>
    <row r="823" spans="8:9" x14ac:dyDescent="0.3">
      <c r="H823" t="s">
        <v>953</v>
      </c>
      <c r="I823">
        <v>18.934000000000001</v>
      </c>
    </row>
    <row r="824" spans="8:9" x14ac:dyDescent="0.3">
      <c r="H824" t="s">
        <v>452</v>
      </c>
      <c r="I824">
        <v>9.0760000000000005</v>
      </c>
    </row>
    <row r="825" spans="8:9" x14ac:dyDescent="0.3">
      <c r="H825" t="s">
        <v>17</v>
      </c>
      <c r="I825">
        <v>26.141500000000001</v>
      </c>
    </row>
    <row r="826" spans="8:9" x14ac:dyDescent="0.3">
      <c r="H826" t="s">
        <v>836</v>
      </c>
      <c r="I826">
        <v>6.9029999999999996</v>
      </c>
    </row>
    <row r="827" spans="8:9" x14ac:dyDescent="0.3">
      <c r="H827" t="s">
        <v>735</v>
      </c>
      <c r="I827">
        <v>48.75</v>
      </c>
    </row>
    <row r="828" spans="8:9" x14ac:dyDescent="0.3">
      <c r="H828" t="s">
        <v>471</v>
      </c>
      <c r="I828">
        <v>44.658000000000001</v>
      </c>
    </row>
    <row r="829" spans="8:9" x14ac:dyDescent="0.3">
      <c r="H829" t="s">
        <v>712</v>
      </c>
      <c r="I829">
        <v>22.428000000000001</v>
      </c>
    </row>
    <row r="830" spans="8:9" x14ac:dyDescent="0.3">
      <c r="H830" t="s">
        <v>273</v>
      </c>
      <c r="I830">
        <v>11.055</v>
      </c>
    </row>
    <row r="831" spans="8:9" x14ac:dyDescent="0.3">
      <c r="H831" t="s">
        <v>115</v>
      </c>
      <c r="I831">
        <v>5.0949999999999998</v>
      </c>
    </row>
    <row r="832" spans="8:9" x14ac:dyDescent="0.3">
      <c r="H832" t="s">
        <v>768</v>
      </c>
      <c r="I832">
        <v>0.98499999999999999</v>
      </c>
    </row>
    <row r="833" spans="8:9" x14ac:dyDescent="0.3">
      <c r="H833" t="s">
        <v>967</v>
      </c>
      <c r="I833">
        <v>8.3350000000000009</v>
      </c>
    </row>
    <row r="834" spans="8:9" x14ac:dyDescent="0.3">
      <c r="H834" t="s">
        <v>839</v>
      </c>
      <c r="I834">
        <v>22.032</v>
      </c>
    </row>
    <row r="835" spans="8:9" x14ac:dyDescent="0.3">
      <c r="H835" t="s">
        <v>807</v>
      </c>
      <c r="I835">
        <v>30.054500000000001</v>
      </c>
    </row>
    <row r="836" spans="8:9" x14ac:dyDescent="0.3">
      <c r="H836" t="s">
        <v>744</v>
      </c>
      <c r="I836">
        <v>6.2480000000000002</v>
      </c>
    </row>
    <row r="837" spans="8:9" x14ac:dyDescent="0.3">
      <c r="H837" t="s">
        <v>863</v>
      </c>
      <c r="I837">
        <v>6.1920000000000002</v>
      </c>
    </row>
    <row r="838" spans="8:9" x14ac:dyDescent="0.3">
      <c r="H838" t="s">
        <v>433</v>
      </c>
      <c r="I838">
        <v>6.1154999999999999</v>
      </c>
    </row>
    <row r="839" spans="8:9" x14ac:dyDescent="0.3">
      <c r="H839" t="s">
        <v>599</v>
      </c>
      <c r="I839">
        <v>22.353000000000002</v>
      </c>
    </row>
    <row r="840" spans="8:9" x14ac:dyDescent="0.3">
      <c r="H840" t="s">
        <v>915</v>
      </c>
      <c r="I840">
        <v>4.84</v>
      </c>
    </row>
    <row r="841" spans="8:9" x14ac:dyDescent="0.3">
      <c r="H841" t="s">
        <v>1022</v>
      </c>
      <c r="I841">
        <v>1.476</v>
      </c>
    </row>
    <row r="842" spans="8:9" x14ac:dyDescent="0.3">
      <c r="H842" t="s">
        <v>53</v>
      </c>
      <c r="I842">
        <v>21.783000000000001</v>
      </c>
    </row>
    <row r="843" spans="8:9" x14ac:dyDescent="0.3">
      <c r="H843" t="s">
        <v>132</v>
      </c>
      <c r="I843">
        <v>43.935000000000002</v>
      </c>
    </row>
    <row r="844" spans="8:9" x14ac:dyDescent="0.3">
      <c r="H844" t="s">
        <v>506</v>
      </c>
      <c r="I844">
        <v>25.131</v>
      </c>
    </row>
    <row r="845" spans="8:9" x14ac:dyDescent="0.3">
      <c r="H845" t="s">
        <v>491</v>
      </c>
      <c r="I845">
        <v>7.39</v>
      </c>
    </row>
    <row r="846" spans="8:9" x14ac:dyDescent="0.3">
      <c r="H846" t="s">
        <v>722</v>
      </c>
      <c r="I846">
        <v>6.4829999999999997</v>
      </c>
    </row>
    <row r="847" spans="8:9" x14ac:dyDescent="0.3">
      <c r="H847" t="s">
        <v>892</v>
      </c>
      <c r="I847">
        <v>8.4480000000000004</v>
      </c>
    </row>
    <row r="848" spans="8:9" x14ac:dyDescent="0.3">
      <c r="H848" t="s">
        <v>789</v>
      </c>
      <c r="I848">
        <v>18.32</v>
      </c>
    </row>
    <row r="849" spans="8:9" x14ac:dyDescent="0.3">
      <c r="H849" t="s">
        <v>758</v>
      </c>
      <c r="I849">
        <v>6.6180000000000003</v>
      </c>
    </row>
    <row r="850" spans="8:9" x14ac:dyDescent="0.3">
      <c r="H850" t="s">
        <v>954</v>
      </c>
      <c r="I850">
        <v>10.345499999999999</v>
      </c>
    </row>
    <row r="851" spans="8:9" x14ac:dyDescent="0.3">
      <c r="H851" t="s">
        <v>75</v>
      </c>
      <c r="I851">
        <v>12.048</v>
      </c>
    </row>
    <row r="852" spans="8:9" x14ac:dyDescent="0.3">
      <c r="H852" t="s">
        <v>850</v>
      </c>
      <c r="I852">
        <v>19.448</v>
      </c>
    </row>
    <row r="853" spans="8:9" x14ac:dyDescent="0.3">
      <c r="H853" t="s">
        <v>89</v>
      </c>
      <c r="I853">
        <v>0.77149999999999996</v>
      </c>
    </row>
    <row r="854" spans="8:9" x14ac:dyDescent="0.3">
      <c r="H854" t="s">
        <v>682</v>
      </c>
      <c r="I854">
        <v>21.062999999999999</v>
      </c>
    </row>
    <row r="855" spans="8:9" x14ac:dyDescent="0.3">
      <c r="H855" t="s">
        <v>335</v>
      </c>
      <c r="I855">
        <v>4.4305000000000003</v>
      </c>
    </row>
    <row r="856" spans="8:9" x14ac:dyDescent="0.3">
      <c r="H856" t="s">
        <v>702</v>
      </c>
      <c r="I856">
        <v>8.6609999999999996</v>
      </c>
    </row>
    <row r="857" spans="8:9" x14ac:dyDescent="0.3">
      <c r="H857" t="s">
        <v>932</v>
      </c>
      <c r="I857">
        <v>21.259</v>
      </c>
    </row>
    <row r="858" spans="8:9" x14ac:dyDescent="0.3">
      <c r="H858" t="s">
        <v>191</v>
      </c>
      <c r="I858">
        <v>23.072500000000002</v>
      </c>
    </row>
    <row r="859" spans="8:9" x14ac:dyDescent="0.3">
      <c r="H859" t="s">
        <v>306</v>
      </c>
      <c r="I859">
        <v>16.857500000000002</v>
      </c>
    </row>
    <row r="860" spans="8:9" x14ac:dyDescent="0.3">
      <c r="H860" t="s">
        <v>989</v>
      </c>
      <c r="I860">
        <v>4.2080000000000002</v>
      </c>
    </row>
    <row r="861" spans="8:9" x14ac:dyDescent="0.3">
      <c r="H861" t="s">
        <v>858</v>
      </c>
      <c r="I861">
        <v>0.50849999999999995</v>
      </c>
    </row>
    <row r="862" spans="8:9" x14ac:dyDescent="0.3">
      <c r="H862" t="s">
        <v>285</v>
      </c>
      <c r="I862">
        <v>25.571000000000002</v>
      </c>
    </row>
    <row r="863" spans="8:9" x14ac:dyDescent="0.3">
      <c r="H863" t="s">
        <v>792</v>
      </c>
      <c r="I863">
        <v>14.295999999999999</v>
      </c>
    </row>
    <row r="864" spans="8:9" x14ac:dyDescent="0.3">
      <c r="H864" t="s">
        <v>746</v>
      </c>
      <c r="I864">
        <v>24.186</v>
      </c>
    </row>
    <row r="865" spans="8:9" x14ac:dyDescent="0.3">
      <c r="H865" t="s">
        <v>355</v>
      </c>
      <c r="I865">
        <v>8.8140000000000001</v>
      </c>
    </row>
    <row r="866" spans="8:9" x14ac:dyDescent="0.3">
      <c r="H866" t="s">
        <v>119</v>
      </c>
      <c r="I866">
        <v>16.071999999999999</v>
      </c>
    </row>
    <row r="867" spans="8:9" x14ac:dyDescent="0.3">
      <c r="H867" t="s">
        <v>800</v>
      </c>
      <c r="I867">
        <v>11.1</v>
      </c>
    </row>
    <row r="868" spans="8:9" x14ac:dyDescent="0.3">
      <c r="H868" t="s">
        <v>627</v>
      </c>
      <c r="I868">
        <v>8.484</v>
      </c>
    </row>
    <row r="869" spans="8:9" x14ac:dyDescent="0.3">
      <c r="H869" t="s">
        <v>754</v>
      </c>
      <c r="I869">
        <v>6.8070000000000004</v>
      </c>
    </row>
    <row r="870" spans="8:9" x14ac:dyDescent="0.3">
      <c r="H870" t="s">
        <v>648</v>
      </c>
      <c r="I870">
        <v>13.983000000000001</v>
      </c>
    </row>
    <row r="871" spans="8:9" x14ac:dyDescent="0.3">
      <c r="H871" t="s">
        <v>255</v>
      </c>
      <c r="I871">
        <v>8.6010000000000009</v>
      </c>
    </row>
    <row r="872" spans="8:9" x14ac:dyDescent="0.3">
      <c r="H872" t="s">
        <v>823</v>
      </c>
      <c r="I872">
        <v>2.7475000000000001</v>
      </c>
    </row>
    <row r="873" spans="8:9" x14ac:dyDescent="0.3">
      <c r="H873" t="s">
        <v>434</v>
      </c>
      <c r="I873">
        <v>12.318</v>
      </c>
    </row>
    <row r="874" spans="8:9" x14ac:dyDescent="0.3">
      <c r="H874" t="s">
        <v>678</v>
      </c>
      <c r="I874">
        <v>5.5670000000000002</v>
      </c>
    </row>
    <row r="875" spans="8:9" x14ac:dyDescent="0.3">
      <c r="H875" t="s">
        <v>1000</v>
      </c>
      <c r="I875">
        <v>3.3330000000000002</v>
      </c>
    </row>
    <row r="876" spans="8:9" x14ac:dyDescent="0.3">
      <c r="H876" t="s">
        <v>523</v>
      </c>
      <c r="I876">
        <v>7.43</v>
      </c>
    </row>
    <row r="877" spans="8:9" x14ac:dyDescent="0.3">
      <c r="H877" t="s">
        <v>107</v>
      </c>
      <c r="I877">
        <v>31.06</v>
      </c>
    </row>
    <row r="878" spans="8:9" x14ac:dyDescent="0.3">
      <c r="H878" t="s">
        <v>204</v>
      </c>
      <c r="I878">
        <v>15.384</v>
      </c>
    </row>
    <row r="879" spans="8:9" x14ac:dyDescent="0.3">
      <c r="H879" t="s">
        <v>614</v>
      </c>
      <c r="I879">
        <v>12.853999999999999</v>
      </c>
    </row>
    <row r="880" spans="8:9" x14ac:dyDescent="0.3">
      <c r="H880" t="s">
        <v>284</v>
      </c>
      <c r="I880">
        <v>15.544</v>
      </c>
    </row>
    <row r="881" spans="8:9" x14ac:dyDescent="0.3">
      <c r="H881" t="s">
        <v>731</v>
      </c>
      <c r="I881">
        <v>21.842500000000001</v>
      </c>
    </row>
    <row r="882" spans="8:9" x14ac:dyDescent="0.3">
      <c r="H882" t="s">
        <v>802</v>
      </c>
      <c r="I882">
        <v>11.409000000000001</v>
      </c>
    </row>
    <row r="883" spans="8:9" x14ac:dyDescent="0.3">
      <c r="H883" t="s">
        <v>251</v>
      </c>
      <c r="I883">
        <v>0.91400000000000003</v>
      </c>
    </row>
    <row r="884" spans="8:9" x14ac:dyDescent="0.3">
      <c r="H884" t="s">
        <v>167</v>
      </c>
      <c r="I884">
        <v>27.638999999999999</v>
      </c>
    </row>
    <row r="885" spans="8:9" x14ac:dyDescent="0.3">
      <c r="H885" t="s">
        <v>343</v>
      </c>
      <c r="I885">
        <v>35.515999999999998</v>
      </c>
    </row>
    <row r="886" spans="8:9" x14ac:dyDescent="0.3">
      <c r="H886" t="s">
        <v>97</v>
      </c>
      <c r="I886">
        <v>16.719000000000001</v>
      </c>
    </row>
    <row r="887" spans="8:9" x14ac:dyDescent="0.3">
      <c r="H887" t="s">
        <v>881</v>
      </c>
      <c r="I887">
        <v>14.067</v>
      </c>
    </row>
    <row r="888" spans="8:9" x14ac:dyDescent="0.3">
      <c r="H888" t="s">
        <v>775</v>
      </c>
      <c r="I888">
        <v>42.281999999999996</v>
      </c>
    </row>
    <row r="889" spans="8:9" x14ac:dyDescent="0.3">
      <c r="H889" t="s">
        <v>788</v>
      </c>
      <c r="I889">
        <v>8.7100000000000009</v>
      </c>
    </row>
    <row r="890" spans="8:9" x14ac:dyDescent="0.3">
      <c r="H890" t="s">
        <v>871</v>
      </c>
      <c r="I890">
        <v>2.6190000000000002</v>
      </c>
    </row>
    <row r="891" spans="8:9" x14ac:dyDescent="0.3">
      <c r="H891" t="s">
        <v>302</v>
      </c>
      <c r="I891">
        <v>7.0940000000000003</v>
      </c>
    </row>
    <row r="892" spans="8:9" x14ac:dyDescent="0.3">
      <c r="H892" t="s">
        <v>1017</v>
      </c>
      <c r="I892">
        <v>11.63</v>
      </c>
    </row>
    <row r="893" spans="8:9" x14ac:dyDescent="0.3">
      <c r="H893" t="s">
        <v>978</v>
      </c>
      <c r="I893">
        <v>22.84</v>
      </c>
    </row>
    <row r="894" spans="8:9" x14ac:dyDescent="0.3">
      <c r="H894" t="s">
        <v>475</v>
      </c>
      <c r="I894">
        <v>16.344000000000001</v>
      </c>
    </row>
    <row r="895" spans="8:9" x14ac:dyDescent="0.3">
      <c r="H895" t="s">
        <v>710</v>
      </c>
      <c r="I895">
        <v>22.74</v>
      </c>
    </row>
    <row r="896" spans="8:9" x14ac:dyDescent="0.3">
      <c r="H896" t="s">
        <v>930</v>
      </c>
      <c r="I896">
        <v>15.135</v>
      </c>
    </row>
    <row r="897" spans="8:9" x14ac:dyDescent="0.3">
      <c r="H897" t="s">
        <v>848</v>
      </c>
      <c r="I897">
        <v>16.2425</v>
      </c>
    </row>
    <row r="898" spans="8:9" x14ac:dyDescent="0.3">
      <c r="H898" t="s">
        <v>362</v>
      </c>
      <c r="I898">
        <v>24.945</v>
      </c>
    </row>
    <row r="899" spans="8:9" x14ac:dyDescent="0.3">
      <c r="H899" t="s">
        <v>662</v>
      </c>
      <c r="I899">
        <v>6.0869999999999997</v>
      </c>
    </row>
    <row r="900" spans="8:9" x14ac:dyDescent="0.3">
      <c r="H900" t="s">
        <v>694</v>
      </c>
      <c r="I900">
        <v>6.9824999999999999</v>
      </c>
    </row>
    <row r="901" spans="8:9" x14ac:dyDescent="0.3">
      <c r="H901" t="s">
        <v>94</v>
      </c>
      <c r="I901">
        <v>36.174999999999997</v>
      </c>
    </row>
    <row r="902" spans="8:9" x14ac:dyDescent="0.3">
      <c r="H902" t="s">
        <v>245</v>
      </c>
      <c r="I902">
        <v>44.878500000000003</v>
      </c>
    </row>
    <row r="903" spans="8:9" x14ac:dyDescent="0.3">
      <c r="H903" t="s">
        <v>297</v>
      </c>
      <c r="I903">
        <v>3.29</v>
      </c>
    </row>
    <row r="904" spans="8:9" x14ac:dyDescent="0.3">
      <c r="H904" t="s">
        <v>755</v>
      </c>
      <c r="I904">
        <v>5.2439999999999998</v>
      </c>
    </row>
    <row r="905" spans="8:9" x14ac:dyDescent="0.3">
      <c r="H905" t="s">
        <v>219</v>
      </c>
      <c r="I905">
        <v>13.724</v>
      </c>
    </row>
    <row r="906" spans="8:9" x14ac:dyDescent="0.3">
      <c r="H906" t="s">
        <v>965</v>
      </c>
      <c r="I906">
        <v>2.5310000000000001</v>
      </c>
    </row>
    <row r="907" spans="8:9" x14ac:dyDescent="0.3">
      <c r="H907" t="s">
        <v>733</v>
      </c>
      <c r="I907">
        <v>12.438000000000001</v>
      </c>
    </row>
    <row r="908" spans="8:9" x14ac:dyDescent="0.3">
      <c r="H908" t="s">
        <v>211</v>
      </c>
      <c r="I908">
        <v>15.228</v>
      </c>
    </row>
    <row r="909" spans="8:9" x14ac:dyDescent="0.3">
      <c r="H909" t="s">
        <v>564</v>
      </c>
      <c r="I909">
        <v>27.18</v>
      </c>
    </row>
    <row r="910" spans="8:9" x14ac:dyDescent="0.3">
      <c r="H910" t="s">
        <v>565</v>
      </c>
      <c r="I910">
        <v>44.140500000000003</v>
      </c>
    </row>
    <row r="911" spans="8:9" x14ac:dyDescent="0.3">
      <c r="H911" t="s">
        <v>654</v>
      </c>
      <c r="I911">
        <v>29.559000000000001</v>
      </c>
    </row>
    <row r="912" spans="8:9" x14ac:dyDescent="0.3">
      <c r="H912" t="s">
        <v>315</v>
      </c>
      <c r="I912">
        <v>22.01</v>
      </c>
    </row>
    <row r="913" spans="8:9" x14ac:dyDescent="0.3">
      <c r="H913" t="s">
        <v>50</v>
      </c>
      <c r="I913">
        <v>35.69</v>
      </c>
    </row>
    <row r="914" spans="8:9" x14ac:dyDescent="0.3">
      <c r="H914" t="s">
        <v>114</v>
      </c>
      <c r="I914">
        <v>39.155000000000001</v>
      </c>
    </row>
    <row r="915" spans="8:9" x14ac:dyDescent="0.3">
      <c r="H915" t="s">
        <v>641</v>
      </c>
      <c r="I915">
        <v>6.35</v>
      </c>
    </row>
    <row r="916" spans="8:9" x14ac:dyDescent="0.3">
      <c r="H916" t="s">
        <v>230</v>
      </c>
      <c r="I916">
        <v>8.1775000000000002</v>
      </c>
    </row>
    <row r="917" spans="8:9" x14ac:dyDescent="0.3">
      <c r="H917" t="s">
        <v>439</v>
      </c>
      <c r="I917">
        <v>9.9375</v>
      </c>
    </row>
    <row r="918" spans="8:9" x14ac:dyDescent="0.3">
      <c r="H918" t="s">
        <v>840</v>
      </c>
      <c r="I918">
        <v>34.015500000000003</v>
      </c>
    </row>
    <row r="919" spans="8:9" x14ac:dyDescent="0.3">
      <c r="H919" t="s">
        <v>853</v>
      </c>
      <c r="I919">
        <v>13.552</v>
      </c>
    </row>
    <row r="920" spans="8:9" x14ac:dyDescent="0.3">
      <c r="H920" t="s">
        <v>401</v>
      </c>
      <c r="I920">
        <v>16.335999999999999</v>
      </c>
    </row>
    <row r="921" spans="8:9" x14ac:dyDescent="0.3">
      <c r="H921" t="s">
        <v>742</v>
      </c>
      <c r="I921">
        <v>8.6</v>
      </c>
    </row>
    <row r="922" spans="8:9" x14ac:dyDescent="0.3">
      <c r="H922" t="s">
        <v>387</v>
      </c>
      <c r="I922">
        <v>18.0915</v>
      </c>
    </row>
    <row r="923" spans="8:9" x14ac:dyDescent="0.3">
      <c r="H923" t="s">
        <v>606</v>
      </c>
      <c r="I923">
        <v>20.51</v>
      </c>
    </row>
    <row r="924" spans="8:9" x14ac:dyDescent="0.3">
      <c r="H924" t="s">
        <v>370</v>
      </c>
      <c r="I924">
        <v>3.6749999999999998</v>
      </c>
    </row>
    <row r="925" spans="8:9" x14ac:dyDescent="0.3">
      <c r="H925" t="s">
        <v>262</v>
      </c>
      <c r="I925">
        <v>31.2165</v>
      </c>
    </row>
    <row r="926" spans="8:9" x14ac:dyDescent="0.3">
      <c r="H926" t="s">
        <v>470</v>
      </c>
      <c r="I926">
        <v>2.3719999999999999</v>
      </c>
    </row>
    <row r="927" spans="8:9" x14ac:dyDescent="0.3">
      <c r="H927" t="s">
        <v>958</v>
      </c>
      <c r="I927">
        <v>1.2729999999999999</v>
      </c>
    </row>
    <row r="928" spans="8:9" x14ac:dyDescent="0.3">
      <c r="H928" t="s">
        <v>102</v>
      </c>
      <c r="I928">
        <v>3.347</v>
      </c>
    </row>
    <row r="929" spans="8:9" x14ac:dyDescent="0.3">
      <c r="H929" t="s">
        <v>653</v>
      </c>
      <c r="I929">
        <v>21.977499999999999</v>
      </c>
    </row>
    <row r="930" spans="8:9" x14ac:dyDescent="0.3">
      <c r="H930" t="s">
        <v>897</v>
      </c>
      <c r="I930">
        <v>1.276</v>
      </c>
    </row>
    <row r="931" spans="8:9" x14ac:dyDescent="0.3">
      <c r="H931" t="s">
        <v>580</v>
      </c>
      <c r="I931">
        <v>3.56</v>
      </c>
    </row>
    <row r="932" spans="8:9" x14ac:dyDescent="0.3">
      <c r="H932" t="s">
        <v>109</v>
      </c>
      <c r="I932">
        <v>22.773</v>
      </c>
    </row>
    <row r="933" spans="8:9" x14ac:dyDescent="0.3">
      <c r="H933" t="s">
        <v>697</v>
      </c>
      <c r="I933">
        <v>5.9989999999999997</v>
      </c>
    </row>
    <row r="934" spans="8:9" x14ac:dyDescent="0.3">
      <c r="H934" t="s">
        <v>796</v>
      </c>
      <c r="I934">
        <v>38.6</v>
      </c>
    </row>
    <row r="935" spans="8:9" x14ac:dyDescent="0.3">
      <c r="H935" t="s">
        <v>412</v>
      </c>
      <c r="I935">
        <v>15.920999999999999</v>
      </c>
    </row>
    <row r="936" spans="8:9" x14ac:dyDescent="0.3">
      <c r="H936" t="s">
        <v>886</v>
      </c>
      <c r="I936">
        <v>3.7050000000000001</v>
      </c>
    </row>
    <row r="937" spans="8:9" x14ac:dyDescent="0.3">
      <c r="H937" t="s">
        <v>286</v>
      </c>
      <c r="I937">
        <v>20.947500000000002</v>
      </c>
    </row>
    <row r="938" spans="8:9" x14ac:dyDescent="0.3">
      <c r="H938" t="s">
        <v>884</v>
      </c>
      <c r="I938">
        <v>32.795999999999999</v>
      </c>
    </row>
    <row r="939" spans="8:9" x14ac:dyDescent="0.3">
      <c r="H939" t="s">
        <v>991</v>
      </c>
      <c r="I939">
        <v>14.8995</v>
      </c>
    </row>
    <row r="940" spans="8:9" x14ac:dyDescent="0.3">
      <c r="H940" t="s">
        <v>117</v>
      </c>
      <c r="I940">
        <v>14.502000000000001</v>
      </c>
    </row>
    <row r="941" spans="8:9" x14ac:dyDescent="0.3">
      <c r="H941" t="s">
        <v>454</v>
      </c>
      <c r="I941">
        <v>5.7220000000000004</v>
      </c>
    </row>
    <row r="942" spans="8:9" x14ac:dyDescent="0.3">
      <c r="H942" t="s">
        <v>232</v>
      </c>
      <c r="I942">
        <v>4.37</v>
      </c>
    </row>
    <row r="943" spans="8:9" x14ac:dyDescent="0.3">
      <c r="H943" t="s">
        <v>345</v>
      </c>
      <c r="I943">
        <v>8.1910000000000007</v>
      </c>
    </row>
    <row r="944" spans="8:9" x14ac:dyDescent="0.3">
      <c r="H944" t="s">
        <v>65</v>
      </c>
      <c r="I944">
        <v>11.2005</v>
      </c>
    </row>
    <row r="945" spans="8:9" x14ac:dyDescent="0.3">
      <c r="H945" t="s">
        <v>896</v>
      </c>
      <c r="I945">
        <v>4.3135000000000003</v>
      </c>
    </row>
    <row r="946" spans="8:9" x14ac:dyDescent="0.3">
      <c r="H946" t="s">
        <v>1035</v>
      </c>
      <c r="I946">
        <v>30.919</v>
      </c>
    </row>
    <row r="947" spans="8:9" x14ac:dyDescent="0.3">
      <c r="H947" t="s">
        <v>296</v>
      </c>
      <c r="I947">
        <v>33.777000000000001</v>
      </c>
    </row>
    <row r="948" spans="8:9" x14ac:dyDescent="0.3">
      <c r="H948" t="s">
        <v>218</v>
      </c>
      <c r="I948">
        <v>7.75</v>
      </c>
    </row>
    <row r="949" spans="8:9" x14ac:dyDescent="0.3">
      <c r="H949" t="s">
        <v>943</v>
      </c>
      <c r="I949">
        <v>20.72</v>
      </c>
    </row>
    <row r="950" spans="8:9" x14ac:dyDescent="0.3">
      <c r="H950" t="s">
        <v>659</v>
      </c>
      <c r="I950">
        <v>41.625</v>
      </c>
    </row>
    <row r="951" spans="8:9" x14ac:dyDescent="0.3">
      <c r="H951" t="s">
        <v>905</v>
      </c>
      <c r="I951">
        <v>12.917999999999999</v>
      </c>
    </row>
    <row r="952" spans="8:9" x14ac:dyDescent="0.3">
      <c r="H952" t="s">
        <v>100</v>
      </c>
      <c r="I952">
        <v>15.148</v>
      </c>
    </row>
    <row r="953" spans="8:9" x14ac:dyDescent="0.3">
      <c r="H953" t="s">
        <v>233</v>
      </c>
      <c r="I953">
        <v>1.2645</v>
      </c>
    </row>
    <row r="954" spans="8:9" x14ac:dyDescent="0.3">
      <c r="H954" t="s">
        <v>664</v>
      </c>
      <c r="I954">
        <v>7.9950000000000001</v>
      </c>
    </row>
    <row r="955" spans="8:9" x14ac:dyDescent="0.3">
      <c r="H955" t="s">
        <v>752</v>
      </c>
      <c r="I955">
        <v>25.010999999999999</v>
      </c>
    </row>
    <row r="956" spans="8:9" x14ac:dyDescent="0.3">
      <c r="H956" t="s">
        <v>568</v>
      </c>
      <c r="I956">
        <v>11.475</v>
      </c>
    </row>
    <row r="957" spans="8:9" x14ac:dyDescent="0.3">
      <c r="H957" t="s">
        <v>684</v>
      </c>
      <c r="I957">
        <v>1.5489999999999999</v>
      </c>
    </row>
    <row r="958" spans="8:9" x14ac:dyDescent="0.3">
      <c r="H958" t="s">
        <v>982</v>
      </c>
      <c r="I958">
        <v>8.4250000000000007</v>
      </c>
    </row>
    <row r="959" spans="8:9" x14ac:dyDescent="0.3">
      <c r="H959" t="s">
        <v>878</v>
      </c>
      <c r="I959">
        <v>3.9470000000000001</v>
      </c>
    </row>
    <row r="960" spans="8:9" x14ac:dyDescent="0.3">
      <c r="H960" t="s">
        <v>386</v>
      </c>
      <c r="I960">
        <v>49.65</v>
      </c>
    </row>
    <row r="961" spans="8:9" x14ac:dyDescent="0.3">
      <c r="H961" t="s">
        <v>145</v>
      </c>
      <c r="I961">
        <v>40.984999999999999</v>
      </c>
    </row>
    <row r="962" spans="8:9" x14ac:dyDescent="0.3">
      <c r="H962" t="s">
        <v>543</v>
      </c>
      <c r="I962">
        <v>25.215</v>
      </c>
    </row>
    <row r="963" spans="8:9" x14ac:dyDescent="0.3">
      <c r="H963" t="s">
        <v>883</v>
      </c>
      <c r="I963">
        <v>1.119</v>
      </c>
    </row>
    <row r="964" spans="8:9" x14ac:dyDescent="0.3">
      <c r="H964" t="s">
        <v>533</v>
      </c>
      <c r="I964">
        <v>27.071999999999999</v>
      </c>
    </row>
    <row r="965" spans="8:9" x14ac:dyDescent="0.3">
      <c r="H965" t="s">
        <v>833</v>
      </c>
      <c r="I965">
        <v>12.244999999999999</v>
      </c>
    </row>
    <row r="966" spans="8:9" x14ac:dyDescent="0.3">
      <c r="H966" t="s">
        <v>939</v>
      </c>
      <c r="I966">
        <v>4.0354999999999999</v>
      </c>
    </row>
    <row r="967" spans="8:9" x14ac:dyDescent="0.3">
      <c r="H967" t="s">
        <v>134</v>
      </c>
      <c r="I967">
        <v>7.9124999999999996</v>
      </c>
    </row>
    <row r="968" spans="8:9" x14ac:dyDescent="0.3">
      <c r="H968" t="s">
        <v>282</v>
      </c>
      <c r="I968">
        <v>12.21</v>
      </c>
    </row>
    <row r="969" spans="8:9" x14ac:dyDescent="0.3">
      <c r="H969" t="s">
        <v>889</v>
      </c>
      <c r="I969">
        <v>26.395</v>
      </c>
    </row>
    <row r="970" spans="8:9" x14ac:dyDescent="0.3">
      <c r="H970" t="s">
        <v>597</v>
      </c>
      <c r="I970">
        <v>44.6</v>
      </c>
    </row>
    <row r="971" spans="8:9" x14ac:dyDescent="0.3">
      <c r="H971" t="s">
        <v>994</v>
      </c>
      <c r="I971">
        <v>7.9</v>
      </c>
    </row>
    <row r="972" spans="8:9" x14ac:dyDescent="0.3">
      <c r="H972" t="s">
        <v>734</v>
      </c>
      <c r="I972">
        <v>31.311</v>
      </c>
    </row>
    <row r="973" spans="8:9" x14ac:dyDescent="0.3">
      <c r="H973" t="s">
        <v>418</v>
      </c>
      <c r="I973">
        <v>24.922499999999999</v>
      </c>
    </row>
    <row r="974" spans="8:9" x14ac:dyDescent="0.3">
      <c r="H974" t="s">
        <v>366</v>
      </c>
      <c r="I974">
        <v>9.9090000000000007</v>
      </c>
    </row>
    <row r="975" spans="8:9" x14ac:dyDescent="0.3">
      <c r="H975" t="s">
        <v>854</v>
      </c>
      <c r="I975">
        <v>19.231999999999999</v>
      </c>
    </row>
    <row r="976" spans="8:9" x14ac:dyDescent="0.3">
      <c r="H976" t="s">
        <v>162</v>
      </c>
      <c r="I976">
        <v>8.0625</v>
      </c>
    </row>
    <row r="977" spans="8:9" x14ac:dyDescent="0.3">
      <c r="H977" t="s">
        <v>116</v>
      </c>
      <c r="I977">
        <v>29.757000000000001</v>
      </c>
    </row>
    <row r="978" spans="8:9" x14ac:dyDescent="0.3">
      <c r="H978" t="s">
        <v>348</v>
      </c>
      <c r="I978">
        <v>3.5575000000000001</v>
      </c>
    </row>
    <row r="979" spans="8:9" x14ac:dyDescent="0.3">
      <c r="H979" t="s">
        <v>133</v>
      </c>
      <c r="I979">
        <v>3.7349999999999999</v>
      </c>
    </row>
    <row r="980" spans="8:9" x14ac:dyDescent="0.3">
      <c r="H980" t="s">
        <v>66</v>
      </c>
      <c r="I980">
        <v>23.532499999999999</v>
      </c>
    </row>
    <row r="981" spans="8:9" x14ac:dyDescent="0.3">
      <c r="H981" t="s">
        <v>906</v>
      </c>
      <c r="I981">
        <v>8.6869999999999994</v>
      </c>
    </row>
    <row r="982" spans="8:9" x14ac:dyDescent="0.3">
      <c r="H982" t="s">
        <v>128</v>
      </c>
      <c r="I982">
        <v>7.6929999999999996</v>
      </c>
    </row>
    <row r="983" spans="8:9" x14ac:dyDescent="0.3">
      <c r="H983" t="s">
        <v>378</v>
      </c>
      <c r="I983">
        <v>26.914999999999999</v>
      </c>
    </row>
    <row r="984" spans="8:9" x14ac:dyDescent="0.3">
      <c r="H984" t="s">
        <v>813</v>
      </c>
      <c r="I984">
        <v>4.6689999999999996</v>
      </c>
    </row>
    <row r="985" spans="8:9" x14ac:dyDescent="0.3">
      <c r="H985" t="s">
        <v>239</v>
      </c>
      <c r="I985">
        <v>12.95</v>
      </c>
    </row>
    <row r="986" spans="8:9" x14ac:dyDescent="0.3">
      <c r="H986" t="s">
        <v>101</v>
      </c>
      <c r="I986">
        <v>7.9349999999999996</v>
      </c>
    </row>
    <row r="987" spans="8:9" x14ac:dyDescent="0.3">
      <c r="H987" t="s">
        <v>501</v>
      </c>
      <c r="I987">
        <v>27.274999999999999</v>
      </c>
    </row>
    <row r="988" spans="8:9" x14ac:dyDescent="0.3">
      <c r="H988" t="s">
        <v>629</v>
      </c>
      <c r="I988">
        <v>11.28</v>
      </c>
    </row>
    <row r="989" spans="8:9" x14ac:dyDescent="0.3">
      <c r="H989" t="s">
        <v>925</v>
      </c>
      <c r="I989">
        <v>38.46</v>
      </c>
    </row>
    <row r="990" spans="8:9" x14ac:dyDescent="0.3">
      <c r="H990" t="s">
        <v>637</v>
      </c>
      <c r="I990">
        <v>3.2494999999999998</v>
      </c>
    </row>
    <row r="991" spans="8:9" x14ac:dyDescent="0.3">
      <c r="H991" t="s">
        <v>441</v>
      </c>
      <c r="I991">
        <v>13.452</v>
      </c>
    </row>
    <row r="992" spans="8:9" x14ac:dyDescent="0.3">
      <c r="H992" t="s">
        <v>288</v>
      </c>
      <c r="I992">
        <v>1.4390000000000001</v>
      </c>
    </row>
    <row r="993" spans="8:9" x14ac:dyDescent="0.3">
      <c r="H993" t="s">
        <v>1011</v>
      </c>
      <c r="I993">
        <v>4.992</v>
      </c>
    </row>
    <row r="994" spans="8:9" x14ac:dyDescent="0.3">
      <c r="H994" t="s">
        <v>923</v>
      </c>
      <c r="I994">
        <v>36.734999999999999</v>
      </c>
    </row>
    <row r="995" spans="8:9" x14ac:dyDescent="0.3">
      <c r="H995" t="s">
        <v>430</v>
      </c>
      <c r="I995">
        <v>3.9870000000000001</v>
      </c>
    </row>
    <row r="996" spans="8:9" x14ac:dyDescent="0.3">
      <c r="H996" t="s">
        <v>912</v>
      </c>
      <c r="I996">
        <v>2.6175000000000002</v>
      </c>
    </row>
    <row r="997" spans="8:9" x14ac:dyDescent="0.3">
      <c r="H997" t="s">
        <v>1026</v>
      </c>
      <c r="I997">
        <v>14.14</v>
      </c>
    </row>
    <row r="998" spans="8:9" x14ac:dyDescent="0.3">
      <c r="H998" t="s">
        <v>805</v>
      </c>
      <c r="I998">
        <v>3.4289999999999998</v>
      </c>
    </row>
    <row r="999" spans="8:9" x14ac:dyDescent="0.3">
      <c r="H999" t="s">
        <v>822</v>
      </c>
      <c r="I999">
        <v>28.756</v>
      </c>
    </row>
    <row r="1000" spans="8:9" x14ac:dyDescent="0.3">
      <c r="H1000" t="s">
        <v>959</v>
      </c>
      <c r="I1000">
        <v>29.099</v>
      </c>
    </row>
    <row r="1001" spans="8:9" x14ac:dyDescent="0.3">
      <c r="H1001" t="s">
        <v>246</v>
      </c>
      <c r="I1001">
        <v>11.8035</v>
      </c>
    </row>
    <row r="1002" spans="8:9" x14ac:dyDescent="0.3">
      <c r="H1002" t="s">
        <v>391</v>
      </c>
      <c r="I1002">
        <v>17.827999999999999</v>
      </c>
    </row>
    <row r="1003" spans="8:9" x14ac:dyDescent="0.3">
      <c r="H1003" t="s">
        <v>486</v>
      </c>
      <c r="I1003">
        <v>22.413</v>
      </c>
    </row>
    <row r="1004" spans="8:9" x14ac:dyDescent="0.3">
      <c r="H1004" t="s">
        <v>250</v>
      </c>
      <c r="I1004">
        <v>10.3635</v>
      </c>
    </row>
    <row r="1005" spans="8:9" x14ac:dyDescent="0.3">
      <c r="H1005" t="s">
        <v>570</v>
      </c>
      <c r="I1005">
        <v>7.08</v>
      </c>
    </row>
    <row r="1006" spans="8:9" x14ac:dyDescent="0.3">
      <c r="H1006" t="s">
        <v>196</v>
      </c>
      <c r="I1006">
        <v>17.271999999999998</v>
      </c>
    </row>
    <row r="1007" spans="8:9" x14ac:dyDescent="0.3">
      <c r="H1007" t="s">
        <v>891</v>
      </c>
      <c r="I1007">
        <v>16.429500000000001</v>
      </c>
    </row>
    <row r="1008" spans="8:9" x14ac:dyDescent="0.3">
      <c r="H1008" t="s">
        <v>221</v>
      </c>
      <c r="I1008">
        <v>2.7120000000000002</v>
      </c>
    </row>
    <row r="1009" spans="8:9" x14ac:dyDescent="0.3">
      <c r="H1009" t="s">
        <v>880</v>
      </c>
      <c r="I1009">
        <v>1.0660000000000001</v>
      </c>
    </row>
    <row r="1010" spans="8:9" x14ac:dyDescent="0.3">
      <c r="H1010" t="s">
        <v>372</v>
      </c>
      <c r="I1010">
        <v>34.380000000000003</v>
      </c>
    </row>
  </sheetData>
  <pageMargins left="0.7" right="0.7" top="0.75" bottom="0.75" header="0.3" footer="0.3"/>
  <pageSetup orientation="portrait"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2DF21-0118-4651-ADE4-E00F9DCFA7A7}">
  <sheetPr>
    <tabColor rgb="FF92D050"/>
  </sheetPr>
  <dimension ref="A1:AY1035"/>
  <sheetViews>
    <sheetView showGridLines="0" workbookViewId="0">
      <selection activeCell="AD24" sqref="AD24"/>
    </sheetView>
  </sheetViews>
  <sheetFormatPr defaultRowHeight="14.4" x14ac:dyDescent="0.3"/>
  <cols>
    <col min="1" max="1" width="72.5546875" bestFit="1" customWidth="1"/>
    <col min="2" max="2" width="6.88671875" bestFit="1" customWidth="1"/>
    <col min="3" max="3" width="15.33203125" bestFit="1" customWidth="1"/>
    <col min="4" max="4" width="33.77734375" bestFit="1" customWidth="1"/>
    <col min="5" max="5" width="15.5546875" bestFit="1" customWidth="1"/>
    <col min="6" max="6" width="9.21875" bestFit="1" customWidth="1"/>
    <col min="7" max="7" width="8.109375" bestFit="1" customWidth="1"/>
    <col min="8" max="8" width="14.5546875" bestFit="1" customWidth="1"/>
    <col min="9" max="9" width="8.5546875" bestFit="1" customWidth="1"/>
    <col min="18" max="18" width="8.88671875" customWidth="1"/>
    <col min="26" max="26" width="13.44140625" customWidth="1"/>
    <col min="28" max="28" width="7.44140625" customWidth="1"/>
    <col min="29" max="29" width="12.21875" customWidth="1"/>
  </cols>
  <sheetData>
    <row r="1" spans="1:51" x14ac:dyDescent="0.3">
      <c r="A1" t="s">
        <v>1038</v>
      </c>
      <c r="B1" t="s">
        <v>1039</v>
      </c>
      <c r="C1" t="s">
        <v>1040</v>
      </c>
      <c r="D1" t="s">
        <v>1041</v>
      </c>
      <c r="E1" t="s">
        <v>1042</v>
      </c>
      <c r="F1" t="s">
        <v>1043</v>
      </c>
      <c r="G1" t="s">
        <v>1044</v>
      </c>
      <c r="H1" t="s">
        <v>1045</v>
      </c>
      <c r="I1" t="s">
        <v>1046</v>
      </c>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row>
    <row r="2" spans="1:51" x14ac:dyDescent="0.3">
      <c r="A2" t="s">
        <v>2135</v>
      </c>
      <c r="C2" t="s">
        <v>1048</v>
      </c>
      <c r="D2" t="s">
        <v>1581</v>
      </c>
      <c r="E2">
        <v>0</v>
      </c>
      <c r="F2">
        <v>0</v>
      </c>
      <c r="G2">
        <v>0</v>
      </c>
      <c r="H2">
        <v>0</v>
      </c>
      <c r="I2">
        <v>0</v>
      </c>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row>
    <row r="3" spans="1:51" x14ac:dyDescent="0.3">
      <c r="A3" t="s">
        <v>1408</v>
      </c>
      <c r="B3">
        <v>2017</v>
      </c>
      <c r="C3" t="s">
        <v>1066</v>
      </c>
      <c r="D3" t="s">
        <v>1082</v>
      </c>
      <c r="E3">
        <v>0.1</v>
      </c>
      <c r="F3">
        <v>0.04</v>
      </c>
      <c r="G3">
        <v>0.08</v>
      </c>
      <c r="H3">
        <v>0.03</v>
      </c>
      <c r="I3">
        <v>0.24</v>
      </c>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row>
    <row r="4" spans="1:51" x14ac:dyDescent="0.3">
      <c r="A4" t="s">
        <v>1443</v>
      </c>
      <c r="B4">
        <v>2016</v>
      </c>
      <c r="C4" t="s">
        <v>1048</v>
      </c>
      <c r="D4" t="s">
        <v>1321</v>
      </c>
      <c r="E4">
        <v>0.09</v>
      </c>
      <c r="F4">
        <v>0.08</v>
      </c>
      <c r="G4">
        <v>0</v>
      </c>
      <c r="H4">
        <v>0.03</v>
      </c>
      <c r="I4">
        <v>0.21</v>
      </c>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row>
    <row r="5" spans="1:51" x14ac:dyDescent="0.3">
      <c r="A5" t="s">
        <v>1913</v>
      </c>
      <c r="C5" t="s">
        <v>1086</v>
      </c>
      <c r="D5" t="s">
        <v>1581</v>
      </c>
      <c r="E5">
        <v>0</v>
      </c>
      <c r="F5">
        <v>0</v>
      </c>
      <c r="G5">
        <v>0</v>
      </c>
      <c r="H5">
        <v>0</v>
      </c>
      <c r="I5">
        <v>0</v>
      </c>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row>
    <row r="6" spans="1:51" x14ac:dyDescent="0.3">
      <c r="A6" t="s">
        <v>1317</v>
      </c>
      <c r="B6">
        <v>2018</v>
      </c>
      <c r="C6" t="s">
        <v>1048</v>
      </c>
      <c r="D6" t="s">
        <v>1060</v>
      </c>
      <c r="E6">
        <v>0.23</v>
      </c>
      <c r="F6">
        <v>0.16</v>
      </c>
      <c r="G6">
        <v>0</v>
      </c>
      <c r="H6">
        <v>0.08</v>
      </c>
      <c r="I6">
        <v>0.48</v>
      </c>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row>
    <row r="7" spans="1:51" x14ac:dyDescent="0.3">
      <c r="A7" t="s">
        <v>2108</v>
      </c>
      <c r="C7" t="s">
        <v>1048</v>
      </c>
      <c r="D7" t="s">
        <v>1581</v>
      </c>
      <c r="E7">
        <v>0</v>
      </c>
      <c r="F7">
        <v>0</v>
      </c>
      <c r="G7">
        <v>0</v>
      </c>
      <c r="H7">
        <v>0</v>
      </c>
      <c r="I7">
        <v>0</v>
      </c>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row>
    <row r="8" spans="1:51" x14ac:dyDescent="0.3">
      <c r="A8" t="s">
        <v>2009</v>
      </c>
      <c r="C8" t="s">
        <v>1075</v>
      </c>
      <c r="D8" t="s">
        <v>1581</v>
      </c>
      <c r="E8">
        <v>0</v>
      </c>
      <c r="F8">
        <v>0</v>
      </c>
      <c r="G8">
        <v>0</v>
      </c>
      <c r="H8">
        <v>0</v>
      </c>
      <c r="I8">
        <v>0</v>
      </c>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row>
    <row r="9" spans="1:51" x14ac:dyDescent="0.3">
      <c r="A9" t="s">
        <v>1754</v>
      </c>
      <c r="B9">
        <v>2017</v>
      </c>
      <c r="C9" t="s">
        <v>1152</v>
      </c>
      <c r="D9" t="s">
        <v>1159</v>
      </c>
      <c r="E9">
        <v>0.03</v>
      </c>
      <c r="F9">
        <v>0</v>
      </c>
      <c r="G9">
        <v>0</v>
      </c>
      <c r="H9">
        <v>0.01</v>
      </c>
      <c r="I9">
        <v>0.04</v>
      </c>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row>
    <row r="10" spans="1:51" x14ac:dyDescent="0.3">
      <c r="A10" t="s">
        <v>1577</v>
      </c>
      <c r="B10">
        <v>2017</v>
      </c>
      <c r="C10" t="s">
        <v>1048</v>
      </c>
      <c r="D10" t="s">
        <v>1082</v>
      </c>
      <c r="E10">
        <v>0</v>
      </c>
      <c r="F10">
        <v>0.03</v>
      </c>
      <c r="G10">
        <v>0.06</v>
      </c>
      <c r="H10">
        <v>0.01</v>
      </c>
      <c r="I10">
        <v>0.1</v>
      </c>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row>
    <row r="11" spans="1:51" x14ac:dyDescent="0.3">
      <c r="A11" t="s">
        <v>2230</v>
      </c>
      <c r="B11">
        <v>2019</v>
      </c>
      <c r="C11" t="s">
        <v>1051</v>
      </c>
      <c r="D11" t="s">
        <v>1198</v>
      </c>
      <c r="E11">
        <v>0</v>
      </c>
      <c r="F11">
        <v>0</v>
      </c>
      <c r="G11">
        <v>0</v>
      </c>
      <c r="H11">
        <v>0</v>
      </c>
      <c r="I11">
        <v>0</v>
      </c>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row>
    <row r="12" spans="1:51" x14ac:dyDescent="0.3">
      <c r="A12" t="s">
        <v>2075</v>
      </c>
      <c r="C12" t="s">
        <v>1152</v>
      </c>
      <c r="D12" t="s">
        <v>1581</v>
      </c>
      <c r="E12">
        <v>0</v>
      </c>
      <c r="F12">
        <v>0</v>
      </c>
      <c r="G12">
        <v>0</v>
      </c>
      <c r="H12">
        <v>0</v>
      </c>
      <c r="I12">
        <v>0</v>
      </c>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row>
    <row r="13" spans="1:51" x14ac:dyDescent="0.3">
      <c r="A13" t="s">
        <v>1506</v>
      </c>
      <c r="B13">
        <v>2015</v>
      </c>
      <c r="C13" t="s">
        <v>1048</v>
      </c>
      <c r="D13" t="s">
        <v>1507</v>
      </c>
      <c r="E13">
        <v>7.0000000000000007E-2</v>
      </c>
      <c r="F13">
        <v>0.05</v>
      </c>
      <c r="G13">
        <v>0</v>
      </c>
      <c r="H13">
        <v>0.02</v>
      </c>
      <c r="I13">
        <v>0.14000000000000001</v>
      </c>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row>
    <row r="14" spans="1:51" x14ac:dyDescent="0.3">
      <c r="A14" t="s">
        <v>1750</v>
      </c>
      <c r="B14">
        <v>2016</v>
      </c>
      <c r="C14" t="s">
        <v>1048</v>
      </c>
      <c r="D14" t="s">
        <v>1399</v>
      </c>
      <c r="E14">
        <v>0.03</v>
      </c>
      <c r="F14">
        <v>0.01</v>
      </c>
      <c r="G14">
        <v>0</v>
      </c>
      <c r="H14">
        <v>0.01</v>
      </c>
      <c r="I14">
        <v>0.04</v>
      </c>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row>
    <row r="15" spans="1:51" x14ac:dyDescent="0.3">
      <c r="A15" t="s">
        <v>1802</v>
      </c>
      <c r="B15">
        <v>2017</v>
      </c>
      <c r="C15" t="s">
        <v>1066</v>
      </c>
      <c r="D15" t="s">
        <v>1699</v>
      </c>
      <c r="E15">
        <v>0.02</v>
      </c>
      <c r="F15">
        <v>0</v>
      </c>
      <c r="G15">
        <v>0</v>
      </c>
      <c r="H15">
        <v>0</v>
      </c>
      <c r="I15">
        <v>0.03</v>
      </c>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row>
    <row r="16" spans="1:51" x14ac:dyDescent="0.3">
      <c r="A16" t="s">
        <v>2122</v>
      </c>
      <c r="B16">
        <v>2015</v>
      </c>
      <c r="C16" t="s">
        <v>1048</v>
      </c>
      <c r="D16" t="s">
        <v>2123</v>
      </c>
      <c r="E16">
        <v>0</v>
      </c>
      <c r="F16">
        <v>0</v>
      </c>
      <c r="G16">
        <v>0</v>
      </c>
      <c r="H16">
        <v>0</v>
      </c>
      <c r="I16">
        <v>0</v>
      </c>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row>
    <row r="17" spans="1:51" x14ac:dyDescent="0.3">
      <c r="A17" t="s">
        <v>1914</v>
      </c>
      <c r="B17">
        <v>2016</v>
      </c>
      <c r="C17" t="s">
        <v>1152</v>
      </c>
      <c r="D17" t="s">
        <v>1605</v>
      </c>
      <c r="E17">
        <v>0</v>
      </c>
      <c r="F17">
        <v>0</v>
      </c>
      <c r="G17">
        <v>0</v>
      </c>
      <c r="H17">
        <v>0</v>
      </c>
      <c r="I17">
        <v>0</v>
      </c>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row>
    <row r="18" spans="1:51" x14ac:dyDescent="0.3">
      <c r="A18" t="s">
        <v>1604</v>
      </c>
      <c r="B18">
        <v>2016</v>
      </c>
      <c r="C18" t="s">
        <v>1152</v>
      </c>
      <c r="D18" t="s">
        <v>1605</v>
      </c>
      <c r="E18">
        <v>0.05</v>
      </c>
      <c r="F18">
        <v>0.02</v>
      </c>
      <c r="G18">
        <v>0</v>
      </c>
      <c r="H18">
        <v>0.02</v>
      </c>
      <c r="I18">
        <v>0.08</v>
      </c>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row>
    <row r="19" spans="1:51" x14ac:dyDescent="0.3">
      <c r="A19" t="s">
        <v>1448</v>
      </c>
      <c r="B19">
        <v>2017</v>
      </c>
      <c r="C19" t="s">
        <v>1048</v>
      </c>
      <c r="D19" t="s">
        <v>1174</v>
      </c>
      <c r="E19">
        <v>0.08</v>
      </c>
      <c r="F19">
        <v>0.08</v>
      </c>
      <c r="G19">
        <v>0</v>
      </c>
      <c r="H19">
        <v>0.03</v>
      </c>
      <c r="I19">
        <v>0.2</v>
      </c>
      <c r="J19" s="27"/>
      <c r="K19" s="27"/>
      <c r="L19" s="27"/>
      <c r="M19" s="27"/>
      <c r="N19" s="15" t="s">
        <v>1042</v>
      </c>
      <c r="O19" s="15"/>
      <c r="P19" s="20">
        <f>MAX(E:E)</f>
        <v>6.18</v>
      </c>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row>
    <row r="20" spans="1:51" x14ac:dyDescent="0.3">
      <c r="A20" t="s">
        <v>2206</v>
      </c>
      <c r="B20">
        <v>2015</v>
      </c>
      <c r="C20" t="s">
        <v>1187</v>
      </c>
      <c r="D20" t="s">
        <v>1347</v>
      </c>
      <c r="E20">
        <v>0</v>
      </c>
      <c r="F20">
        <v>0</v>
      </c>
      <c r="G20">
        <v>0</v>
      </c>
      <c r="H20">
        <v>0</v>
      </c>
      <c r="I20">
        <v>0</v>
      </c>
      <c r="J20" s="27"/>
      <c r="K20" s="27"/>
      <c r="L20" s="27"/>
      <c r="M20" s="27"/>
      <c r="N20" s="15"/>
      <c r="O20" s="15"/>
      <c r="P20" s="20"/>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row>
    <row r="21" spans="1:51" x14ac:dyDescent="0.3">
      <c r="A21" t="s">
        <v>1734</v>
      </c>
      <c r="B21">
        <v>2016</v>
      </c>
      <c r="C21" t="s">
        <v>1187</v>
      </c>
      <c r="D21" t="s">
        <v>1727</v>
      </c>
      <c r="E21">
        <v>0.03</v>
      </c>
      <c r="F21">
        <v>0</v>
      </c>
      <c r="G21">
        <v>0</v>
      </c>
      <c r="H21">
        <v>0.01</v>
      </c>
      <c r="I21">
        <v>0.04</v>
      </c>
      <c r="J21" s="27"/>
      <c r="K21" s="27"/>
      <c r="L21" s="27"/>
      <c r="M21" s="27"/>
      <c r="N21" s="15" t="s">
        <v>1043</v>
      </c>
      <c r="O21" s="15"/>
      <c r="P21" s="20">
        <f>MAX(F:F)</f>
        <v>9.7100000000000009</v>
      </c>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row>
    <row r="22" spans="1:51" x14ac:dyDescent="0.3">
      <c r="A22" t="s">
        <v>2131</v>
      </c>
      <c r="C22" t="s">
        <v>1048</v>
      </c>
      <c r="D22" t="s">
        <v>1581</v>
      </c>
      <c r="E22">
        <v>0</v>
      </c>
      <c r="F22">
        <v>0</v>
      </c>
      <c r="G22">
        <v>0</v>
      </c>
      <c r="H22">
        <v>0</v>
      </c>
      <c r="I22">
        <v>0</v>
      </c>
      <c r="J22" s="27"/>
      <c r="K22" s="27"/>
      <c r="L22" s="27"/>
      <c r="M22" s="27"/>
      <c r="N22" s="15"/>
      <c r="O22" s="15"/>
      <c r="P22" s="20"/>
      <c r="Q22" s="27"/>
      <c r="R22" s="27"/>
      <c r="S22" s="27"/>
      <c r="T22" s="27"/>
      <c r="U22" s="27"/>
      <c r="V22" s="27"/>
      <c r="W22" s="27"/>
      <c r="X22" s="28" t="s">
        <v>1040</v>
      </c>
      <c r="Y22" s="27"/>
      <c r="Z22" s="28" t="s">
        <v>1042</v>
      </c>
      <c r="AA22" s="28" t="s">
        <v>1043</v>
      </c>
      <c r="AB22" s="28" t="s">
        <v>1044</v>
      </c>
      <c r="AC22" s="28" t="s">
        <v>1045</v>
      </c>
      <c r="AD22" s="29" t="s">
        <v>1046</v>
      </c>
      <c r="AE22" s="27"/>
      <c r="AF22" s="27"/>
      <c r="AG22" s="27"/>
      <c r="AH22" s="27"/>
      <c r="AI22" s="27"/>
      <c r="AJ22" s="27"/>
      <c r="AK22" s="27"/>
      <c r="AL22" s="27"/>
      <c r="AM22" s="27"/>
      <c r="AN22" s="27"/>
      <c r="AO22" s="27"/>
      <c r="AP22" s="27"/>
      <c r="AQ22" s="27"/>
      <c r="AR22" s="27"/>
      <c r="AS22" s="27"/>
      <c r="AT22" s="27"/>
      <c r="AU22" s="27"/>
      <c r="AV22" s="27"/>
      <c r="AW22" s="27"/>
      <c r="AX22" s="27"/>
      <c r="AY22" s="27"/>
    </row>
    <row r="23" spans="1:51" x14ac:dyDescent="0.3">
      <c r="A23" t="s">
        <v>2199</v>
      </c>
      <c r="B23">
        <v>2019</v>
      </c>
      <c r="C23" t="s">
        <v>1086</v>
      </c>
      <c r="D23" t="s">
        <v>2200</v>
      </c>
      <c r="E23">
        <v>0</v>
      </c>
      <c r="F23">
        <v>0</v>
      </c>
      <c r="G23">
        <v>0</v>
      </c>
      <c r="H23">
        <v>0</v>
      </c>
      <c r="I23">
        <v>0</v>
      </c>
      <c r="J23" s="27"/>
      <c r="K23" s="27"/>
      <c r="L23" s="27"/>
      <c r="M23" s="27"/>
      <c r="N23" s="15" t="s">
        <v>1044</v>
      </c>
      <c r="O23" s="15"/>
      <c r="P23" s="20">
        <f>MAX(G:G)</f>
        <v>2.17</v>
      </c>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row>
    <row r="24" spans="1:51" x14ac:dyDescent="0.3">
      <c r="A24" t="s">
        <v>1619</v>
      </c>
      <c r="B24">
        <v>2016</v>
      </c>
      <c r="C24" t="s">
        <v>1048</v>
      </c>
      <c r="D24" t="s">
        <v>1399</v>
      </c>
      <c r="E24">
        <v>0.05</v>
      </c>
      <c r="F24">
        <v>0</v>
      </c>
      <c r="G24">
        <v>0.01</v>
      </c>
      <c r="H24">
        <v>0.01</v>
      </c>
      <c r="I24">
        <v>0.08</v>
      </c>
      <c r="J24" s="27"/>
      <c r="K24" s="27"/>
      <c r="L24" s="27"/>
      <c r="M24" s="27"/>
      <c r="N24" s="15"/>
      <c r="O24" s="15"/>
      <c r="P24" s="20"/>
      <c r="Q24" s="27"/>
      <c r="R24" s="27"/>
      <c r="S24" s="27"/>
      <c r="T24" s="27"/>
      <c r="U24" s="27"/>
      <c r="V24" s="27"/>
      <c r="W24" s="27"/>
      <c r="X24" s="30" t="s">
        <v>1048</v>
      </c>
      <c r="Y24" s="27"/>
      <c r="Z24" s="27">
        <f>SUMIFS(E:E,C:C,X24)</f>
        <v>48.149999999999991</v>
      </c>
      <c r="AA24" s="27">
        <f>SUMIFS(F:F,C:C,X24)</f>
        <v>57.530000000000022</v>
      </c>
      <c r="AB24" s="27">
        <f>SUMIFS(G:G,C:C,X24)</f>
        <v>10.269999999999989</v>
      </c>
      <c r="AC24" s="27">
        <f>SUMIFS(H:H,C:C,X24)</f>
        <v>20.760000000000012</v>
      </c>
      <c r="AD24" s="27">
        <f>SUMIFS(I:I,C:C,X24)</f>
        <v>136.84999999999997</v>
      </c>
      <c r="AE24" s="27"/>
      <c r="AF24" s="27"/>
      <c r="AG24" s="27"/>
      <c r="AH24" s="27"/>
      <c r="AI24" s="27"/>
      <c r="AJ24" s="27"/>
      <c r="AK24" s="27"/>
      <c r="AL24" s="27"/>
      <c r="AM24" s="27"/>
      <c r="AN24" s="27"/>
      <c r="AO24" s="27"/>
      <c r="AP24" s="27"/>
      <c r="AQ24" s="27"/>
      <c r="AR24" s="27"/>
      <c r="AS24" s="27"/>
      <c r="AT24" s="27"/>
      <c r="AU24" s="27"/>
      <c r="AV24" s="27"/>
      <c r="AW24" s="27"/>
      <c r="AX24" s="27"/>
      <c r="AY24" s="27"/>
    </row>
    <row r="25" spans="1:51" x14ac:dyDescent="0.3">
      <c r="A25" t="s">
        <v>1524</v>
      </c>
      <c r="B25">
        <v>2014</v>
      </c>
      <c r="C25" t="s">
        <v>1048</v>
      </c>
      <c r="D25" t="s">
        <v>1525</v>
      </c>
      <c r="E25">
        <v>0.09</v>
      </c>
      <c r="F25">
        <v>0</v>
      </c>
      <c r="G25">
        <v>0.02</v>
      </c>
      <c r="H25">
        <v>0.02</v>
      </c>
      <c r="I25">
        <v>0.13</v>
      </c>
      <c r="J25" s="27"/>
      <c r="K25" s="27"/>
      <c r="L25" s="27"/>
      <c r="M25" s="27"/>
      <c r="N25" s="15" t="s">
        <v>1045</v>
      </c>
      <c r="O25" s="15"/>
      <c r="P25" s="20">
        <f>MAX(H:H)</f>
        <v>3.02</v>
      </c>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row>
    <row r="26" spans="1:51" x14ac:dyDescent="0.3">
      <c r="A26" t="s">
        <v>1882</v>
      </c>
      <c r="B26">
        <v>2017</v>
      </c>
      <c r="C26" t="s">
        <v>1152</v>
      </c>
      <c r="D26" t="s">
        <v>1525</v>
      </c>
      <c r="E26">
        <v>0</v>
      </c>
      <c r="F26">
        <v>0</v>
      </c>
      <c r="G26">
        <v>0.01</v>
      </c>
      <c r="H26">
        <v>0</v>
      </c>
      <c r="I26">
        <v>0.01</v>
      </c>
      <c r="J26" s="27"/>
      <c r="K26" s="27"/>
      <c r="L26" s="27"/>
      <c r="M26" s="27"/>
      <c r="N26" s="15"/>
      <c r="O26" s="15"/>
      <c r="P26" s="20"/>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row>
    <row r="27" spans="1:51" x14ac:dyDescent="0.3">
      <c r="A27" t="s">
        <v>2210</v>
      </c>
      <c r="B27">
        <v>2016</v>
      </c>
      <c r="C27" t="s">
        <v>1048</v>
      </c>
      <c r="D27" t="s">
        <v>1523</v>
      </c>
      <c r="E27">
        <v>0</v>
      </c>
      <c r="F27">
        <v>0</v>
      </c>
      <c r="G27">
        <v>0</v>
      </c>
      <c r="H27">
        <v>0</v>
      </c>
      <c r="I27">
        <v>0</v>
      </c>
      <c r="J27" s="27"/>
      <c r="K27" s="27"/>
      <c r="L27" s="27"/>
      <c r="M27" s="27"/>
      <c r="N27" s="15" t="s">
        <v>1046</v>
      </c>
      <c r="O27" s="15"/>
      <c r="P27" s="20">
        <f>MAX(I:I)</f>
        <v>19.39</v>
      </c>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row>
    <row r="28" spans="1:51" x14ac:dyDescent="0.3">
      <c r="A28" t="s">
        <v>1216</v>
      </c>
      <c r="B28">
        <v>2014</v>
      </c>
      <c r="C28" t="s">
        <v>1152</v>
      </c>
      <c r="D28" t="s">
        <v>1217</v>
      </c>
      <c r="E28">
        <v>0.28999999999999998</v>
      </c>
      <c r="F28">
        <v>0.59</v>
      </c>
      <c r="G28">
        <v>0.05</v>
      </c>
      <c r="H28">
        <v>0.16</v>
      </c>
      <c r="I28">
        <v>1.0900000000000001</v>
      </c>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row>
    <row r="29" spans="1:51" x14ac:dyDescent="0.3">
      <c r="A29" t="s">
        <v>2141</v>
      </c>
      <c r="C29" t="s">
        <v>1051</v>
      </c>
      <c r="D29" t="s">
        <v>1581</v>
      </c>
      <c r="E29">
        <v>0</v>
      </c>
      <c r="F29">
        <v>0</v>
      </c>
      <c r="G29">
        <v>0</v>
      </c>
      <c r="H29">
        <v>0</v>
      </c>
      <c r="I29">
        <v>0</v>
      </c>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row>
    <row r="30" spans="1:51" x14ac:dyDescent="0.3">
      <c r="A30" t="s">
        <v>2149</v>
      </c>
      <c r="C30" t="s">
        <v>1152</v>
      </c>
      <c r="D30" t="s">
        <v>1581</v>
      </c>
      <c r="E30">
        <v>0</v>
      </c>
      <c r="F30">
        <v>0</v>
      </c>
      <c r="G30">
        <v>0</v>
      </c>
      <c r="H30">
        <v>0</v>
      </c>
      <c r="I30">
        <v>0</v>
      </c>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row>
    <row r="31" spans="1:51" x14ac:dyDescent="0.3">
      <c r="A31" t="s">
        <v>1543</v>
      </c>
      <c r="B31">
        <v>2017</v>
      </c>
      <c r="C31" t="s">
        <v>1075</v>
      </c>
      <c r="D31" t="s">
        <v>1093</v>
      </c>
      <c r="E31">
        <v>0.1</v>
      </c>
      <c r="F31">
        <v>0</v>
      </c>
      <c r="G31">
        <v>0</v>
      </c>
      <c r="H31">
        <v>0.02</v>
      </c>
      <c r="I31">
        <v>0.12</v>
      </c>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row>
    <row r="32" spans="1:51" x14ac:dyDescent="0.3">
      <c r="A32" t="s">
        <v>2215</v>
      </c>
      <c r="C32" t="s">
        <v>1075</v>
      </c>
      <c r="D32" t="s">
        <v>1581</v>
      </c>
      <c r="E32">
        <v>0</v>
      </c>
      <c r="F32">
        <v>0</v>
      </c>
      <c r="G32">
        <v>0</v>
      </c>
      <c r="H32">
        <v>0</v>
      </c>
      <c r="I32">
        <v>0</v>
      </c>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row>
    <row r="33" spans="1:51" x14ac:dyDescent="0.3">
      <c r="A33" t="s">
        <v>1915</v>
      </c>
      <c r="B33">
        <v>2016</v>
      </c>
      <c r="C33" t="s">
        <v>1086</v>
      </c>
      <c r="D33" t="s">
        <v>1285</v>
      </c>
      <c r="E33">
        <v>0</v>
      </c>
      <c r="F33">
        <v>0</v>
      </c>
      <c r="G33">
        <v>0</v>
      </c>
      <c r="H33">
        <v>0</v>
      </c>
      <c r="I33">
        <v>0</v>
      </c>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row>
    <row r="34" spans="1:51" x14ac:dyDescent="0.3">
      <c r="A34" t="s">
        <v>1422</v>
      </c>
      <c r="B34">
        <v>2013</v>
      </c>
      <c r="C34" t="s">
        <v>1423</v>
      </c>
      <c r="D34" t="s">
        <v>1052</v>
      </c>
      <c r="E34">
        <v>0.11</v>
      </c>
      <c r="F34">
        <v>0.09</v>
      </c>
      <c r="G34">
        <v>0</v>
      </c>
      <c r="H34">
        <v>0.04</v>
      </c>
      <c r="I34">
        <v>0.23</v>
      </c>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row>
    <row r="35" spans="1:51" x14ac:dyDescent="0.3">
      <c r="A35" t="s">
        <v>1735</v>
      </c>
      <c r="B35">
        <v>2016</v>
      </c>
      <c r="C35" t="s">
        <v>1048</v>
      </c>
      <c r="D35" t="s">
        <v>1736</v>
      </c>
      <c r="E35">
        <v>0.01</v>
      </c>
      <c r="F35">
        <v>0.02</v>
      </c>
      <c r="G35">
        <v>0</v>
      </c>
      <c r="H35">
        <v>0.01</v>
      </c>
      <c r="I35">
        <v>0.04</v>
      </c>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row>
    <row r="36" spans="1:51" x14ac:dyDescent="0.3">
      <c r="A36" t="s">
        <v>2051</v>
      </c>
      <c r="C36" t="s">
        <v>1075</v>
      </c>
      <c r="D36" t="s">
        <v>1581</v>
      </c>
      <c r="E36">
        <v>0</v>
      </c>
      <c r="F36">
        <v>0</v>
      </c>
      <c r="G36">
        <v>0</v>
      </c>
      <c r="H36">
        <v>0</v>
      </c>
      <c r="I36">
        <v>0</v>
      </c>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row>
    <row r="37" spans="1:51" x14ac:dyDescent="0.3">
      <c r="A37" t="s">
        <v>1916</v>
      </c>
      <c r="C37" t="s">
        <v>1152</v>
      </c>
      <c r="D37" t="s">
        <v>1581</v>
      </c>
      <c r="E37">
        <v>0</v>
      </c>
      <c r="F37">
        <v>0</v>
      </c>
      <c r="G37">
        <v>0</v>
      </c>
      <c r="H37">
        <v>0</v>
      </c>
      <c r="I37">
        <v>0</v>
      </c>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row>
    <row r="38" spans="1:51" x14ac:dyDescent="0.3">
      <c r="A38" t="s">
        <v>2233</v>
      </c>
      <c r="B38">
        <v>2019</v>
      </c>
      <c r="C38" t="s">
        <v>1066</v>
      </c>
      <c r="D38" t="s">
        <v>1060</v>
      </c>
      <c r="E38">
        <v>0</v>
      </c>
      <c r="F38">
        <v>0</v>
      </c>
      <c r="G38">
        <v>0</v>
      </c>
      <c r="H38">
        <v>0</v>
      </c>
      <c r="I38">
        <v>0</v>
      </c>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row>
    <row r="39" spans="1:51" x14ac:dyDescent="0.3">
      <c r="A39" t="s">
        <v>1799</v>
      </c>
      <c r="B39">
        <v>2017</v>
      </c>
      <c r="C39" t="s">
        <v>1486</v>
      </c>
      <c r="D39" t="s">
        <v>1800</v>
      </c>
      <c r="E39">
        <v>0</v>
      </c>
      <c r="F39">
        <v>0</v>
      </c>
      <c r="G39">
        <v>0.03</v>
      </c>
      <c r="H39">
        <v>0</v>
      </c>
      <c r="I39">
        <v>0.03</v>
      </c>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row>
    <row r="40" spans="1:51" x14ac:dyDescent="0.3">
      <c r="A40" t="s">
        <v>1917</v>
      </c>
      <c r="C40" t="s">
        <v>1086</v>
      </c>
      <c r="D40" t="s">
        <v>1581</v>
      </c>
      <c r="E40">
        <v>0</v>
      </c>
      <c r="F40">
        <v>0</v>
      </c>
      <c r="G40">
        <v>0</v>
      </c>
      <c r="H40">
        <v>0</v>
      </c>
      <c r="I40">
        <v>0</v>
      </c>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row>
    <row r="41" spans="1:51" x14ac:dyDescent="0.3">
      <c r="A41" t="s">
        <v>1970</v>
      </c>
      <c r="C41" t="s">
        <v>1086</v>
      </c>
      <c r="D41" t="s">
        <v>1581</v>
      </c>
      <c r="E41">
        <v>0</v>
      </c>
      <c r="F41">
        <v>0</v>
      </c>
      <c r="G41">
        <v>0</v>
      </c>
      <c r="H41">
        <v>0</v>
      </c>
      <c r="I41">
        <v>0</v>
      </c>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row>
    <row r="42" spans="1:51" x14ac:dyDescent="0.3">
      <c r="A42" t="s">
        <v>1970</v>
      </c>
      <c r="C42" t="s">
        <v>1048</v>
      </c>
      <c r="D42" t="s">
        <v>1581</v>
      </c>
      <c r="E42">
        <v>0</v>
      </c>
      <c r="F42">
        <v>0</v>
      </c>
      <c r="G42">
        <v>0</v>
      </c>
      <c r="H42">
        <v>0</v>
      </c>
      <c r="I42">
        <v>0</v>
      </c>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row>
    <row r="43" spans="1:51" x14ac:dyDescent="0.3">
      <c r="A43" t="s">
        <v>1742</v>
      </c>
      <c r="B43">
        <v>2016</v>
      </c>
      <c r="C43" t="s">
        <v>1048</v>
      </c>
      <c r="D43" t="s">
        <v>1523</v>
      </c>
      <c r="E43">
        <v>0.03</v>
      </c>
      <c r="F43">
        <v>0</v>
      </c>
      <c r="G43">
        <v>0</v>
      </c>
      <c r="H43">
        <v>0.01</v>
      </c>
      <c r="I43">
        <v>0.04</v>
      </c>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row>
    <row r="44" spans="1:51" x14ac:dyDescent="0.3">
      <c r="A44" t="s">
        <v>1686</v>
      </c>
      <c r="B44">
        <v>2015</v>
      </c>
      <c r="C44" t="s">
        <v>1066</v>
      </c>
      <c r="D44" t="s">
        <v>1415</v>
      </c>
      <c r="E44">
        <v>0.04</v>
      </c>
      <c r="F44">
        <v>0</v>
      </c>
      <c r="G44">
        <v>0</v>
      </c>
      <c r="H44">
        <v>0.01</v>
      </c>
      <c r="I44">
        <v>0.05</v>
      </c>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row>
    <row r="45" spans="1:51" x14ac:dyDescent="0.3">
      <c r="A45" t="s">
        <v>1250</v>
      </c>
      <c r="B45">
        <v>2017</v>
      </c>
      <c r="C45" t="s">
        <v>1048</v>
      </c>
      <c r="D45" t="s">
        <v>1251</v>
      </c>
      <c r="E45">
        <v>0.28000000000000003</v>
      </c>
      <c r="F45">
        <v>0.28999999999999998</v>
      </c>
      <c r="G45">
        <v>0.14000000000000001</v>
      </c>
      <c r="H45">
        <v>0.11</v>
      </c>
      <c r="I45">
        <v>0.81</v>
      </c>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row>
    <row r="46" spans="1:51" x14ac:dyDescent="0.3">
      <c r="A46" t="s">
        <v>1827</v>
      </c>
      <c r="B46">
        <v>2017</v>
      </c>
      <c r="C46" t="s">
        <v>1373</v>
      </c>
      <c r="D46" t="s">
        <v>1523</v>
      </c>
      <c r="E46">
        <v>0.02</v>
      </c>
      <c r="F46">
        <v>0</v>
      </c>
      <c r="G46">
        <v>0</v>
      </c>
      <c r="H46">
        <v>0</v>
      </c>
      <c r="I46">
        <v>0.02</v>
      </c>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row>
    <row r="47" spans="1:51" x14ac:dyDescent="0.3">
      <c r="A47" t="s">
        <v>1830</v>
      </c>
      <c r="B47">
        <v>2018</v>
      </c>
      <c r="C47" t="s">
        <v>1373</v>
      </c>
      <c r="D47" t="s">
        <v>1831</v>
      </c>
      <c r="E47">
        <v>0.02</v>
      </c>
      <c r="F47">
        <v>0</v>
      </c>
      <c r="G47">
        <v>0</v>
      </c>
      <c r="H47">
        <v>0</v>
      </c>
      <c r="I47">
        <v>0.02</v>
      </c>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row>
    <row r="48" spans="1:51" x14ac:dyDescent="0.3">
      <c r="A48" t="s">
        <v>2025</v>
      </c>
      <c r="C48" t="s">
        <v>1152</v>
      </c>
      <c r="D48" t="s">
        <v>1581</v>
      </c>
      <c r="E48">
        <v>0</v>
      </c>
      <c r="F48">
        <v>0</v>
      </c>
      <c r="G48">
        <v>0</v>
      </c>
      <c r="H48">
        <v>0</v>
      </c>
      <c r="I48">
        <v>0</v>
      </c>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row>
    <row r="49" spans="1:51" x14ac:dyDescent="0.3">
      <c r="A49" t="s">
        <v>1502</v>
      </c>
      <c r="B49">
        <v>2016</v>
      </c>
      <c r="C49" t="s">
        <v>1048</v>
      </c>
      <c r="D49" t="s">
        <v>1223</v>
      </c>
      <c r="E49">
        <v>0.03</v>
      </c>
      <c r="F49">
        <v>0.04</v>
      </c>
      <c r="G49">
        <v>0.06</v>
      </c>
      <c r="H49">
        <v>0.01</v>
      </c>
      <c r="I49">
        <v>0.14000000000000001</v>
      </c>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row>
    <row r="50" spans="1:51" x14ac:dyDescent="0.3">
      <c r="A50" t="s">
        <v>1564</v>
      </c>
      <c r="B50">
        <v>2016</v>
      </c>
      <c r="C50" t="s">
        <v>1048</v>
      </c>
      <c r="D50" t="s">
        <v>1093</v>
      </c>
      <c r="E50">
        <v>0.02</v>
      </c>
      <c r="F50">
        <v>0.05</v>
      </c>
      <c r="G50">
        <v>0.02</v>
      </c>
      <c r="H50">
        <v>0.01</v>
      </c>
      <c r="I50">
        <v>0.11</v>
      </c>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row>
    <row r="51" spans="1:51" x14ac:dyDescent="0.3">
      <c r="A51" t="s">
        <v>1745</v>
      </c>
      <c r="B51">
        <v>2015</v>
      </c>
      <c r="C51" t="s">
        <v>1054</v>
      </c>
      <c r="D51" t="s">
        <v>1093</v>
      </c>
      <c r="E51">
        <v>0</v>
      </c>
      <c r="F51">
        <v>0.03</v>
      </c>
      <c r="G51">
        <v>0</v>
      </c>
      <c r="H51">
        <v>0.01</v>
      </c>
      <c r="I51">
        <v>0.04</v>
      </c>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row>
    <row r="52" spans="1:51" x14ac:dyDescent="0.3">
      <c r="A52" t="s">
        <v>2180</v>
      </c>
      <c r="C52" t="s">
        <v>1048</v>
      </c>
      <c r="D52" t="s">
        <v>1581</v>
      </c>
      <c r="E52">
        <v>0</v>
      </c>
      <c r="F52">
        <v>0</v>
      </c>
      <c r="G52">
        <v>0</v>
      </c>
      <c r="H52">
        <v>0</v>
      </c>
      <c r="I52">
        <v>0</v>
      </c>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row>
    <row r="53" spans="1:51" x14ac:dyDescent="0.3">
      <c r="A53" t="s">
        <v>2179</v>
      </c>
      <c r="C53" t="s">
        <v>1048</v>
      </c>
      <c r="D53" t="s">
        <v>1581</v>
      </c>
      <c r="E53">
        <v>0</v>
      </c>
      <c r="F53">
        <v>0</v>
      </c>
      <c r="G53">
        <v>0</v>
      </c>
      <c r="H53">
        <v>0</v>
      </c>
      <c r="I53">
        <v>0</v>
      </c>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row>
    <row r="54" spans="1:51" x14ac:dyDescent="0.3">
      <c r="A54" t="s">
        <v>2060</v>
      </c>
      <c r="C54" t="s">
        <v>1075</v>
      </c>
      <c r="D54" t="s">
        <v>1581</v>
      </c>
      <c r="E54">
        <v>0</v>
      </c>
      <c r="F54">
        <v>0</v>
      </c>
      <c r="G54">
        <v>0</v>
      </c>
      <c r="H54">
        <v>0</v>
      </c>
      <c r="I54">
        <v>0</v>
      </c>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row>
    <row r="55" spans="1:51" x14ac:dyDescent="0.3">
      <c r="A55" t="s">
        <v>1122</v>
      </c>
      <c r="B55">
        <v>2013</v>
      </c>
      <c r="C55" t="s">
        <v>1054</v>
      </c>
      <c r="D55" t="s">
        <v>1093</v>
      </c>
      <c r="E55">
        <v>1.07</v>
      </c>
      <c r="F55">
        <v>1.55</v>
      </c>
      <c r="G55">
        <v>0.06</v>
      </c>
      <c r="H55">
        <v>0.51</v>
      </c>
      <c r="I55">
        <v>3.19</v>
      </c>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row>
    <row r="56" spans="1:51" x14ac:dyDescent="0.3">
      <c r="A56" t="s">
        <v>1101</v>
      </c>
      <c r="B56">
        <v>2017</v>
      </c>
      <c r="C56" t="s">
        <v>1048</v>
      </c>
      <c r="D56" t="s">
        <v>1093</v>
      </c>
      <c r="E56">
        <v>1.22</v>
      </c>
      <c r="F56">
        <v>2.11</v>
      </c>
      <c r="G56">
        <v>0.11</v>
      </c>
      <c r="H56">
        <v>0.63</v>
      </c>
      <c r="I56">
        <v>4.0599999999999996</v>
      </c>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row>
    <row r="57" spans="1:51" x14ac:dyDescent="0.3">
      <c r="A57" t="s">
        <v>1109</v>
      </c>
      <c r="B57">
        <v>2015</v>
      </c>
      <c r="C57" t="s">
        <v>1048</v>
      </c>
      <c r="D57" t="s">
        <v>1093</v>
      </c>
      <c r="E57">
        <v>0.9</v>
      </c>
      <c r="F57">
        <v>2.06</v>
      </c>
      <c r="G57">
        <v>0.08</v>
      </c>
      <c r="H57">
        <v>0.55000000000000004</v>
      </c>
      <c r="I57">
        <v>3.6</v>
      </c>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row>
    <row r="58" spans="1:51" x14ac:dyDescent="0.3">
      <c r="A58" t="s">
        <v>1253</v>
      </c>
      <c r="B58">
        <v>2016</v>
      </c>
      <c r="C58" t="s">
        <v>1048</v>
      </c>
      <c r="D58" t="s">
        <v>1093</v>
      </c>
      <c r="E58">
        <v>0.14000000000000001</v>
      </c>
      <c r="F58">
        <v>0.52</v>
      </c>
      <c r="G58">
        <v>0.02</v>
      </c>
      <c r="H58">
        <v>0.12</v>
      </c>
      <c r="I58">
        <v>0.79</v>
      </c>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row>
    <row r="59" spans="1:51" x14ac:dyDescent="0.3">
      <c r="A59" t="s">
        <v>1097</v>
      </c>
      <c r="B59">
        <v>2014</v>
      </c>
      <c r="C59" t="s">
        <v>1048</v>
      </c>
      <c r="D59" t="s">
        <v>1093</v>
      </c>
      <c r="E59">
        <v>1.25</v>
      </c>
      <c r="F59">
        <v>2.16</v>
      </c>
      <c r="G59">
        <v>0.09</v>
      </c>
      <c r="H59">
        <v>0.65</v>
      </c>
      <c r="I59">
        <v>4.1399999999999997</v>
      </c>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row>
    <row r="60" spans="1:51" x14ac:dyDescent="0.3">
      <c r="A60" t="s">
        <v>2161</v>
      </c>
      <c r="B60">
        <v>2015</v>
      </c>
      <c r="C60" t="s">
        <v>1048</v>
      </c>
      <c r="D60" t="s">
        <v>1093</v>
      </c>
      <c r="E60">
        <v>0</v>
      </c>
      <c r="F60">
        <v>0</v>
      </c>
      <c r="G60">
        <v>0</v>
      </c>
      <c r="H60">
        <v>0</v>
      </c>
      <c r="I60">
        <v>0</v>
      </c>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row>
    <row r="61" spans="1:51" x14ac:dyDescent="0.3">
      <c r="A61" t="s">
        <v>1710</v>
      </c>
      <c r="B61">
        <v>2016</v>
      </c>
      <c r="C61" t="s">
        <v>1051</v>
      </c>
      <c r="D61" t="s">
        <v>1711</v>
      </c>
      <c r="E61">
        <v>0.04</v>
      </c>
      <c r="F61">
        <v>0</v>
      </c>
      <c r="G61">
        <v>0</v>
      </c>
      <c r="H61">
        <v>0.01</v>
      </c>
      <c r="I61">
        <v>0.05</v>
      </c>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row>
    <row r="62" spans="1:51" x14ac:dyDescent="0.3">
      <c r="A62" t="s">
        <v>1618</v>
      </c>
      <c r="B62">
        <v>2016</v>
      </c>
      <c r="C62" t="s">
        <v>1108</v>
      </c>
      <c r="D62" t="s">
        <v>1159</v>
      </c>
      <c r="E62">
        <v>0</v>
      </c>
      <c r="F62">
        <v>0.06</v>
      </c>
      <c r="G62">
        <v>0.01</v>
      </c>
      <c r="H62">
        <v>0.01</v>
      </c>
      <c r="I62">
        <v>0.08</v>
      </c>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row>
    <row r="63" spans="1:51" x14ac:dyDescent="0.3">
      <c r="A63" t="s">
        <v>1648</v>
      </c>
      <c r="B63">
        <v>2016</v>
      </c>
      <c r="C63" t="s">
        <v>1075</v>
      </c>
      <c r="D63" t="s">
        <v>1649</v>
      </c>
      <c r="E63">
        <v>0.05</v>
      </c>
      <c r="F63">
        <v>0</v>
      </c>
      <c r="G63">
        <v>0</v>
      </c>
      <c r="H63">
        <v>0.01</v>
      </c>
      <c r="I63">
        <v>7.0000000000000007E-2</v>
      </c>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row>
    <row r="64" spans="1:51" x14ac:dyDescent="0.3">
      <c r="A64" t="s">
        <v>1671</v>
      </c>
      <c r="B64">
        <v>2016</v>
      </c>
      <c r="C64" t="s">
        <v>1075</v>
      </c>
      <c r="D64" t="s">
        <v>1649</v>
      </c>
      <c r="E64">
        <v>0.05</v>
      </c>
      <c r="F64">
        <v>0</v>
      </c>
      <c r="G64">
        <v>0</v>
      </c>
      <c r="H64">
        <v>0.01</v>
      </c>
      <c r="I64">
        <v>0.06</v>
      </c>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row>
    <row r="65" spans="1:51" x14ac:dyDescent="0.3">
      <c r="A65" t="s">
        <v>1616</v>
      </c>
      <c r="B65">
        <v>2016</v>
      </c>
      <c r="C65" t="s">
        <v>1066</v>
      </c>
      <c r="D65" t="s">
        <v>1223</v>
      </c>
      <c r="E65">
        <v>0.02</v>
      </c>
      <c r="F65">
        <v>0</v>
      </c>
      <c r="G65">
        <v>0.05</v>
      </c>
      <c r="H65">
        <v>0.01</v>
      </c>
      <c r="I65">
        <v>0.08</v>
      </c>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row>
    <row r="66" spans="1:51" x14ac:dyDescent="0.3">
      <c r="A66" t="s">
        <v>1661</v>
      </c>
      <c r="B66">
        <v>2017</v>
      </c>
      <c r="C66" t="s">
        <v>1066</v>
      </c>
      <c r="D66" t="s">
        <v>1223</v>
      </c>
      <c r="E66">
        <v>0.03</v>
      </c>
      <c r="F66">
        <v>0</v>
      </c>
      <c r="G66">
        <v>0.03</v>
      </c>
      <c r="H66">
        <v>0.01</v>
      </c>
      <c r="I66">
        <v>0.06</v>
      </c>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row>
    <row r="67" spans="1:51" x14ac:dyDescent="0.3">
      <c r="A67" t="s">
        <v>2192</v>
      </c>
      <c r="B67">
        <v>2020</v>
      </c>
      <c r="C67" t="s">
        <v>1066</v>
      </c>
      <c r="D67" t="s">
        <v>2193</v>
      </c>
      <c r="E67">
        <v>0</v>
      </c>
      <c r="F67">
        <v>0</v>
      </c>
      <c r="G67">
        <v>0</v>
      </c>
      <c r="H67">
        <v>0</v>
      </c>
      <c r="I67">
        <v>0</v>
      </c>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row>
    <row r="68" spans="1:51" x14ac:dyDescent="0.3">
      <c r="A68" t="s">
        <v>1490</v>
      </c>
      <c r="B68">
        <v>2015</v>
      </c>
      <c r="C68" t="s">
        <v>1066</v>
      </c>
      <c r="D68" t="s">
        <v>1223</v>
      </c>
      <c r="E68">
        <v>0.04</v>
      </c>
      <c r="F68">
        <v>0.03</v>
      </c>
      <c r="G68">
        <v>7.0000000000000007E-2</v>
      </c>
      <c r="H68">
        <v>0.01</v>
      </c>
      <c r="I68">
        <v>0.15</v>
      </c>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row>
    <row r="69" spans="1:51" x14ac:dyDescent="0.3">
      <c r="A69" t="s">
        <v>1313</v>
      </c>
      <c r="B69">
        <v>2016</v>
      </c>
      <c r="C69" t="s">
        <v>1048</v>
      </c>
      <c r="D69" t="s">
        <v>1223</v>
      </c>
      <c r="E69">
        <v>0.08</v>
      </c>
      <c r="F69">
        <v>0.24</v>
      </c>
      <c r="G69">
        <v>0.12</v>
      </c>
      <c r="H69">
        <v>0.06</v>
      </c>
      <c r="I69">
        <v>0.5</v>
      </c>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row>
    <row r="70" spans="1:51" x14ac:dyDescent="0.3">
      <c r="A70" t="s">
        <v>1431</v>
      </c>
      <c r="B70">
        <v>2018</v>
      </c>
      <c r="C70" t="s">
        <v>1048</v>
      </c>
      <c r="D70" t="s">
        <v>1432</v>
      </c>
      <c r="E70">
        <v>0.09</v>
      </c>
      <c r="F70">
        <v>0.04</v>
      </c>
      <c r="G70">
        <v>0.06</v>
      </c>
      <c r="H70">
        <v>0.03</v>
      </c>
      <c r="I70">
        <v>0.22</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row>
    <row r="71" spans="1:51" x14ac:dyDescent="0.3">
      <c r="A71" t="s">
        <v>1598</v>
      </c>
      <c r="B71">
        <v>2017</v>
      </c>
      <c r="C71" t="s">
        <v>1108</v>
      </c>
      <c r="D71" t="s">
        <v>1599</v>
      </c>
      <c r="E71">
        <v>7.0000000000000007E-2</v>
      </c>
      <c r="F71">
        <v>0</v>
      </c>
      <c r="G71">
        <v>0</v>
      </c>
      <c r="H71">
        <v>0.02</v>
      </c>
      <c r="I71">
        <v>0.09</v>
      </c>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row>
    <row r="72" spans="1:51" x14ac:dyDescent="0.3">
      <c r="A72" t="s">
        <v>1874</v>
      </c>
      <c r="B72">
        <v>2017</v>
      </c>
      <c r="C72" t="s">
        <v>1108</v>
      </c>
      <c r="D72" t="s">
        <v>1727</v>
      </c>
      <c r="E72">
        <v>0.01</v>
      </c>
      <c r="F72">
        <v>0</v>
      </c>
      <c r="G72">
        <v>0</v>
      </c>
      <c r="H72">
        <v>0</v>
      </c>
      <c r="I72">
        <v>0.01</v>
      </c>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row>
    <row r="73" spans="1:51" x14ac:dyDescent="0.3">
      <c r="A73" t="s">
        <v>1681</v>
      </c>
      <c r="B73">
        <v>2017</v>
      </c>
      <c r="C73" t="s">
        <v>1373</v>
      </c>
      <c r="D73" t="s">
        <v>1382</v>
      </c>
      <c r="E73">
        <v>0.04</v>
      </c>
      <c r="F73">
        <v>0.01</v>
      </c>
      <c r="G73">
        <v>0</v>
      </c>
      <c r="H73">
        <v>0.01</v>
      </c>
      <c r="I73">
        <v>0.06</v>
      </c>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row>
    <row r="74" spans="1:51" x14ac:dyDescent="0.3">
      <c r="A74" t="s">
        <v>1958</v>
      </c>
      <c r="B74">
        <v>2014</v>
      </c>
      <c r="C74" t="s">
        <v>1075</v>
      </c>
      <c r="D74" t="s">
        <v>1959</v>
      </c>
      <c r="E74">
        <v>0</v>
      </c>
      <c r="F74">
        <v>0</v>
      </c>
      <c r="G74">
        <v>0</v>
      </c>
      <c r="H74">
        <v>0</v>
      </c>
      <c r="I74">
        <v>0</v>
      </c>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row>
    <row r="75" spans="1:51" x14ac:dyDescent="0.3">
      <c r="A75" t="s">
        <v>1737</v>
      </c>
      <c r="B75">
        <v>2017</v>
      </c>
      <c r="C75" t="s">
        <v>1048</v>
      </c>
      <c r="D75" t="s">
        <v>1610</v>
      </c>
      <c r="E75">
        <v>0.03</v>
      </c>
      <c r="F75">
        <v>0</v>
      </c>
      <c r="G75">
        <v>0</v>
      </c>
      <c r="H75">
        <v>0.01</v>
      </c>
      <c r="I75">
        <v>0.04</v>
      </c>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row>
    <row r="76" spans="1:51" x14ac:dyDescent="0.3">
      <c r="A76" t="s">
        <v>2069</v>
      </c>
      <c r="C76" t="s">
        <v>1075</v>
      </c>
      <c r="D76" t="s">
        <v>1581</v>
      </c>
      <c r="E76">
        <v>0</v>
      </c>
      <c r="F76">
        <v>0</v>
      </c>
      <c r="G76">
        <v>0</v>
      </c>
      <c r="H76">
        <v>0</v>
      </c>
      <c r="I76">
        <v>0</v>
      </c>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row>
    <row r="77" spans="1:51" x14ac:dyDescent="0.3">
      <c r="A77" t="s">
        <v>1460</v>
      </c>
      <c r="B77">
        <v>2015</v>
      </c>
      <c r="C77" t="s">
        <v>1152</v>
      </c>
      <c r="D77" t="s">
        <v>1321</v>
      </c>
      <c r="E77">
        <v>0.1</v>
      </c>
      <c r="F77">
        <v>0.05</v>
      </c>
      <c r="G77">
        <v>0</v>
      </c>
      <c r="H77">
        <v>0.03</v>
      </c>
      <c r="I77">
        <v>0.18</v>
      </c>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row>
    <row r="78" spans="1:51" x14ac:dyDescent="0.3">
      <c r="A78" t="s">
        <v>2082</v>
      </c>
      <c r="C78" t="s">
        <v>1075</v>
      </c>
      <c r="D78" t="s">
        <v>1581</v>
      </c>
      <c r="E78">
        <v>0</v>
      </c>
      <c r="F78">
        <v>0</v>
      </c>
      <c r="G78">
        <v>0</v>
      </c>
      <c r="H78">
        <v>0</v>
      </c>
      <c r="I78">
        <v>0</v>
      </c>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row>
    <row r="79" spans="1:51" x14ac:dyDescent="0.3">
      <c r="A79" t="s">
        <v>1995</v>
      </c>
      <c r="C79" t="s">
        <v>1048</v>
      </c>
      <c r="D79" t="s">
        <v>1581</v>
      </c>
      <c r="E79">
        <v>0</v>
      </c>
      <c r="F79">
        <v>0</v>
      </c>
      <c r="G79">
        <v>0</v>
      </c>
      <c r="H79">
        <v>0</v>
      </c>
      <c r="I79">
        <v>0</v>
      </c>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row>
    <row r="80" spans="1:51" x14ac:dyDescent="0.3">
      <c r="A80" t="s">
        <v>1790</v>
      </c>
      <c r="B80">
        <v>2017</v>
      </c>
      <c r="C80" t="s">
        <v>1108</v>
      </c>
      <c r="D80" t="s">
        <v>1404</v>
      </c>
      <c r="E80">
        <v>0.02</v>
      </c>
      <c r="F80">
        <v>0</v>
      </c>
      <c r="G80">
        <v>0</v>
      </c>
      <c r="H80">
        <v>0.01</v>
      </c>
      <c r="I80">
        <v>0.03</v>
      </c>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row>
    <row r="81" spans="1:51" x14ac:dyDescent="0.3">
      <c r="A81" t="s">
        <v>2030</v>
      </c>
      <c r="C81" t="s">
        <v>1075</v>
      </c>
      <c r="D81" t="s">
        <v>1581</v>
      </c>
      <c r="E81">
        <v>0</v>
      </c>
      <c r="F81">
        <v>0</v>
      </c>
      <c r="G81">
        <v>0</v>
      </c>
      <c r="H81">
        <v>0</v>
      </c>
      <c r="I81">
        <v>0</v>
      </c>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row>
    <row r="82" spans="1:51" x14ac:dyDescent="0.3">
      <c r="A82" t="s">
        <v>1454</v>
      </c>
      <c r="B82">
        <v>2016</v>
      </c>
      <c r="C82" t="s">
        <v>1152</v>
      </c>
      <c r="D82" t="s">
        <v>1321</v>
      </c>
      <c r="E82">
        <v>0.09</v>
      </c>
      <c r="F82">
        <v>7.0000000000000007E-2</v>
      </c>
      <c r="G82">
        <v>0</v>
      </c>
      <c r="H82">
        <v>0.03</v>
      </c>
      <c r="I82">
        <v>0.19</v>
      </c>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row>
    <row r="83" spans="1:51" x14ac:dyDescent="0.3">
      <c r="A83" t="s">
        <v>1099</v>
      </c>
      <c r="B83">
        <v>2015</v>
      </c>
      <c r="C83" t="s">
        <v>1048</v>
      </c>
      <c r="D83" t="s">
        <v>1100</v>
      </c>
      <c r="E83">
        <v>1.65</v>
      </c>
      <c r="F83">
        <v>1.68</v>
      </c>
      <c r="G83">
        <v>0.11</v>
      </c>
      <c r="H83">
        <v>0.66</v>
      </c>
      <c r="I83">
        <v>4.1100000000000003</v>
      </c>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row>
    <row r="84" spans="1:51" x14ac:dyDescent="0.3">
      <c r="A84" t="s">
        <v>1344</v>
      </c>
      <c r="B84">
        <v>2016</v>
      </c>
      <c r="C84" t="s">
        <v>1048</v>
      </c>
      <c r="D84" t="s">
        <v>1113</v>
      </c>
      <c r="E84">
        <v>0.32</v>
      </c>
      <c r="F84">
        <v>0</v>
      </c>
      <c r="G84">
        <v>0</v>
      </c>
      <c r="H84">
        <v>7.0000000000000007E-2</v>
      </c>
      <c r="I84">
        <v>0.39</v>
      </c>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row>
    <row r="85" spans="1:51" x14ac:dyDescent="0.3">
      <c r="A85" t="s">
        <v>1280</v>
      </c>
      <c r="B85">
        <v>2016</v>
      </c>
      <c r="C85" t="s">
        <v>1048</v>
      </c>
      <c r="D85" t="s">
        <v>1113</v>
      </c>
      <c r="E85">
        <v>0.15</v>
      </c>
      <c r="F85">
        <v>0.39</v>
      </c>
      <c r="G85">
        <v>0.01</v>
      </c>
      <c r="H85">
        <v>0.1</v>
      </c>
      <c r="I85">
        <v>0.64</v>
      </c>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row>
    <row r="86" spans="1:51" x14ac:dyDescent="0.3">
      <c r="A86" t="s">
        <v>1647</v>
      </c>
      <c r="B86">
        <v>2017</v>
      </c>
      <c r="C86" t="s">
        <v>1152</v>
      </c>
      <c r="D86" t="s">
        <v>1321</v>
      </c>
      <c r="E86">
        <v>0.05</v>
      </c>
      <c r="F86">
        <v>0</v>
      </c>
      <c r="G86">
        <v>0</v>
      </c>
      <c r="H86">
        <v>0.01</v>
      </c>
      <c r="I86">
        <v>7.0000000000000007E-2</v>
      </c>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row>
    <row r="87" spans="1:51" x14ac:dyDescent="0.3">
      <c r="A87" t="s">
        <v>1682</v>
      </c>
      <c r="B87">
        <v>2017</v>
      </c>
      <c r="C87" t="s">
        <v>1066</v>
      </c>
      <c r="D87" t="s">
        <v>1404</v>
      </c>
      <c r="E87">
        <v>0.03</v>
      </c>
      <c r="F87">
        <v>0.02</v>
      </c>
      <c r="G87">
        <v>0</v>
      </c>
      <c r="H87">
        <v>0.01</v>
      </c>
      <c r="I87">
        <v>0.06</v>
      </c>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row>
    <row r="88" spans="1:51" x14ac:dyDescent="0.3">
      <c r="A88" t="s">
        <v>2247</v>
      </c>
      <c r="C88" t="s">
        <v>1048</v>
      </c>
      <c r="D88" t="s">
        <v>1581</v>
      </c>
      <c r="E88">
        <v>0</v>
      </c>
      <c r="F88">
        <v>0</v>
      </c>
      <c r="G88">
        <v>0</v>
      </c>
      <c r="H88">
        <v>0</v>
      </c>
      <c r="I88">
        <v>0</v>
      </c>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row>
    <row r="89" spans="1:51" x14ac:dyDescent="0.3">
      <c r="A89" t="s">
        <v>1867</v>
      </c>
      <c r="B89">
        <v>2016</v>
      </c>
      <c r="C89" t="s">
        <v>1373</v>
      </c>
      <c r="D89" t="s">
        <v>1868</v>
      </c>
      <c r="E89">
        <v>0</v>
      </c>
      <c r="F89">
        <v>0</v>
      </c>
      <c r="G89">
        <v>0.01</v>
      </c>
      <c r="H89">
        <v>0</v>
      </c>
      <c r="I89">
        <v>0.01</v>
      </c>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row>
    <row r="90" spans="1:51" x14ac:dyDescent="0.3">
      <c r="A90" t="s">
        <v>1863</v>
      </c>
      <c r="B90">
        <v>2016</v>
      </c>
      <c r="C90" t="s">
        <v>1373</v>
      </c>
      <c r="D90" t="s">
        <v>1415</v>
      </c>
      <c r="E90">
        <v>0.01</v>
      </c>
      <c r="F90">
        <v>0</v>
      </c>
      <c r="G90">
        <v>0</v>
      </c>
      <c r="H90">
        <v>0</v>
      </c>
      <c r="I90">
        <v>0.01</v>
      </c>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row>
    <row r="91" spans="1:51" x14ac:dyDescent="0.3">
      <c r="A91" t="s">
        <v>1316</v>
      </c>
      <c r="B91">
        <v>2016</v>
      </c>
      <c r="C91" t="s">
        <v>1051</v>
      </c>
      <c r="D91" t="s">
        <v>1131</v>
      </c>
      <c r="E91">
        <v>0.25</v>
      </c>
      <c r="F91">
        <v>0.12</v>
      </c>
      <c r="G91">
        <v>0.03</v>
      </c>
      <c r="H91">
        <v>0.08</v>
      </c>
      <c r="I91">
        <v>0.48</v>
      </c>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row>
    <row r="92" spans="1:51" x14ac:dyDescent="0.3">
      <c r="A92" t="s">
        <v>1071</v>
      </c>
      <c r="B92">
        <v>2016</v>
      </c>
      <c r="C92" t="s">
        <v>1051</v>
      </c>
      <c r="D92" t="s">
        <v>1060</v>
      </c>
      <c r="E92">
        <v>2.2000000000000002</v>
      </c>
      <c r="F92">
        <v>3.65</v>
      </c>
      <c r="G92">
        <v>0.28999999999999998</v>
      </c>
      <c r="H92">
        <v>1.1200000000000001</v>
      </c>
      <c r="I92">
        <v>7.26</v>
      </c>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row>
    <row r="93" spans="1:51" x14ac:dyDescent="0.3">
      <c r="A93" t="s">
        <v>1106</v>
      </c>
      <c r="B93">
        <v>2013</v>
      </c>
      <c r="C93" t="s">
        <v>1051</v>
      </c>
      <c r="D93" t="s">
        <v>1060</v>
      </c>
      <c r="E93">
        <v>1.4</v>
      </c>
      <c r="F93">
        <v>1.74</v>
      </c>
      <c r="G93">
        <v>0.19</v>
      </c>
      <c r="H93">
        <v>0.62</v>
      </c>
      <c r="I93">
        <v>3.94</v>
      </c>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row>
    <row r="94" spans="1:51" x14ac:dyDescent="0.3">
      <c r="A94" t="s">
        <v>1150</v>
      </c>
      <c r="B94">
        <v>2015</v>
      </c>
      <c r="C94" t="s">
        <v>1051</v>
      </c>
      <c r="D94" t="s">
        <v>1060</v>
      </c>
      <c r="E94">
        <v>0.72</v>
      </c>
      <c r="F94">
        <v>0.97</v>
      </c>
      <c r="G94">
        <v>0.14000000000000001</v>
      </c>
      <c r="H94">
        <v>0.33</v>
      </c>
      <c r="I94">
        <v>2.15</v>
      </c>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row>
    <row r="95" spans="1:51" x14ac:dyDescent="0.3">
      <c r="A95" t="s">
        <v>1477</v>
      </c>
      <c r="B95">
        <v>2016</v>
      </c>
      <c r="C95" t="s">
        <v>1048</v>
      </c>
      <c r="D95" t="s">
        <v>1062</v>
      </c>
      <c r="E95">
        <v>0.09</v>
      </c>
      <c r="F95">
        <v>0.04</v>
      </c>
      <c r="G95">
        <v>0</v>
      </c>
      <c r="H95">
        <v>0.03</v>
      </c>
      <c r="I95">
        <v>0.16</v>
      </c>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row>
    <row r="96" spans="1:51" x14ac:dyDescent="0.3">
      <c r="A96" t="s">
        <v>1918</v>
      </c>
      <c r="C96" t="s">
        <v>1048</v>
      </c>
      <c r="D96" t="s">
        <v>1581</v>
      </c>
      <c r="E96">
        <v>0</v>
      </c>
      <c r="F96">
        <v>0</v>
      </c>
      <c r="G96">
        <v>0</v>
      </c>
      <c r="H96">
        <v>0</v>
      </c>
      <c r="I96">
        <v>0</v>
      </c>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row>
    <row r="97" spans="1:51" x14ac:dyDescent="0.3">
      <c r="A97" t="s">
        <v>1714</v>
      </c>
      <c r="B97">
        <v>2017</v>
      </c>
      <c r="C97" t="s">
        <v>1048</v>
      </c>
      <c r="D97" t="s">
        <v>1715</v>
      </c>
      <c r="E97">
        <v>0.04</v>
      </c>
      <c r="F97">
        <v>0</v>
      </c>
      <c r="G97">
        <v>0</v>
      </c>
      <c r="H97">
        <v>0.01</v>
      </c>
      <c r="I97">
        <v>0.05</v>
      </c>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row>
    <row r="98" spans="1:51" x14ac:dyDescent="0.3">
      <c r="A98" t="s">
        <v>1479</v>
      </c>
      <c r="B98">
        <v>2016</v>
      </c>
      <c r="C98" t="s">
        <v>1048</v>
      </c>
      <c r="D98" t="s">
        <v>1223</v>
      </c>
      <c r="E98">
        <v>7.0000000000000007E-2</v>
      </c>
      <c r="F98">
        <v>0.02</v>
      </c>
      <c r="G98">
        <v>0.05</v>
      </c>
      <c r="H98">
        <v>0.02</v>
      </c>
      <c r="I98">
        <v>0.16</v>
      </c>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row>
    <row r="99" spans="1:51" x14ac:dyDescent="0.3">
      <c r="A99" t="s">
        <v>2226</v>
      </c>
      <c r="B99">
        <v>2016</v>
      </c>
      <c r="C99" t="s">
        <v>1048</v>
      </c>
      <c r="D99" t="s">
        <v>1223</v>
      </c>
      <c r="E99">
        <v>0</v>
      </c>
      <c r="F99">
        <v>0</v>
      </c>
      <c r="G99">
        <v>0</v>
      </c>
      <c r="H99">
        <v>0</v>
      </c>
      <c r="I99">
        <v>0</v>
      </c>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row>
    <row r="100" spans="1:51" x14ac:dyDescent="0.3">
      <c r="A100" t="s">
        <v>2176</v>
      </c>
      <c r="C100" t="s">
        <v>1152</v>
      </c>
      <c r="D100" t="s">
        <v>1581</v>
      </c>
      <c r="E100">
        <v>0</v>
      </c>
      <c r="F100">
        <v>0</v>
      </c>
      <c r="G100">
        <v>0</v>
      </c>
      <c r="H100">
        <v>0</v>
      </c>
      <c r="I100">
        <v>0</v>
      </c>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row>
    <row r="101" spans="1:51" x14ac:dyDescent="0.3">
      <c r="A101" t="s">
        <v>1822</v>
      </c>
      <c r="B101">
        <v>2016</v>
      </c>
      <c r="C101" t="s">
        <v>1051</v>
      </c>
      <c r="D101" t="s">
        <v>1823</v>
      </c>
      <c r="E101">
        <v>0.02</v>
      </c>
      <c r="F101">
        <v>0</v>
      </c>
      <c r="G101">
        <v>0</v>
      </c>
      <c r="H101">
        <v>0</v>
      </c>
      <c r="I101">
        <v>0.02</v>
      </c>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row>
    <row r="102" spans="1:51" x14ac:dyDescent="0.3">
      <c r="A102" t="s">
        <v>2236</v>
      </c>
      <c r="B102">
        <v>2018</v>
      </c>
      <c r="C102" t="s">
        <v>1048</v>
      </c>
      <c r="D102" t="s">
        <v>1404</v>
      </c>
      <c r="E102">
        <v>0</v>
      </c>
      <c r="F102">
        <v>0</v>
      </c>
      <c r="G102">
        <v>0</v>
      </c>
      <c r="H102">
        <v>0</v>
      </c>
      <c r="I102">
        <v>0</v>
      </c>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row>
    <row r="103" spans="1:51" x14ac:dyDescent="0.3">
      <c r="A103" t="s">
        <v>2236</v>
      </c>
      <c r="B103">
        <v>2019</v>
      </c>
      <c r="C103" t="s">
        <v>1048</v>
      </c>
      <c r="D103" t="s">
        <v>1404</v>
      </c>
      <c r="E103">
        <v>0</v>
      </c>
      <c r="F103">
        <v>0</v>
      </c>
      <c r="G103">
        <v>0</v>
      </c>
      <c r="H103">
        <v>0</v>
      </c>
      <c r="I103">
        <v>0</v>
      </c>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row>
    <row r="104" spans="1:51" x14ac:dyDescent="0.3">
      <c r="A104" t="s">
        <v>1241</v>
      </c>
      <c r="B104">
        <v>2016</v>
      </c>
      <c r="C104" t="s">
        <v>1051</v>
      </c>
      <c r="D104" t="s">
        <v>1131</v>
      </c>
      <c r="E104">
        <v>0.41</v>
      </c>
      <c r="F104">
        <v>0.28000000000000003</v>
      </c>
      <c r="G104">
        <v>0.03</v>
      </c>
      <c r="H104">
        <v>0.14000000000000001</v>
      </c>
      <c r="I104">
        <v>0.86</v>
      </c>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row>
    <row r="105" spans="1:51" x14ac:dyDescent="0.3">
      <c r="A105" t="s">
        <v>1656</v>
      </c>
      <c r="B105">
        <v>2017</v>
      </c>
      <c r="C105" t="s">
        <v>1075</v>
      </c>
      <c r="D105" t="s">
        <v>1358</v>
      </c>
      <c r="E105">
        <v>0.05</v>
      </c>
      <c r="F105">
        <v>0</v>
      </c>
      <c r="G105">
        <v>0</v>
      </c>
      <c r="H105">
        <v>0.01</v>
      </c>
      <c r="I105">
        <v>0.06</v>
      </c>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row>
    <row r="106" spans="1:51" x14ac:dyDescent="0.3">
      <c r="A106" t="s">
        <v>1684</v>
      </c>
      <c r="B106">
        <v>2017</v>
      </c>
      <c r="C106" t="s">
        <v>1152</v>
      </c>
      <c r="D106" t="s">
        <v>1404</v>
      </c>
      <c r="E106">
        <v>0.04</v>
      </c>
      <c r="F106">
        <v>0</v>
      </c>
      <c r="G106">
        <v>0</v>
      </c>
      <c r="H106">
        <v>0.01</v>
      </c>
      <c r="I106">
        <v>0.05</v>
      </c>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row>
    <row r="107" spans="1:51" x14ac:dyDescent="0.3">
      <c r="A107" t="s">
        <v>1596</v>
      </c>
      <c r="B107">
        <v>2016</v>
      </c>
      <c r="C107" t="s">
        <v>1066</v>
      </c>
      <c r="D107" t="s">
        <v>1500</v>
      </c>
      <c r="E107">
        <v>0.04</v>
      </c>
      <c r="F107">
        <v>0</v>
      </c>
      <c r="G107">
        <v>0.04</v>
      </c>
      <c r="H107">
        <v>0.01</v>
      </c>
      <c r="I107">
        <v>0.09</v>
      </c>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row>
    <row r="108" spans="1:51" x14ac:dyDescent="0.3">
      <c r="A108" t="s">
        <v>1789</v>
      </c>
      <c r="B108">
        <v>2017</v>
      </c>
      <c r="C108" t="s">
        <v>1373</v>
      </c>
      <c r="D108" t="s">
        <v>1347</v>
      </c>
      <c r="E108">
        <v>0.02</v>
      </c>
      <c r="F108">
        <v>0</v>
      </c>
      <c r="G108">
        <v>0</v>
      </c>
      <c r="H108">
        <v>0.01</v>
      </c>
      <c r="I108">
        <v>0.03</v>
      </c>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row>
    <row r="109" spans="1:51" x14ac:dyDescent="0.3">
      <c r="A109" t="s">
        <v>1919</v>
      </c>
      <c r="B109">
        <v>2013</v>
      </c>
      <c r="C109" t="s">
        <v>1075</v>
      </c>
      <c r="D109" t="s">
        <v>1920</v>
      </c>
      <c r="E109">
        <v>0</v>
      </c>
      <c r="F109">
        <v>0</v>
      </c>
      <c r="G109">
        <v>0</v>
      </c>
      <c r="H109">
        <v>0</v>
      </c>
      <c r="I109">
        <v>0</v>
      </c>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row>
    <row r="110" spans="1:51" x14ac:dyDescent="0.3">
      <c r="A110" t="s">
        <v>1776</v>
      </c>
      <c r="B110">
        <v>2015</v>
      </c>
      <c r="C110" t="s">
        <v>1112</v>
      </c>
      <c r="D110" t="s">
        <v>1217</v>
      </c>
      <c r="E110">
        <v>0</v>
      </c>
      <c r="F110">
        <v>0</v>
      </c>
      <c r="G110">
        <v>0.03</v>
      </c>
      <c r="H110">
        <v>0</v>
      </c>
      <c r="I110">
        <v>0.03</v>
      </c>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row>
    <row r="111" spans="1:51" x14ac:dyDescent="0.3">
      <c r="A111" t="s">
        <v>1435</v>
      </c>
      <c r="B111">
        <v>2015</v>
      </c>
      <c r="C111" t="s">
        <v>1048</v>
      </c>
      <c r="D111" t="s">
        <v>1223</v>
      </c>
      <c r="E111">
        <v>0.11</v>
      </c>
      <c r="F111">
        <v>0.04</v>
      </c>
      <c r="G111">
        <v>0.03</v>
      </c>
      <c r="H111">
        <v>0.03</v>
      </c>
      <c r="I111">
        <v>0.22</v>
      </c>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row>
    <row r="112" spans="1:51" x14ac:dyDescent="0.3">
      <c r="A112" t="s">
        <v>1921</v>
      </c>
      <c r="B112">
        <v>2015</v>
      </c>
      <c r="C112" t="s">
        <v>1048</v>
      </c>
      <c r="D112" t="s">
        <v>1922</v>
      </c>
      <c r="E112">
        <v>0</v>
      </c>
      <c r="F112">
        <v>0</v>
      </c>
      <c r="G112">
        <v>0</v>
      </c>
      <c r="H112">
        <v>0</v>
      </c>
      <c r="I112">
        <v>0</v>
      </c>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row>
    <row r="113" spans="1:51" x14ac:dyDescent="0.3">
      <c r="A113" t="s">
        <v>2118</v>
      </c>
      <c r="C113" t="s">
        <v>1048</v>
      </c>
      <c r="D113" t="s">
        <v>1581</v>
      </c>
      <c r="E113">
        <v>0</v>
      </c>
      <c r="F113">
        <v>0</v>
      </c>
      <c r="G113">
        <v>0</v>
      </c>
      <c r="H113">
        <v>0</v>
      </c>
      <c r="I113">
        <v>0</v>
      </c>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row>
    <row r="114" spans="1:51" x14ac:dyDescent="0.3">
      <c r="A114" t="s">
        <v>1468</v>
      </c>
      <c r="B114">
        <v>2016</v>
      </c>
      <c r="C114" t="s">
        <v>1112</v>
      </c>
      <c r="D114" t="s">
        <v>1399</v>
      </c>
      <c r="E114">
        <v>0.1</v>
      </c>
      <c r="F114">
        <v>0</v>
      </c>
      <c r="G114">
        <v>0.05</v>
      </c>
      <c r="H114">
        <v>0.02</v>
      </c>
      <c r="I114">
        <v>0.17</v>
      </c>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row>
    <row r="115" spans="1:51" x14ac:dyDescent="0.3">
      <c r="A115" t="s">
        <v>1480</v>
      </c>
      <c r="B115">
        <v>2015</v>
      </c>
      <c r="C115" t="s">
        <v>1112</v>
      </c>
      <c r="D115" t="s">
        <v>1399</v>
      </c>
      <c r="E115">
        <v>0.08</v>
      </c>
      <c r="F115">
        <v>0.04</v>
      </c>
      <c r="G115">
        <v>0.02</v>
      </c>
      <c r="H115">
        <v>0.02</v>
      </c>
      <c r="I115">
        <v>0.16</v>
      </c>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row>
    <row r="116" spans="1:51" x14ac:dyDescent="0.3">
      <c r="A116" t="s">
        <v>1896</v>
      </c>
      <c r="B116">
        <v>2015</v>
      </c>
      <c r="C116" t="s">
        <v>1057</v>
      </c>
      <c r="D116" t="s">
        <v>1247</v>
      </c>
      <c r="E116">
        <v>0</v>
      </c>
      <c r="F116">
        <v>0</v>
      </c>
      <c r="G116">
        <v>0</v>
      </c>
      <c r="H116">
        <v>0</v>
      </c>
      <c r="I116">
        <v>0</v>
      </c>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row>
    <row r="117" spans="1:51" x14ac:dyDescent="0.3">
      <c r="A117" t="s">
        <v>1124</v>
      </c>
      <c r="B117">
        <v>2015</v>
      </c>
      <c r="C117" t="s">
        <v>1066</v>
      </c>
      <c r="D117" t="s">
        <v>1073</v>
      </c>
      <c r="E117">
        <v>1.3</v>
      </c>
      <c r="F117">
        <v>1.05</v>
      </c>
      <c r="G117">
        <v>0.28000000000000003</v>
      </c>
      <c r="H117">
        <v>0.48</v>
      </c>
      <c r="I117">
        <v>3.11</v>
      </c>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row>
    <row r="118" spans="1:51" x14ac:dyDescent="0.3">
      <c r="A118" t="s">
        <v>2216</v>
      </c>
      <c r="B118">
        <v>2015</v>
      </c>
      <c r="C118" t="s">
        <v>1066</v>
      </c>
      <c r="D118" t="s">
        <v>1073</v>
      </c>
      <c r="E118">
        <v>0</v>
      </c>
      <c r="F118">
        <v>0</v>
      </c>
      <c r="G118">
        <v>0</v>
      </c>
      <c r="H118">
        <v>0</v>
      </c>
      <c r="I118">
        <v>0</v>
      </c>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row>
    <row r="119" spans="1:51" x14ac:dyDescent="0.3">
      <c r="A119" t="s">
        <v>2079</v>
      </c>
      <c r="B119">
        <v>2014</v>
      </c>
      <c r="C119" t="s">
        <v>1075</v>
      </c>
      <c r="D119" t="s">
        <v>1247</v>
      </c>
      <c r="E119">
        <v>0</v>
      </c>
      <c r="F119">
        <v>0</v>
      </c>
      <c r="G119">
        <v>0</v>
      </c>
      <c r="H119">
        <v>0</v>
      </c>
      <c r="I119">
        <v>0</v>
      </c>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row>
    <row r="120" spans="1:51" x14ac:dyDescent="0.3">
      <c r="A120" t="s">
        <v>1498</v>
      </c>
      <c r="B120">
        <v>2017</v>
      </c>
      <c r="C120" t="s">
        <v>1066</v>
      </c>
      <c r="D120" t="s">
        <v>1223</v>
      </c>
      <c r="E120">
        <v>7.0000000000000007E-2</v>
      </c>
      <c r="F120">
        <v>0</v>
      </c>
      <c r="G120">
        <v>0.06</v>
      </c>
      <c r="H120">
        <v>0.02</v>
      </c>
      <c r="I120">
        <v>0.14000000000000001</v>
      </c>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row>
    <row r="121" spans="1:51" x14ac:dyDescent="0.3">
      <c r="A121" t="s">
        <v>2099</v>
      </c>
      <c r="B121">
        <v>2014</v>
      </c>
      <c r="C121" t="s">
        <v>1075</v>
      </c>
      <c r="D121" t="s">
        <v>2100</v>
      </c>
      <c r="E121">
        <v>0</v>
      </c>
      <c r="F121">
        <v>0</v>
      </c>
      <c r="G121">
        <v>0</v>
      </c>
      <c r="H121">
        <v>0</v>
      </c>
      <c r="I121">
        <v>0</v>
      </c>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row>
    <row r="122" spans="1:51" x14ac:dyDescent="0.3">
      <c r="A122" t="s">
        <v>1196</v>
      </c>
      <c r="B122">
        <v>2015</v>
      </c>
      <c r="C122" t="s">
        <v>1051</v>
      </c>
      <c r="D122" t="s">
        <v>1131</v>
      </c>
      <c r="E122">
        <v>0.69</v>
      </c>
      <c r="F122">
        <v>0.34</v>
      </c>
      <c r="G122">
        <v>0.03</v>
      </c>
      <c r="H122">
        <v>0.22</v>
      </c>
      <c r="I122">
        <v>1.28</v>
      </c>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row>
    <row r="123" spans="1:51" x14ac:dyDescent="0.3">
      <c r="A123" t="s">
        <v>1441</v>
      </c>
      <c r="B123">
        <v>2014</v>
      </c>
      <c r="C123" t="s">
        <v>1048</v>
      </c>
      <c r="D123" t="s">
        <v>1247</v>
      </c>
      <c r="E123">
        <v>0.08</v>
      </c>
      <c r="F123">
        <v>0.09</v>
      </c>
      <c r="G123">
        <v>0</v>
      </c>
      <c r="H123">
        <v>0.04</v>
      </c>
      <c r="I123">
        <v>0.21</v>
      </c>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row>
    <row r="124" spans="1:51" x14ac:dyDescent="0.3">
      <c r="A124" t="s">
        <v>1393</v>
      </c>
      <c r="B124">
        <v>2018</v>
      </c>
      <c r="C124" t="s">
        <v>1051</v>
      </c>
      <c r="D124" t="s">
        <v>1062</v>
      </c>
      <c r="E124">
        <v>0.12</v>
      </c>
      <c r="F124">
        <v>0.09</v>
      </c>
      <c r="G124">
        <v>0.02</v>
      </c>
      <c r="H124">
        <v>0.04</v>
      </c>
      <c r="I124">
        <v>0.27</v>
      </c>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row>
    <row r="125" spans="1:51" x14ac:dyDescent="0.3">
      <c r="A125" t="s">
        <v>2116</v>
      </c>
      <c r="C125" t="s">
        <v>1048</v>
      </c>
      <c r="D125" t="s">
        <v>1581</v>
      </c>
      <c r="E125">
        <v>0</v>
      </c>
      <c r="F125">
        <v>0</v>
      </c>
      <c r="G125">
        <v>0</v>
      </c>
      <c r="H125">
        <v>0</v>
      </c>
      <c r="I125">
        <v>0</v>
      </c>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row>
    <row r="126" spans="1:51" x14ac:dyDescent="0.3">
      <c r="A126" t="s">
        <v>1969</v>
      </c>
      <c r="B126">
        <v>2015</v>
      </c>
      <c r="C126" t="s">
        <v>1152</v>
      </c>
      <c r="D126" t="s">
        <v>1415</v>
      </c>
      <c r="E126">
        <v>0</v>
      </c>
      <c r="F126">
        <v>0</v>
      </c>
      <c r="G126">
        <v>0</v>
      </c>
      <c r="H126">
        <v>0</v>
      </c>
      <c r="I126">
        <v>0</v>
      </c>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row>
    <row r="127" spans="1:51" x14ac:dyDescent="0.3">
      <c r="A127" t="s">
        <v>1642</v>
      </c>
      <c r="B127">
        <v>2015</v>
      </c>
      <c r="C127" t="s">
        <v>1152</v>
      </c>
      <c r="D127" t="s">
        <v>1643</v>
      </c>
      <c r="E127">
        <v>0</v>
      </c>
      <c r="F127">
        <v>0.06</v>
      </c>
      <c r="G127">
        <v>0</v>
      </c>
      <c r="H127">
        <v>0.01</v>
      </c>
      <c r="I127">
        <v>7.0000000000000007E-2</v>
      </c>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row>
    <row r="128" spans="1:51" x14ac:dyDescent="0.3">
      <c r="A128" t="s">
        <v>1923</v>
      </c>
      <c r="B128">
        <v>2019</v>
      </c>
      <c r="C128" t="s">
        <v>1051</v>
      </c>
      <c r="D128" t="s">
        <v>1093</v>
      </c>
      <c r="E128">
        <v>0</v>
      </c>
      <c r="F128">
        <v>0</v>
      </c>
      <c r="G128">
        <v>0</v>
      </c>
      <c r="H128">
        <v>0</v>
      </c>
      <c r="I128">
        <v>0</v>
      </c>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row>
    <row r="129" spans="1:51" x14ac:dyDescent="0.3">
      <c r="A129" t="s">
        <v>1487</v>
      </c>
      <c r="B129">
        <v>2015</v>
      </c>
      <c r="C129" t="s">
        <v>1152</v>
      </c>
      <c r="D129" t="s">
        <v>1159</v>
      </c>
      <c r="E129">
        <v>0.04</v>
      </c>
      <c r="F129">
        <v>0.09</v>
      </c>
      <c r="G129">
        <v>0</v>
      </c>
      <c r="H129">
        <v>0.02</v>
      </c>
      <c r="I129">
        <v>0.15</v>
      </c>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row>
    <row r="130" spans="1:51" x14ac:dyDescent="0.3">
      <c r="A130" t="s">
        <v>1689</v>
      </c>
      <c r="B130">
        <v>2017</v>
      </c>
      <c r="C130" t="s">
        <v>1086</v>
      </c>
      <c r="D130" t="s">
        <v>1690</v>
      </c>
      <c r="E130">
        <v>0.04</v>
      </c>
      <c r="F130">
        <v>0</v>
      </c>
      <c r="G130">
        <v>0</v>
      </c>
      <c r="H130">
        <v>0.01</v>
      </c>
      <c r="I130">
        <v>0.05</v>
      </c>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row>
    <row r="131" spans="1:51" x14ac:dyDescent="0.3">
      <c r="A131" t="s">
        <v>1520</v>
      </c>
      <c r="B131">
        <v>2017</v>
      </c>
      <c r="C131" t="s">
        <v>1051</v>
      </c>
      <c r="D131" t="s">
        <v>1237</v>
      </c>
      <c r="E131">
        <v>0.05</v>
      </c>
      <c r="F131">
        <v>0.06</v>
      </c>
      <c r="G131">
        <v>0</v>
      </c>
      <c r="H131">
        <v>0.02</v>
      </c>
      <c r="I131">
        <v>0.13</v>
      </c>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row>
    <row r="132" spans="1:51" x14ac:dyDescent="0.3">
      <c r="A132" t="s">
        <v>1070</v>
      </c>
      <c r="B132">
        <v>2014</v>
      </c>
      <c r="C132" t="s">
        <v>1051</v>
      </c>
      <c r="D132" t="s">
        <v>1052</v>
      </c>
      <c r="E132">
        <v>2.84</v>
      </c>
      <c r="F132">
        <v>3.34</v>
      </c>
      <c r="G132">
        <v>0.14000000000000001</v>
      </c>
      <c r="H132">
        <v>1.22</v>
      </c>
      <c r="I132">
        <v>7.53</v>
      </c>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row>
    <row r="133" spans="1:51" x14ac:dyDescent="0.3">
      <c r="A133" t="s">
        <v>1050</v>
      </c>
      <c r="B133">
        <v>2015</v>
      </c>
      <c r="C133" t="s">
        <v>1051</v>
      </c>
      <c r="D133" t="s">
        <v>1052</v>
      </c>
      <c r="E133">
        <v>6.18</v>
      </c>
      <c r="F133">
        <v>6.05</v>
      </c>
      <c r="G133">
        <v>0.41</v>
      </c>
      <c r="H133">
        <v>2.44</v>
      </c>
      <c r="I133">
        <v>15.09</v>
      </c>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row>
    <row r="134" spans="1:51" x14ac:dyDescent="0.3">
      <c r="A134" t="s">
        <v>1096</v>
      </c>
      <c r="B134">
        <v>2013</v>
      </c>
      <c r="C134" t="s">
        <v>1051</v>
      </c>
      <c r="D134" t="s">
        <v>1052</v>
      </c>
      <c r="E134">
        <v>1.79</v>
      </c>
      <c r="F134">
        <v>1.64</v>
      </c>
      <c r="G134">
        <v>0.05</v>
      </c>
      <c r="H134">
        <v>0.69</v>
      </c>
      <c r="I134">
        <v>4.17</v>
      </c>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row>
    <row r="135" spans="1:51" x14ac:dyDescent="0.3">
      <c r="A135" t="s">
        <v>1064</v>
      </c>
      <c r="B135">
        <v>2016</v>
      </c>
      <c r="C135" t="s">
        <v>1051</v>
      </c>
      <c r="D135" t="s">
        <v>1052</v>
      </c>
      <c r="E135">
        <v>3.11</v>
      </c>
      <c r="F135">
        <v>3.83</v>
      </c>
      <c r="G135">
        <v>0.19</v>
      </c>
      <c r="H135">
        <v>1.36</v>
      </c>
      <c r="I135">
        <v>8.48</v>
      </c>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row>
    <row r="136" spans="1:51" x14ac:dyDescent="0.3">
      <c r="A136" t="s">
        <v>1291</v>
      </c>
      <c r="B136">
        <v>2017</v>
      </c>
      <c r="C136" t="s">
        <v>1051</v>
      </c>
      <c r="D136" t="s">
        <v>1052</v>
      </c>
      <c r="E136">
        <v>0.17</v>
      </c>
      <c r="F136">
        <v>0.3</v>
      </c>
      <c r="G136">
        <v>0.03</v>
      </c>
      <c r="H136">
        <v>0.09</v>
      </c>
      <c r="I136">
        <v>0.57999999999999996</v>
      </c>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row>
    <row r="137" spans="1:51" x14ac:dyDescent="0.3">
      <c r="A137" t="s">
        <v>1055</v>
      </c>
      <c r="B137">
        <v>2017</v>
      </c>
      <c r="C137" t="s">
        <v>1051</v>
      </c>
      <c r="D137" t="s">
        <v>1052</v>
      </c>
      <c r="E137">
        <v>4.67</v>
      </c>
      <c r="F137">
        <v>6.21</v>
      </c>
      <c r="G137">
        <v>0.4</v>
      </c>
      <c r="H137">
        <v>2.12</v>
      </c>
      <c r="I137">
        <v>13.4</v>
      </c>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row>
    <row r="138" spans="1:51" x14ac:dyDescent="0.3">
      <c r="A138" t="s">
        <v>1828</v>
      </c>
      <c r="B138">
        <v>2016</v>
      </c>
      <c r="C138" t="s">
        <v>1048</v>
      </c>
      <c r="D138" t="s">
        <v>1829</v>
      </c>
      <c r="E138">
        <v>0.02</v>
      </c>
      <c r="F138">
        <v>0</v>
      </c>
      <c r="G138">
        <v>0</v>
      </c>
      <c r="H138">
        <v>0</v>
      </c>
      <c r="I138">
        <v>0.02</v>
      </c>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row>
    <row r="139" spans="1:51" x14ac:dyDescent="0.3">
      <c r="A139" t="s">
        <v>1987</v>
      </c>
      <c r="B139">
        <v>2015</v>
      </c>
      <c r="C139" t="s">
        <v>1075</v>
      </c>
      <c r="D139" t="s">
        <v>1829</v>
      </c>
      <c r="E139">
        <v>0</v>
      </c>
      <c r="F139">
        <v>0</v>
      </c>
      <c r="G139">
        <v>0</v>
      </c>
      <c r="H139">
        <v>0</v>
      </c>
      <c r="I139">
        <v>0</v>
      </c>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row>
    <row r="140" spans="1:51" x14ac:dyDescent="0.3">
      <c r="A140" t="s">
        <v>1383</v>
      </c>
      <c r="B140">
        <v>2017</v>
      </c>
      <c r="C140" t="s">
        <v>1108</v>
      </c>
      <c r="D140" t="s">
        <v>1113</v>
      </c>
      <c r="E140">
        <v>0.06</v>
      </c>
      <c r="F140">
        <v>0.18</v>
      </c>
      <c r="G140">
        <v>0.01</v>
      </c>
      <c r="H140">
        <v>0.04</v>
      </c>
      <c r="I140">
        <v>0.28999999999999998</v>
      </c>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row>
    <row r="141" spans="1:51" x14ac:dyDescent="0.3">
      <c r="A141" t="s">
        <v>1673</v>
      </c>
      <c r="B141">
        <v>2016</v>
      </c>
      <c r="C141" t="s">
        <v>1048</v>
      </c>
      <c r="D141" t="s">
        <v>1523</v>
      </c>
      <c r="E141">
        <v>0.05</v>
      </c>
      <c r="F141">
        <v>0</v>
      </c>
      <c r="G141">
        <v>0</v>
      </c>
      <c r="H141">
        <v>0.01</v>
      </c>
      <c r="I141">
        <v>0.06</v>
      </c>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row>
    <row r="142" spans="1:51" x14ac:dyDescent="0.3">
      <c r="A142" t="s">
        <v>1924</v>
      </c>
      <c r="C142" t="s">
        <v>1075</v>
      </c>
      <c r="D142" t="s">
        <v>1581</v>
      </c>
      <c r="E142">
        <v>0</v>
      </c>
      <c r="F142">
        <v>0</v>
      </c>
      <c r="G142">
        <v>0</v>
      </c>
      <c r="H142">
        <v>0</v>
      </c>
      <c r="I142">
        <v>0</v>
      </c>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row>
    <row r="143" spans="1:51" x14ac:dyDescent="0.3">
      <c r="A143" t="s">
        <v>2238</v>
      </c>
      <c r="B143">
        <v>2017</v>
      </c>
      <c r="C143" t="s">
        <v>1152</v>
      </c>
      <c r="D143" t="s">
        <v>2239</v>
      </c>
      <c r="E143">
        <v>0</v>
      </c>
      <c r="F143">
        <v>0</v>
      </c>
      <c r="G143">
        <v>0</v>
      </c>
      <c r="H143">
        <v>0</v>
      </c>
      <c r="I143">
        <v>0</v>
      </c>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row>
    <row r="144" spans="1:51" x14ac:dyDescent="0.3">
      <c r="A144" t="s">
        <v>1846</v>
      </c>
      <c r="B144">
        <v>2015</v>
      </c>
      <c r="C144" t="s">
        <v>1486</v>
      </c>
      <c r="D144" t="s">
        <v>1399</v>
      </c>
      <c r="E144">
        <v>0</v>
      </c>
      <c r="F144">
        <v>0</v>
      </c>
      <c r="G144">
        <v>0.02</v>
      </c>
      <c r="H144">
        <v>0</v>
      </c>
      <c r="I144">
        <v>0.02</v>
      </c>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row>
    <row r="145" spans="1:51" x14ac:dyDescent="0.3">
      <c r="A145" t="s">
        <v>1876</v>
      </c>
      <c r="B145">
        <v>2017</v>
      </c>
      <c r="C145" t="s">
        <v>1486</v>
      </c>
      <c r="D145" t="s">
        <v>1759</v>
      </c>
      <c r="E145">
        <v>0</v>
      </c>
      <c r="F145">
        <v>0</v>
      </c>
      <c r="G145">
        <v>0.01</v>
      </c>
      <c r="H145">
        <v>0</v>
      </c>
      <c r="I145">
        <v>0.01</v>
      </c>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row>
    <row r="146" spans="1:51" x14ac:dyDescent="0.3">
      <c r="A146" t="s">
        <v>2086</v>
      </c>
      <c r="C146" t="s">
        <v>1152</v>
      </c>
      <c r="D146" t="s">
        <v>1581</v>
      </c>
      <c r="E146">
        <v>0</v>
      </c>
      <c r="F146">
        <v>0</v>
      </c>
      <c r="G146">
        <v>0</v>
      </c>
      <c r="H146">
        <v>0</v>
      </c>
      <c r="I146">
        <v>0</v>
      </c>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row>
    <row r="147" spans="1:51" x14ac:dyDescent="0.3">
      <c r="A147" t="s">
        <v>2026</v>
      </c>
      <c r="C147" t="s">
        <v>1075</v>
      </c>
      <c r="D147" t="s">
        <v>1581</v>
      </c>
      <c r="E147">
        <v>0</v>
      </c>
      <c r="F147">
        <v>0</v>
      </c>
      <c r="G147">
        <v>0</v>
      </c>
      <c r="H147">
        <v>0</v>
      </c>
      <c r="I147">
        <v>0</v>
      </c>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row>
    <row r="148" spans="1:51" x14ac:dyDescent="0.3">
      <c r="A148" t="s">
        <v>1693</v>
      </c>
      <c r="B148">
        <v>2014</v>
      </c>
      <c r="C148" t="s">
        <v>1066</v>
      </c>
      <c r="D148" t="s">
        <v>1093</v>
      </c>
      <c r="E148">
        <v>0</v>
      </c>
      <c r="F148">
        <v>0.01</v>
      </c>
      <c r="G148">
        <v>0.04</v>
      </c>
      <c r="H148">
        <v>0</v>
      </c>
      <c r="I148">
        <v>0.05</v>
      </c>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row>
    <row r="149" spans="1:51" x14ac:dyDescent="0.3">
      <c r="A149" t="s">
        <v>1375</v>
      </c>
      <c r="B149">
        <v>2017</v>
      </c>
      <c r="C149" t="s">
        <v>1187</v>
      </c>
      <c r="D149" t="s">
        <v>1285</v>
      </c>
      <c r="E149">
        <v>0.15</v>
      </c>
      <c r="F149">
        <v>7.0000000000000007E-2</v>
      </c>
      <c r="G149">
        <v>0.04</v>
      </c>
      <c r="H149">
        <v>0.05</v>
      </c>
      <c r="I149">
        <v>0.3</v>
      </c>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row>
    <row r="150" spans="1:51" x14ac:dyDescent="0.3">
      <c r="A150" t="s">
        <v>2077</v>
      </c>
      <c r="C150" t="s">
        <v>1075</v>
      </c>
      <c r="D150" t="s">
        <v>1581</v>
      </c>
      <c r="E150">
        <v>0</v>
      </c>
      <c r="F150">
        <v>0</v>
      </c>
      <c r="G150">
        <v>0</v>
      </c>
      <c r="H150">
        <v>0</v>
      </c>
      <c r="I150">
        <v>0</v>
      </c>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row>
    <row r="151" spans="1:51" x14ac:dyDescent="0.3">
      <c r="A151" t="s">
        <v>1639</v>
      </c>
      <c r="B151">
        <v>2017</v>
      </c>
      <c r="C151" t="s">
        <v>1054</v>
      </c>
      <c r="D151" t="s">
        <v>1082</v>
      </c>
      <c r="E151">
        <v>0</v>
      </c>
      <c r="F151">
        <v>0</v>
      </c>
      <c r="G151">
        <v>7.0000000000000007E-2</v>
      </c>
      <c r="H151">
        <v>0</v>
      </c>
      <c r="I151">
        <v>7.0000000000000007E-2</v>
      </c>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row>
    <row r="152" spans="1:51" x14ac:dyDescent="0.3">
      <c r="A152" t="s">
        <v>1804</v>
      </c>
      <c r="B152">
        <v>2017</v>
      </c>
      <c r="C152" t="s">
        <v>1048</v>
      </c>
      <c r="D152" t="s">
        <v>1358</v>
      </c>
      <c r="E152">
        <v>0.02</v>
      </c>
      <c r="F152">
        <v>0</v>
      </c>
      <c r="G152">
        <v>0</v>
      </c>
      <c r="H152">
        <v>0</v>
      </c>
      <c r="I152">
        <v>0.03</v>
      </c>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row>
    <row r="153" spans="1:51" x14ac:dyDescent="0.3">
      <c r="A153" t="s">
        <v>2240</v>
      </c>
      <c r="B153">
        <v>2018</v>
      </c>
      <c r="C153" t="s">
        <v>1048</v>
      </c>
      <c r="D153" t="s">
        <v>2241</v>
      </c>
      <c r="E153">
        <v>0</v>
      </c>
      <c r="F153">
        <v>0</v>
      </c>
      <c r="G153">
        <v>0</v>
      </c>
      <c r="H153">
        <v>0</v>
      </c>
      <c r="I153">
        <v>0</v>
      </c>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row>
    <row r="154" spans="1:51" x14ac:dyDescent="0.3">
      <c r="A154" t="s">
        <v>1546</v>
      </c>
      <c r="B154">
        <v>2017</v>
      </c>
      <c r="C154" t="s">
        <v>1373</v>
      </c>
      <c r="D154" t="s">
        <v>1475</v>
      </c>
      <c r="E154">
        <v>0.09</v>
      </c>
      <c r="F154">
        <v>0</v>
      </c>
      <c r="G154">
        <v>0</v>
      </c>
      <c r="H154">
        <v>0.02</v>
      </c>
      <c r="I154">
        <v>0.11</v>
      </c>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row>
    <row r="155" spans="1:51" x14ac:dyDescent="0.3">
      <c r="A155" t="s">
        <v>1984</v>
      </c>
      <c r="B155">
        <v>2013</v>
      </c>
      <c r="C155" t="s">
        <v>1075</v>
      </c>
      <c r="D155" t="s">
        <v>1985</v>
      </c>
      <c r="E155">
        <v>0</v>
      </c>
      <c r="F155">
        <v>0</v>
      </c>
      <c r="G155">
        <v>0</v>
      </c>
      <c r="H155">
        <v>0</v>
      </c>
      <c r="I155">
        <v>0</v>
      </c>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row>
    <row r="156" spans="1:51" x14ac:dyDescent="0.3">
      <c r="A156" t="s">
        <v>2067</v>
      </c>
      <c r="C156" t="s">
        <v>1066</v>
      </c>
      <c r="D156" t="s">
        <v>1581</v>
      </c>
      <c r="E156">
        <v>0</v>
      </c>
      <c r="F156">
        <v>0</v>
      </c>
      <c r="G156">
        <v>0</v>
      </c>
      <c r="H156">
        <v>0</v>
      </c>
      <c r="I156">
        <v>0</v>
      </c>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row>
    <row r="157" spans="1:51" x14ac:dyDescent="0.3">
      <c r="A157" t="s">
        <v>1992</v>
      </c>
      <c r="C157" t="s">
        <v>1048</v>
      </c>
      <c r="D157" t="s">
        <v>1581</v>
      </c>
      <c r="E157">
        <v>0</v>
      </c>
      <c r="F157">
        <v>0</v>
      </c>
      <c r="G157">
        <v>0</v>
      </c>
      <c r="H157">
        <v>0</v>
      </c>
      <c r="I157">
        <v>0</v>
      </c>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row>
    <row r="158" spans="1:51" x14ac:dyDescent="0.3">
      <c r="A158" t="s">
        <v>1773</v>
      </c>
      <c r="B158">
        <v>2017</v>
      </c>
      <c r="C158" t="s">
        <v>1048</v>
      </c>
      <c r="D158" t="s">
        <v>1624</v>
      </c>
      <c r="E158">
        <v>0.01</v>
      </c>
      <c r="F158">
        <v>0</v>
      </c>
      <c r="G158">
        <v>0.01</v>
      </c>
      <c r="H158">
        <v>0</v>
      </c>
      <c r="I158">
        <v>0.03</v>
      </c>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row>
    <row r="159" spans="1:51" x14ac:dyDescent="0.3">
      <c r="A159" t="s">
        <v>1085</v>
      </c>
      <c r="B159">
        <v>2017</v>
      </c>
      <c r="C159" t="s">
        <v>1086</v>
      </c>
      <c r="D159" t="s">
        <v>1052</v>
      </c>
      <c r="E159">
        <v>1.0900000000000001</v>
      </c>
      <c r="F159">
        <v>2.92</v>
      </c>
      <c r="G159">
        <v>7.0000000000000007E-2</v>
      </c>
      <c r="H159">
        <v>0.74</v>
      </c>
      <c r="I159">
        <v>4.83</v>
      </c>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row>
    <row r="160" spans="1:51" x14ac:dyDescent="0.3">
      <c r="A160" t="s">
        <v>2091</v>
      </c>
      <c r="C160" t="s">
        <v>1075</v>
      </c>
      <c r="D160" t="s">
        <v>1581</v>
      </c>
      <c r="E160">
        <v>0</v>
      </c>
      <c r="F160">
        <v>0</v>
      </c>
      <c r="G160">
        <v>0</v>
      </c>
      <c r="H160">
        <v>0</v>
      </c>
      <c r="I160">
        <v>0</v>
      </c>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row>
    <row r="161" spans="1:51" x14ac:dyDescent="0.3">
      <c r="A161" t="s">
        <v>2197</v>
      </c>
      <c r="B161">
        <v>2017</v>
      </c>
      <c r="C161" t="s">
        <v>1066</v>
      </c>
      <c r="D161" t="s">
        <v>2198</v>
      </c>
      <c r="E161">
        <v>0</v>
      </c>
      <c r="F161">
        <v>0</v>
      </c>
      <c r="G161">
        <v>0</v>
      </c>
      <c r="H161">
        <v>0</v>
      </c>
      <c r="I161">
        <v>0</v>
      </c>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row>
    <row r="162" spans="1:51" x14ac:dyDescent="0.3">
      <c r="A162" t="s">
        <v>1791</v>
      </c>
      <c r="B162">
        <v>2016</v>
      </c>
      <c r="C162" t="s">
        <v>1048</v>
      </c>
      <c r="D162" t="s">
        <v>1082</v>
      </c>
      <c r="E162">
        <v>0</v>
      </c>
      <c r="F162">
        <v>0</v>
      </c>
      <c r="G162">
        <v>0.03</v>
      </c>
      <c r="H162">
        <v>0</v>
      </c>
      <c r="I162">
        <v>0.03</v>
      </c>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row>
    <row r="163" spans="1:51" x14ac:dyDescent="0.3">
      <c r="A163" t="s">
        <v>2073</v>
      </c>
      <c r="B163">
        <v>2015</v>
      </c>
      <c r="C163" t="s">
        <v>1075</v>
      </c>
      <c r="D163" t="s">
        <v>2074</v>
      </c>
      <c r="E163">
        <v>0</v>
      </c>
      <c r="F163">
        <v>0</v>
      </c>
      <c r="G163">
        <v>0</v>
      </c>
      <c r="H163">
        <v>0</v>
      </c>
      <c r="I163">
        <v>0</v>
      </c>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row>
    <row r="164" spans="1:51" x14ac:dyDescent="0.3">
      <c r="A164" t="s">
        <v>1978</v>
      </c>
      <c r="B164">
        <v>2018</v>
      </c>
      <c r="C164" t="s">
        <v>1054</v>
      </c>
      <c r="D164" t="s">
        <v>1979</v>
      </c>
      <c r="E164">
        <v>0</v>
      </c>
      <c r="F164">
        <v>0</v>
      </c>
      <c r="G164">
        <v>0</v>
      </c>
      <c r="H164">
        <v>0</v>
      </c>
      <c r="I164">
        <v>0</v>
      </c>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row>
    <row r="165" spans="1:51" x14ac:dyDescent="0.3">
      <c r="A165" t="s">
        <v>1541</v>
      </c>
      <c r="B165">
        <v>2017</v>
      </c>
      <c r="C165" t="s">
        <v>1152</v>
      </c>
      <c r="D165" t="s">
        <v>1358</v>
      </c>
      <c r="E165">
        <v>0.08</v>
      </c>
      <c r="F165">
        <v>0</v>
      </c>
      <c r="G165">
        <v>0.02</v>
      </c>
      <c r="H165">
        <v>0.02</v>
      </c>
      <c r="I165">
        <v>0.12</v>
      </c>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row>
    <row r="166" spans="1:51" x14ac:dyDescent="0.3">
      <c r="A166" t="s">
        <v>1749</v>
      </c>
      <c r="B166">
        <v>2017</v>
      </c>
      <c r="C166" t="s">
        <v>1051</v>
      </c>
      <c r="D166" t="s">
        <v>1358</v>
      </c>
      <c r="E166">
        <v>0.03</v>
      </c>
      <c r="F166">
        <v>0</v>
      </c>
      <c r="G166">
        <v>0.01</v>
      </c>
      <c r="H166">
        <v>0.01</v>
      </c>
      <c r="I166">
        <v>0.04</v>
      </c>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row>
    <row r="167" spans="1:51" x14ac:dyDescent="0.3">
      <c r="A167" t="s">
        <v>1891</v>
      </c>
      <c r="B167">
        <v>2017</v>
      </c>
      <c r="C167" t="s">
        <v>1048</v>
      </c>
      <c r="D167" t="s">
        <v>1780</v>
      </c>
      <c r="E167">
        <v>0</v>
      </c>
      <c r="F167">
        <v>0</v>
      </c>
      <c r="G167">
        <v>0.01</v>
      </c>
      <c r="H167">
        <v>0</v>
      </c>
      <c r="I167">
        <v>0.01</v>
      </c>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row>
    <row r="168" spans="1:51" x14ac:dyDescent="0.3">
      <c r="A168" t="s">
        <v>1926</v>
      </c>
      <c r="C168" t="s">
        <v>1066</v>
      </c>
      <c r="D168" t="s">
        <v>1581</v>
      </c>
      <c r="E168">
        <v>0</v>
      </c>
      <c r="F168">
        <v>0</v>
      </c>
      <c r="G168">
        <v>0</v>
      </c>
      <c r="H168">
        <v>0</v>
      </c>
      <c r="I168">
        <v>0</v>
      </c>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row>
    <row r="169" spans="1:51" x14ac:dyDescent="0.3">
      <c r="A169" t="s">
        <v>1270</v>
      </c>
      <c r="B169">
        <v>2015</v>
      </c>
      <c r="C169" t="s">
        <v>1066</v>
      </c>
      <c r="D169" t="s">
        <v>1082</v>
      </c>
      <c r="E169">
        <v>0.27</v>
      </c>
      <c r="F169">
        <v>0.23</v>
      </c>
      <c r="G169">
        <v>0.09</v>
      </c>
      <c r="H169">
        <v>0.1</v>
      </c>
      <c r="I169">
        <v>0.69</v>
      </c>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row>
    <row r="170" spans="1:51" x14ac:dyDescent="0.3">
      <c r="A170" t="s">
        <v>1138</v>
      </c>
      <c r="B170">
        <v>2016</v>
      </c>
      <c r="C170" t="s">
        <v>1066</v>
      </c>
      <c r="D170" t="s">
        <v>1082</v>
      </c>
      <c r="E170">
        <v>1</v>
      </c>
      <c r="F170">
        <v>0.63</v>
      </c>
      <c r="G170">
        <v>0.44</v>
      </c>
      <c r="H170">
        <v>0.34</v>
      </c>
      <c r="I170">
        <v>2.42</v>
      </c>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row>
    <row r="171" spans="1:51" x14ac:dyDescent="0.3">
      <c r="A171" t="s">
        <v>1756</v>
      </c>
      <c r="B171">
        <v>2018</v>
      </c>
      <c r="C171" t="s">
        <v>1066</v>
      </c>
      <c r="D171" t="s">
        <v>1739</v>
      </c>
      <c r="E171">
        <v>0.02</v>
      </c>
      <c r="F171">
        <v>0</v>
      </c>
      <c r="G171">
        <v>0.01</v>
      </c>
      <c r="H171">
        <v>0.01</v>
      </c>
      <c r="I171">
        <v>0.04</v>
      </c>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row>
    <row r="172" spans="1:51" x14ac:dyDescent="0.3">
      <c r="A172" t="s">
        <v>1414</v>
      </c>
      <c r="B172">
        <v>2015</v>
      </c>
      <c r="C172" t="s">
        <v>1054</v>
      </c>
      <c r="D172" t="s">
        <v>1415</v>
      </c>
      <c r="E172">
        <v>0.1</v>
      </c>
      <c r="F172">
        <v>0.1</v>
      </c>
      <c r="G172">
        <v>0</v>
      </c>
      <c r="H172">
        <v>0.04</v>
      </c>
      <c r="I172">
        <v>0.24</v>
      </c>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row>
    <row r="173" spans="1:51" x14ac:dyDescent="0.3">
      <c r="A173" t="s">
        <v>1403</v>
      </c>
      <c r="B173">
        <v>2018</v>
      </c>
      <c r="C173" t="s">
        <v>1048</v>
      </c>
      <c r="D173" t="s">
        <v>1404</v>
      </c>
      <c r="E173">
        <v>0.13</v>
      </c>
      <c r="F173">
        <v>7.0000000000000007E-2</v>
      </c>
      <c r="G173">
        <v>0</v>
      </c>
      <c r="H173">
        <v>0.04</v>
      </c>
      <c r="I173">
        <v>0.25</v>
      </c>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row>
    <row r="174" spans="1:51" x14ac:dyDescent="0.3">
      <c r="A174" t="s">
        <v>1548</v>
      </c>
      <c r="B174">
        <v>2016</v>
      </c>
      <c r="C174" t="s">
        <v>1054</v>
      </c>
      <c r="D174" t="s">
        <v>1404</v>
      </c>
      <c r="E174">
        <v>7.0000000000000007E-2</v>
      </c>
      <c r="F174">
        <v>0.02</v>
      </c>
      <c r="G174">
        <v>0</v>
      </c>
      <c r="H174">
        <v>0.02</v>
      </c>
      <c r="I174">
        <v>0.11</v>
      </c>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row>
    <row r="175" spans="1:51" x14ac:dyDescent="0.3">
      <c r="A175" t="s">
        <v>1883</v>
      </c>
      <c r="B175">
        <v>2017</v>
      </c>
      <c r="C175" t="s">
        <v>1152</v>
      </c>
      <c r="D175" t="s">
        <v>1729</v>
      </c>
      <c r="E175">
        <v>0</v>
      </c>
      <c r="F175">
        <v>0</v>
      </c>
      <c r="G175">
        <v>0.01</v>
      </c>
      <c r="H175">
        <v>0</v>
      </c>
      <c r="I175">
        <v>0.01</v>
      </c>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row>
    <row r="176" spans="1:51" x14ac:dyDescent="0.3">
      <c r="A176" t="s">
        <v>1997</v>
      </c>
      <c r="C176" t="s">
        <v>1075</v>
      </c>
      <c r="D176" t="s">
        <v>1581</v>
      </c>
      <c r="E176">
        <v>0</v>
      </c>
      <c r="F176">
        <v>0</v>
      </c>
      <c r="G176">
        <v>0</v>
      </c>
      <c r="H176">
        <v>0</v>
      </c>
      <c r="I176">
        <v>0</v>
      </c>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row>
    <row r="177" spans="1:51" x14ac:dyDescent="0.3">
      <c r="A177" t="s">
        <v>2225</v>
      </c>
      <c r="B177">
        <v>2019</v>
      </c>
      <c r="C177" t="s">
        <v>1054</v>
      </c>
      <c r="D177" t="s">
        <v>1062</v>
      </c>
      <c r="E177">
        <v>0</v>
      </c>
      <c r="F177">
        <v>0</v>
      </c>
      <c r="G177">
        <v>0</v>
      </c>
      <c r="H177">
        <v>0</v>
      </c>
      <c r="I177">
        <v>0</v>
      </c>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row>
    <row r="178" spans="1:51" x14ac:dyDescent="0.3">
      <c r="A178" t="s">
        <v>1927</v>
      </c>
      <c r="B178">
        <v>2013</v>
      </c>
      <c r="C178" t="s">
        <v>1155</v>
      </c>
      <c r="D178" t="s">
        <v>1928</v>
      </c>
      <c r="E178">
        <v>0</v>
      </c>
      <c r="F178">
        <v>0</v>
      </c>
      <c r="G178">
        <v>0</v>
      </c>
      <c r="H178">
        <v>0</v>
      </c>
      <c r="I178">
        <v>0</v>
      </c>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row>
    <row r="179" spans="1:51" x14ac:dyDescent="0.3">
      <c r="A179" t="s">
        <v>2237</v>
      </c>
      <c r="B179">
        <v>2017</v>
      </c>
      <c r="C179" t="s">
        <v>1086</v>
      </c>
      <c r="D179" t="s">
        <v>1404</v>
      </c>
      <c r="E179">
        <v>0</v>
      </c>
      <c r="F179">
        <v>0</v>
      </c>
      <c r="G179">
        <v>0</v>
      </c>
      <c r="H179">
        <v>0</v>
      </c>
      <c r="I179">
        <v>0</v>
      </c>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row>
    <row r="180" spans="1:51" x14ac:dyDescent="0.3">
      <c r="A180" t="s">
        <v>1716</v>
      </c>
      <c r="B180">
        <v>2017</v>
      </c>
      <c r="C180" t="s">
        <v>1051</v>
      </c>
      <c r="D180" t="s">
        <v>1523</v>
      </c>
      <c r="E180">
        <v>0.04</v>
      </c>
      <c r="F180">
        <v>0</v>
      </c>
      <c r="G180">
        <v>0</v>
      </c>
      <c r="H180">
        <v>0.01</v>
      </c>
      <c r="I180">
        <v>0.04</v>
      </c>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row>
    <row r="181" spans="1:51" x14ac:dyDescent="0.3">
      <c r="A181" t="s">
        <v>1430</v>
      </c>
      <c r="B181">
        <v>2017</v>
      </c>
      <c r="C181" t="s">
        <v>1048</v>
      </c>
      <c r="D181" t="s">
        <v>1159</v>
      </c>
      <c r="E181">
        <v>0.11</v>
      </c>
      <c r="F181">
        <v>0.06</v>
      </c>
      <c r="G181">
        <v>0.02</v>
      </c>
      <c r="H181">
        <v>0.04</v>
      </c>
      <c r="I181">
        <v>0.22</v>
      </c>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row>
    <row r="182" spans="1:51" x14ac:dyDescent="0.3">
      <c r="A182" t="s">
        <v>2114</v>
      </c>
      <c r="B182">
        <v>2017</v>
      </c>
      <c r="C182" t="s">
        <v>1048</v>
      </c>
      <c r="D182" t="s">
        <v>1174</v>
      </c>
      <c r="E182">
        <v>0</v>
      </c>
      <c r="F182">
        <v>0</v>
      </c>
      <c r="G182">
        <v>0</v>
      </c>
      <c r="H182">
        <v>0</v>
      </c>
      <c r="I182">
        <v>0</v>
      </c>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row>
    <row r="183" spans="1:51" x14ac:dyDescent="0.3">
      <c r="A183" t="s">
        <v>1427</v>
      </c>
      <c r="B183">
        <v>2016</v>
      </c>
      <c r="C183" t="s">
        <v>1048</v>
      </c>
      <c r="D183" t="s">
        <v>1174</v>
      </c>
      <c r="E183">
        <v>0.09</v>
      </c>
      <c r="F183">
        <v>0.08</v>
      </c>
      <c r="G183">
        <v>0.03</v>
      </c>
      <c r="H183">
        <v>0.03</v>
      </c>
      <c r="I183">
        <v>0.23</v>
      </c>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row>
    <row r="184" spans="1:51" x14ac:dyDescent="0.3">
      <c r="A184" t="s">
        <v>1359</v>
      </c>
      <c r="B184">
        <v>2015</v>
      </c>
      <c r="C184" t="s">
        <v>1112</v>
      </c>
      <c r="D184" t="s">
        <v>1223</v>
      </c>
      <c r="E184">
        <v>0.09</v>
      </c>
      <c r="F184">
        <v>0.13</v>
      </c>
      <c r="G184">
        <v>0.09</v>
      </c>
      <c r="H184">
        <v>0.04</v>
      </c>
      <c r="I184">
        <v>0.35</v>
      </c>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row>
    <row r="185" spans="1:51" x14ac:dyDescent="0.3">
      <c r="A185" t="s">
        <v>1655</v>
      </c>
      <c r="B185">
        <v>2016</v>
      </c>
      <c r="C185" t="s">
        <v>1057</v>
      </c>
      <c r="D185" t="s">
        <v>1223</v>
      </c>
      <c r="E185">
        <v>0</v>
      </c>
      <c r="F185">
        <v>0</v>
      </c>
      <c r="G185">
        <v>0.06</v>
      </c>
      <c r="H185">
        <v>0</v>
      </c>
      <c r="I185">
        <v>0.06</v>
      </c>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row>
    <row r="186" spans="1:51" x14ac:dyDescent="0.3">
      <c r="A186" t="s">
        <v>1617</v>
      </c>
      <c r="B186">
        <v>2016</v>
      </c>
      <c r="C186" t="s">
        <v>1048</v>
      </c>
      <c r="D186" t="s">
        <v>1088</v>
      </c>
      <c r="E186">
        <v>0.04</v>
      </c>
      <c r="F186">
        <v>0</v>
      </c>
      <c r="G186">
        <v>0.02</v>
      </c>
      <c r="H186">
        <v>0.01</v>
      </c>
      <c r="I186">
        <v>0.08</v>
      </c>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row>
    <row r="187" spans="1:51" x14ac:dyDescent="0.3">
      <c r="A187" t="s">
        <v>1630</v>
      </c>
      <c r="B187">
        <v>2016</v>
      </c>
      <c r="C187" t="s">
        <v>1048</v>
      </c>
      <c r="D187" t="s">
        <v>1088</v>
      </c>
      <c r="E187">
        <v>0.04</v>
      </c>
      <c r="F187">
        <v>0</v>
      </c>
      <c r="G187">
        <v>0.02</v>
      </c>
      <c r="H187">
        <v>0.01</v>
      </c>
      <c r="I187">
        <v>7.0000000000000007E-2</v>
      </c>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row>
    <row r="188" spans="1:51" x14ac:dyDescent="0.3">
      <c r="A188" t="s">
        <v>1473</v>
      </c>
      <c r="B188">
        <v>2017</v>
      </c>
      <c r="C188" t="s">
        <v>1054</v>
      </c>
      <c r="D188" t="s">
        <v>1088</v>
      </c>
      <c r="E188">
        <v>0.08</v>
      </c>
      <c r="F188">
        <v>0.05</v>
      </c>
      <c r="G188">
        <v>0</v>
      </c>
      <c r="H188">
        <v>0.03</v>
      </c>
      <c r="I188">
        <v>0.16</v>
      </c>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row>
    <row r="189" spans="1:51" x14ac:dyDescent="0.3">
      <c r="A189" t="s">
        <v>1323</v>
      </c>
      <c r="B189">
        <v>2015</v>
      </c>
      <c r="C189" t="s">
        <v>1048</v>
      </c>
      <c r="D189" t="s">
        <v>1052</v>
      </c>
      <c r="E189">
        <v>0.26</v>
      </c>
      <c r="F189">
        <v>0.13</v>
      </c>
      <c r="G189">
        <v>0</v>
      </c>
      <c r="H189">
        <v>0.08</v>
      </c>
      <c r="I189">
        <v>0.47</v>
      </c>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row>
    <row r="190" spans="1:51" x14ac:dyDescent="0.3">
      <c r="A190" t="s">
        <v>1967</v>
      </c>
      <c r="C190" t="s">
        <v>1152</v>
      </c>
      <c r="D190" t="s">
        <v>1581</v>
      </c>
      <c r="E190">
        <v>0</v>
      </c>
      <c r="F190">
        <v>0</v>
      </c>
      <c r="G190">
        <v>0</v>
      </c>
      <c r="H190">
        <v>0</v>
      </c>
      <c r="I190">
        <v>0</v>
      </c>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row>
    <row r="191" spans="1:51" x14ac:dyDescent="0.3">
      <c r="A191" t="s">
        <v>1885</v>
      </c>
      <c r="B191">
        <v>2015</v>
      </c>
      <c r="C191" t="s">
        <v>1048</v>
      </c>
      <c r="D191" t="s">
        <v>1223</v>
      </c>
      <c r="E191">
        <v>0</v>
      </c>
      <c r="F191">
        <v>0</v>
      </c>
      <c r="G191">
        <v>0.01</v>
      </c>
      <c r="H191">
        <v>0</v>
      </c>
      <c r="I191">
        <v>0.01</v>
      </c>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row>
    <row r="192" spans="1:51" x14ac:dyDescent="0.3">
      <c r="A192" t="s">
        <v>1909</v>
      </c>
      <c r="B192">
        <v>2015</v>
      </c>
      <c r="C192" t="s">
        <v>1048</v>
      </c>
      <c r="D192" t="s">
        <v>1223</v>
      </c>
      <c r="E192">
        <v>0</v>
      </c>
      <c r="F192">
        <v>0</v>
      </c>
      <c r="G192">
        <v>0</v>
      </c>
      <c r="H192">
        <v>0</v>
      </c>
      <c r="I192">
        <v>0</v>
      </c>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row>
    <row r="193" spans="1:51" x14ac:dyDescent="0.3">
      <c r="A193" t="s">
        <v>1973</v>
      </c>
      <c r="B193">
        <v>2020</v>
      </c>
      <c r="C193" t="s">
        <v>1075</v>
      </c>
      <c r="D193" t="s">
        <v>1088</v>
      </c>
      <c r="E193">
        <v>0</v>
      </c>
      <c r="F193">
        <v>0</v>
      </c>
      <c r="G193">
        <v>0</v>
      </c>
      <c r="H193">
        <v>0</v>
      </c>
      <c r="I193">
        <v>0</v>
      </c>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row>
    <row r="194" spans="1:51" x14ac:dyDescent="0.3">
      <c r="A194" t="s">
        <v>1717</v>
      </c>
      <c r="B194">
        <v>2017</v>
      </c>
      <c r="C194" t="s">
        <v>1051</v>
      </c>
      <c r="D194" t="s">
        <v>1523</v>
      </c>
      <c r="E194">
        <v>0.04</v>
      </c>
      <c r="F194">
        <v>0</v>
      </c>
      <c r="G194">
        <v>0</v>
      </c>
      <c r="H194">
        <v>0.01</v>
      </c>
      <c r="I194">
        <v>0.04</v>
      </c>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row>
    <row r="195" spans="1:51" x14ac:dyDescent="0.3">
      <c r="A195" t="s">
        <v>2020</v>
      </c>
      <c r="C195" t="s">
        <v>1075</v>
      </c>
      <c r="D195" t="s">
        <v>1581</v>
      </c>
      <c r="E195">
        <v>0</v>
      </c>
      <c r="F195">
        <v>0</v>
      </c>
      <c r="G195">
        <v>0</v>
      </c>
      <c r="H195">
        <v>0</v>
      </c>
      <c r="I195">
        <v>0</v>
      </c>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row>
    <row r="196" spans="1:51" x14ac:dyDescent="0.3">
      <c r="A196" t="s">
        <v>1665</v>
      </c>
      <c r="B196">
        <v>2017</v>
      </c>
      <c r="C196" t="s">
        <v>1048</v>
      </c>
      <c r="D196" t="s">
        <v>1666</v>
      </c>
      <c r="E196">
        <v>0.05</v>
      </c>
      <c r="F196">
        <v>0</v>
      </c>
      <c r="G196">
        <v>0</v>
      </c>
      <c r="H196">
        <v>0.01</v>
      </c>
      <c r="I196">
        <v>0.06</v>
      </c>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row>
    <row r="197" spans="1:51" x14ac:dyDescent="0.3">
      <c r="A197" t="s">
        <v>2222</v>
      </c>
      <c r="C197" t="s">
        <v>1048</v>
      </c>
      <c r="D197" t="s">
        <v>1581</v>
      </c>
      <c r="E197">
        <v>0</v>
      </c>
      <c r="F197">
        <v>0</v>
      </c>
      <c r="G197">
        <v>0</v>
      </c>
      <c r="H197">
        <v>0</v>
      </c>
      <c r="I197">
        <v>0</v>
      </c>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row>
    <row r="198" spans="1:51" x14ac:dyDescent="0.3">
      <c r="A198" t="s">
        <v>1697</v>
      </c>
      <c r="B198">
        <v>2017</v>
      </c>
      <c r="C198" t="s">
        <v>1066</v>
      </c>
      <c r="D198" t="s">
        <v>1358</v>
      </c>
      <c r="E198">
        <v>0.04</v>
      </c>
      <c r="F198">
        <v>0</v>
      </c>
      <c r="G198">
        <v>0</v>
      </c>
      <c r="H198">
        <v>0.01</v>
      </c>
      <c r="I198">
        <v>0.05</v>
      </c>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row>
    <row r="199" spans="1:51" x14ac:dyDescent="0.3">
      <c r="A199" t="s">
        <v>2194</v>
      </c>
      <c r="B199">
        <v>2015</v>
      </c>
      <c r="C199" t="s">
        <v>1048</v>
      </c>
      <c r="D199" t="s">
        <v>1217</v>
      </c>
      <c r="E199">
        <v>0</v>
      </c>
      <c r="F199">
        <v>0</v>
      </c>
      <c r="G199">
        <v>0</v>
      </c>
      <c r="H199">
        <v>0</v>
      </c>
      <c r="I199">
        <v>0</v>
      </c>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row>
    <row r="200" spans="1:51" x14ac:dyDescent="0.3">
      <c r="A200" t="s">
        <v>1079</v>
      </c>
      <c r="B200">
        <v>2014</v>
      </c>
      <c r="C200" t="s">
        <v>1051</v>
      </c>
      <c r="D200" t="s">
        <v>1052</v>
      </c>
      <c r="E200">
        <v>2.5299999999999998</v>
      </c>
      <c r="F200">
        <v>2.13</v>
      </c>
      <c r="G200">
        <v>0.16</v>
      </c>
      <c r="H200">
        <v>0.94</v>
      </c>
      <c r="I200">
        <v>5.76</v>
      </c>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row>
    <row r="201" spans="1:51" x14ac:dyDescent="0.3">
      <c r="A201" t="s">
        <v>1098</v>
      </c>
      <c r="B201">
        <v>2017</v>
      </c>
      <c r="C201" t="s">
        <v>1051</v>
      </c>
      <c r="D201" t="s">
        <v>1052</v>
      </c>
      <c r="E201">
        <v>1.92</v>
      </c>
      <c r="F201">
        <v>1.44</v>
      </c>
      <c r="G201">
        <v>0.1</v>
      </c>
      <c r="H201">
        <v>0.69</v>
      </c>
      <c r="I201">
        <v>4.1399999999999997</v>
      </c>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row>
    <row r="202" spans="1:51" x14ac:dyDescent="0.3">
      <c r="A202" t="s">
        <v>1255</v>
      </c>
      <c r="B202">
        <v>2016</v>
      </c>
      <c r="C202" t="s">
        <v>1051</v>
      </c>
      <c r="D202" t="s">
        <v>1052</v>
      </c>
      <c r="E202">
        <v>0.24</v>
      </c>
      <c r="F202">
        <v>0.4</v>
      </c>
      <c r="G202">
        <v>0.02</v>
      </c>
      <c r="H202">
        <v>0.12</v>
      </c>
      <c r="I202">
        <v>0.78</v>
      </c>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row>
    <row r="203" spans="1:51" x14ac:dyDescent="0.3">
      <c r="A203" t="s">
        <v>1147</v>
      </c>
      <c r="B203">
        <v>2015</v>
      </c>
      <c r="C203" t="s">
        <v>1051</v>
      </c>
      <c r="D203" t="s">
        <v>1052</v>
      </c>
      <c r="E203">
        <v>0.97</v>
      </c>
      <c r="F203">
        <v>0.8</v>
      </c>
      <c r="G203">
        <v>0.05</v>
      </c>
      <c r="H203">
        <v>0.36</v>
      </c>
      <c r="I203">
        <v>2.1800000000000002</v>
      </c>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row>
    <row r="204" spans="1:51" x14ac:dyDescent="0.3">
      <c r="A204" t="s">
        <v>1177</v>
      </c>
      <c r="B204">
        <v>2018</v>
      </c>
      <c r="C204" t="s">
        <v>1152</v>
      </c>
      <c r="D204" t="s">
        <v>1062</v>
      </c>
      <c r="E204">
        <v>0.55000000000000004</v>
      </c>
      <c r="F204">
        <v>0.67</v>
      </c>
      <c r="G204">
        <v>0.12</v>
      </c>
      <c r="H204">
        <v>0.24</v>
      </c>
      <c r="I204">
        <v>1.57</v>
      </c>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row>
    <row r="205" spans="1:51" x14ac:dyDescent="0.3">
      <c r="A205" t="s">
        <v>1267</v>
      </c>
      <c r="B205">
        <v>2016</v>
      </c>
      <c r="C205" t="s">
        <v>1066</v>
      </c>
      <c r="D205" t="s">
        <v>1084</v>
      </c>
      <c r="E205">
        <v>0.25</v>
      </c>
      <c r="F205">
        <v>0.34</v>
      </c>
      <c r="G205">
        <v>0.01</v>
      </c>
      <c r="H205">
        <v>0.12</v>
      </c>
      <c r="I205">
        <v>0.72</v>
      </c>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row>
    <row r="206" spans="1:51" x14ac:dyDescent="0.3">
      <c r="A206" t="s">
        <v>1573</v>
      </c>
      <c r="B206">
        <v>2015</v>
      </c>
      <c r="C206" t="s">
        <v>1048</v>
      </c>
      <c r="D206" t="s">
        <v>1088</v>
      </c>
      <c r="E206">
        <v>0.01</v>
      </c>
      <c r="F206">
        <v>0</v>
      </c>
      <c r="G206">
        <v>0.09</v>
      </c>
      <c r="H206">
        <v>0</v>
      </c>
      <c r="I206">
        <v>0.1</v>
      </c>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row>
    <row r="207" spans="1:51" x14ac:dyDescent="0.3">
      <c r="A207" t="s">
        <v>1132</v>
      </c>
      <c r="B207">
        <v>2014</v>
      </c>
      <c r="C207" t="s">
        <v>1066</v>
      </c>
      <c r="D207" t="s">
        <v>1090</v>
      </c>
      <c r="E207">
        <v>0.83</v>
      </c>
      <c r="F207">
        <v>1.48</v>
      </c>
      <c r="G207">
        <v>0.08</v>
      </c>
      <c r="H207">
        <v>0.44</v>
      </c>
      <c r="I207">
        <v>2.82</v>
      </c>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row>
    <row r="208" spans="1:51" x14ac:dyDescent="0.3">
      <c r="A208" t="s">
        <v>1545</v>
      </c>
      <c r="B208">
        <v>2016</v>
      </c>
      <c r="C208" t="s">
        <v>1066</v>
      </c>
      <c r="D208" t="s">
        <v>1082</v>
      </c>
      <c r="E208">
        <v>0</v>
      </c>
      <c r="F208">
        <v>0.1</v>
      </c>
      <c r="G208">
        <v>0</v>
      </c>
      <c r="H208">
        <v>0.02</v>
      </c>
      <c r="I208">
        <v>0.11</v>
      </c>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row>
    <row r="209" spans="1:51" x14ac:dyDescent="0.3">
      <c r="A209" t="s">
        <v>1476</v>
      </c>
      <c r="B209">
        <v>2017</v>
      </c>
      <c r="C209" t="s">
        <v>1066</v>
      </c>
      <c r="D209" t="s">
        <v>1082</v>
      </c>
      <c r="E209">
        <v>0.05</v>
      </c>
      <c r="F209">
        <v>0.05</v>
      </c>
      <c r="G209">
        <v>0.04</v>
      </c>
      <c r="H209">
        <v>0.02</v>
      </c>
      <c r="I209">
        <v>0.16</v>
      </c>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row>
    <row r="210" spans="1:51" x14ac:dyDescent="0.3">
      <c r="A210" t="s">
        <v>1418</v>
      </c>
      <c r="B210">
        <v>2017</v>
      </c>
      <c r="C210" t="s">
        <v>1066</v>
      </c>
      <c r="D210" t="s">
        <v>1082</v>
      </c>
      <c r="E210">
        <v>0.13</v>
      </c>
      <c r="F210">
        <v>0.05</v>
      </c>
      <c r="G210">
        <v>0.02</v>
      </c>
      <c r="H210">
        <v>0.04</v>
      </c>
      <c r="I210">
        <v>0.24</v>
      </c>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row>
    <row r="211" spans="1:51" x14ac:dyDescent="0.3">
      <c r="A211" t="s">
        <v>1786</v>
      </c>
      <c r="B211">
        <v>2016</v>
      </c>
      <c r="C211" t="s">
        <v>1057</v>
      </c>
      <c r="D211" t="s">
        <v>1736</v>
      </c>
      <c r="E211">
        <v>0</v>
      </c>
      <c r="F211">
        <v>0.02</v>
      </c>
      <c r="G211">
        <v>0</v>
      </c>
      <c r="H211">
        <v>0</v>
      </c>
      <c r="I211">
        <v>0.03</v>
      </c>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row>
    <row r="212" spans="1:51" x14ac:dyDescent="0.3">
      <c r="A212" t="s">
        <v>1314</v>
      </c>
      <c r="B212">
        <v>2017</v>
      </c>
      <c r="C212" t="s">
        <v>1108</v>
      </c>
      <c r="D212" t="s">
        <v>1257</v>
      </c>
      <c r="E212">
        <v>0.1</v>
      </c>
      <c r="F212">
        <v>0.3</v>
      </c>
      <c r="G212">
        <v>0.02</v>
      </c>
      <c r="H212">
        <v>7.0000000000000007E-2</v>
      </c>
      <c r="I212">
        <v>0.49</v>
      </c>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row>
    <row r="213" spans="1:51" x14ac:dyDescent="0.3">
      <c r="A213" t="s">
        <v>1311</v>
      </c>
      <c r="B213">
        <v>2016</v>
      </c>
      <c r="C213" t="s">
        <v>1108</v>
      </c>
      <c r="D213" t="s">
        <v>1257</v>
      </c>
      <c r="E213">
        <v>0.13</v>
      </c>
      <c r="F213">
        <v>0.3</v>
      </c>
      <c r="G213">
        <v>0</v>
      </c>
      <c r="H213">
        <v>0.08</v>
      </c>
      <c r="I213">
        <v>0.51</v>
      </c>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row>
    <row r="214" spans="1:51" x14ac:dyDescent="0.3">
      <c r="A214" t="s">
        <v>1357</v>
      </c>
      <c r="B214">
        <v>2015</v>
      </c>
      <c r="C214" t="s">
        <v>1066</v>
      </c>
      <c r="D214" t="s">
        <v>1358</v>
      </c>
      <c r="E214">
        <v>0.15</v>
      </c>
      <c r="F214">
        <v>0.08</v>
      </c>
      <c r="G214">
        <v>7.0000000000000007E-2</v>
      </c>
      <c r="H214">
        <v>0.05</v>
      </c>
      <c r="I214">
        <v>0.35</v>
      </c>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row>
    <row r="215" spans="1:51" x14ac:dyDescent="0.3">
      <c r="A215" t="s">
        <v>1338</v>
      </c>
      <c r="B215">
        <v>2015</v>
      </c>
      <c r="C215" t="s">
        <v>1048</v>
      </c>
      <c r="D215" t="s">
        <v>1067</v>
      </c>
      <c r="E215">
        <v>0.12</v>
      </c>
      <c r="F215">
        <v>0.21</v>
      </c>
      <c r="G215">
        <v>0.02</v>
      </c>
      <c r="H215">
        <v>0.06</v>
      </c>
      <c r="I215">
        <v>0.42</v>
      </c>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row>
    <row r="216" spans="1:51" x14ac:dyDescent="0.3">
      <c r="A216" t="s">
        <v>1161</v>
      </c>
      <c r="B216">
        <v>2016</v>
      </c>
      <c r="C216" t="s">
        <v>1048</v>
      </c>
      <c r="D216" t="s">
        <v>1067</v>
      </c>
      <c r="E216">
        <v>0.62</v>
      </c>
      <c r="F216">
        <v>1.02</v>
      </c>
      <c r="G216">
        <v>0.01</v>
      </c>
      <c r="H216">
        <v>0.31</v>
      </c>
      <c r="I216">
        <v>1.97</v>
      </c>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row>
    <row r="217" spans="1:51" x14ac:dyDescent="0.3">
      <c r="A217" t="s">
        <v>1364</v>
      </c>
      <c r="B217">
        <v>2017</v>
      </c>
      <c r="C217" t="s">
        <v>1048</v>
      </c>
      <c r="D217" t="s">
        <v>1067</v>
      </c>
      <c r="E217">
        <v>0.1</v>
      </c>
      <c r="F217">
        <v>0.18</v>
      </c>
      <c r="G217">
        <v>0</v>
      </c>
      <c r="H217">
        <v>0.05</v>
      </c>
      <c r="I217">
        <v>0.33</v>
      </c>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row>
    <row r="218" spans="1:51" x14ac:dyDescent="0.3">
      <c r="A218" t="s">
        <v>1262</v>
      </c>
      <c r="B218">
        <v>2014</v>
      </c>
      <c r="C218" t="s">
        <v>1054</v>
      </c>
      <c r="D218" t="s">
        <v>1245</v>
      </c>
      <c r="E218">
        <v>0.37</v>
      </c>
      <c r="F218">
        <v>0.25</v>
      </c>
      <c r="G218">
        <v>0</v>
      </c>
      <c r="H218">
        <v>0.13</v>
      </c>
      <c r="I218">
        <v>0.75</v>
      </c>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row>
    <row r="219" spans="1:51" x14ac:dyDescent="0.3">
      <c r="A219" t="s">
        <v>1244</v>
      </c>
      <c r="B219">
        <v>2015</v>
      </c>
      <c r="C219" t="s">
        <v>1048</v>
      </c>
      <c r="D219" t="s">
        <v>1245</v>
      </c>
      <c r="E219">
        <v>0.31</v>
      </c>
      <c r="F219">
        <v>0.4</v>
      </c>
      <c r="G219">
        <v>0</v>
      </c>
      <c r="H219">
        <v>0.14000000000000001</v>
      </c>
      <c r="I219">
        <v>0.85</v>
      </c>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row>
    <row r="220" spans="1:51" x14ac:dyDescent="0.3">
      <c r="A220" t="s">
        <v>1328</v>
      </c>
      <c r="B220">
        <v>2018</v>
      </c>
      <c r="C220" t="s">
        <v>1112</v>
      </c>
      <c r="D220" t="s">
        <v>1084</v>
      </c>
      <c r="E220">
        <v>0.19</v>
      </c>
      <c r="F220">
        <v>0.06</v>
      </c>
      <c r="G220">
        <v>0.16</v>
      </c>
      <c r="H220">
        <v>0.05</v>
      </c>
      <c r="I220">
        <v>0.46</v>
      </c>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row>
    <row r="221" spans="1:51" x14ac:dyDescent="0.3">
      <c r="A221" t="s">
        <v>2046</v>
      </c>
      <c r="C221" t="s">
        <v>1075</v>
      </c>
      <c r="D221" t="s">
        <v>1581</v>
      </c>
      <c r="E221">
        <v>0</v>
      </c>
      <c r="F221">
        <v>0</v>
      </c>
      <c r="G221">
        <v>0</v>
      </c>
      <c r="H221">
        <v>0</v>
      </c>
      <c r="I221">
        <v>0</v>
      </c>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row>
    <row r="222" spans="1:51" x14ac:dyDescent="0.3">
      <c r="A222" t="s">
        <v>1362</v>
      </c>
      <c r="B222">
        <v>2015</v>
      </c>
      <c r="C222" t="s">
        <v>1066</v>
      </c>
      <c r="D222" t="s">
        <v>1247</v>
      </c>
      <c r="E222">
        <v>0.13</v>
      </c>
      <c r="F222">
        <v>0.13</v>
      </c>
      <c r="G222">
        <v>0.04</v>
      </c>
      <c r="H222">
        <v>0.05</v>
      </c>
      <c r="I222">
        <v>0.34</v>
      </c>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row>
    <row r="223" spans="1:51" x14ac:dyDescent="0.3">
      <c r="A223" t="s">
        <v>1862</v>
      </c>
      <c r="B223">
        <v>2017</v>
      </c>
      <c r="C223" t="s">
        <v>1075</v>
      </c>
      <c r="D223" t="s">
        <v>1466</v>
      </c>
      <c r="E223">
        <v>0</v>
      </c>
      <c r="F223">
        <v>0</v>
      </c>
      <c r="G223">
        <v>0.01</v>
      </c>
      <c r="H223">
        <v>0</v>
      </c>
      <c r="I223">
        <v>0.01</v>
      </c>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row>
    <row r="224" spans="1:51" x14ac:dyDescent="0.3">
      <c r="A224" t="s">
        <v>1369</v>
      </c>
      <c r="B224">
        <v>2015</v>
      </c>
      <c r="C224" t="s">
        <v>1048</v>
      </c>
      <c r="D224" t="s">
        <v>1088</v>
      </c>
      <c r="E224">
        <v>0.12</v>
      </c>
      <c r="F224">
        <v>0.13</v>
      </c>
      <c r="G224">
        <v>0</v>
      </c>
      <c r="H224">
        <v>0.05</v>
      </c>
      <c r="I224">
        <v>0.31</v>
      </c>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row>
    <row r="225" spans="1:51" x14ac:dyDescent="0.3">
      <c r="A225" t="s">
        <v>1990</v>
      </c>
      <c r="C225" t="s">
        <v>1075</v>
      </c>
      <c r="D225" t="s">
        <v>1581</v>
      </c>
      <c r="E225">
        <v>0</v>
      </c>
      <c r="F225">
        <v>0</v>
      </c>
      <c r="G225">
        <v>0</v>
      </c>
      <c r="H225">
        <v>0</v>
      </c>
      <c r="I225">
        <v>0</v>
      </c>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row>
    <row r="226" spans="1:51" x14ac:dyDescent="0.3">
      <c r="A226" t="s">
        <v>1534</v>
      </c>
      <c r="B226">
        <v>2015</v>
      </c>
      <c r="C226" t="s">
        <v>1057</v>
      </c>
      <c r="D226" t="s">
        <v>1535</v>
      </c>
      <c r="E226">
        <v>0.01</v>
      </c>
      <c r="F226">
        <v>0.09</v>
      </c>
      <c r="G226">
        <v>0</v>
      </c>
      <c r="H226">
        <v>0.02</v>
      </c>
      <c r="I226">
        <v>0.13</v>
      </c>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row>
    <row r="227" spans="1:51" x14ac:dyDescent="0.3">
      <c r="A227" t="s">
        <v>2229</v>
      </c>
      <c r="B227">
        <v>2016</v>
      </c>
      <c r="C227" t="s">
        <v>1057</v>
      </c>
      <c r="D227" t="s">
        <v>1535</v>
      </c>
      <c r="E227">
        <v>0</v>
      </c>
      <c r="F227">
        <v>0</v>
      </c>
      <c r="G227">
        <v>0</v>
      </c>
      <c r="H227">
        <v>0</v>
      </c>
      <c r="I227">
        <v>0</v>
      </c>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row>
    <row r="228" spans="1:51" x14ac:dyDescent="0.3">
      <c r="A228" t="s">
        <v>1706</v>
      </c>
      <c r="B228">
        <v>2018</v>
      </c>
      <c r="C228" t="s">
        <v>1152</v>
      </c>
      <c r="D228" t="s">
        <v>1159</v>
      </c>
      <c r="E228">
        <v>0.04</v>
      </c>
      <c r="F228">
        <v>0</v>
      </c>
      <c r="G228">
        <v>0</v>
      </c>
      <c r="H228">
        <v>0.01</v>
      </c>
      <c r="I228">
        <v>0.05</v>
      </c>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row>
    <row r="229" spans="1:51" x14ac:dyDescent="0.3">
      <c r="A229" t="s">
        <v>1129</v>
      </c>
      <c r="B229">
        <v>2016</v>
      </c>
      <c r="C229" t="s">
        <v>1051</v>
      </c>
      <c r="D229" t="s">
        <v>1067</v>
      </c>
      <c r="E229">
        <v>0.93</v>
      </c>
      <c r="F229">
        <v>1.48</v>
      </c>
      <c r="G229">
        <v>0.04</v>
      </c>
      <c r="H229">
        <v>0.46</v>
      </c>
      <c r="I229">
        <v>2.92</v>
      </c>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row>
    <row r="230" spans="1:51" x14ac:dyDescent="0.3">
      <c r="A230" t="s">
        <v>1300</v>
      </c>
      <c r="B230">
        <v>2017</v>
      </c>
      <c r="C230" t="s">
        <v>1051</v>
      </c>
      <c r="D230" t="s">
        <v>1067</v>
      </c>
      <c r="E230">
        <v>0.22</v>
      </c>
      <c r="F230">
        <v>0.25</v>
      </c>
      <c r="G230">
        <v>0</v>
      </c>
      <c r="H230">
        <v>0.09</v>
      </c>
      <c r="I230">
        <v>0.56000000000000005</v>
      </c>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row>
    <row r="231" spans="1:51" x14ac:dyDescent="0.3">
      <c r="A231" t="s">
        <v>1142</v>
      </c>
      <c r="B231">
        <v>2014</v>
      </c>
      <c r="C231" t="s">
        <v>1066</v>
      </c>
      <c r="D231" t="s">
        <v>1060</v>
      </c>
      <c r="E231">
        <v>1.07</v>
      </c>
      <c r="F231">
        <v>0.8</v>
      </c>
      <c r="G231">
        <v>0.08</v>
      </c>
      <c r="H231">
        <v>0.38</v>
      </c>
      <c r="I231">
        <v>2.34</v>
      </c>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row>
    <row r="232" spans="1:51" x14ac:dyDescent="0.3">
      <c r="A232" t="s">
        <v>1184</v>
      </c>
      <c r="B232">
        <v>2018</v>
      </c>
      <c r="C232" t="s">
        <v>1112</v>
      </c>
      <c r="D232" t="s">
        <v>1082</v>
      </c>
      <c r="E232">
        <v>0.61</v>
      </c>
      <c r="F232">
        <v>0.51</v>
      </c>
      <c r="G232">
        <v>0.12</v>
      </c>
      <c r="H232">
        <v>0.23</v>
      </c>
      <c r="I232">
        <v>1.46</v>
      </c>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row>
    <row r="233" spans="1:51" x14ac:dyDescent="0.3">
      <c r="A233" t="s">
        <v>1206</v>
      </c>
      <c r="B233">
        <v>2015</v>
      </c>
      <c r="C233" t="s">
        <v>1112</v>
      </c>
      <c r="D233" t="s">
        <v>1082</v>
      </c>
      <c r="E233">
        <v>0.33</v>
      </c>
      <c r="F233">
        <v>0.55000000000000004</v>
      </c>
      <c r="G233">
        <v>0.14000000000000001</v>
      </c>
      <c r="H233">
        <v>0.17</v>
      </c>
      <c r="I233">
        <v>1.19</v>
      </c>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row>
    <row r="234" spans="1:51" x14ac:dyDescent="0.3">
      <c r="A234" t="s">
        <v>1181</v>
      </c>
      <c r="B234">
        <v>2016</v>
      </c>
      <c r="C234" t="s">
        <v>1048</v>
      </c>
      <c r="D234" t="s">
        <v>1082</v>
      </c>
      <c r="E234">
        <v>0.54</v>
      </c>
      <c r="F234">
        <v>0.59</v>
      </c>
      <c r="G234">
        <v>0.14000000000000001</v>
      </c>
      <c r="H234">
        <v>0.23</v>
      </c>
      <c r="I234">
        <v>1.5</v>
      </c>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row>
    <row r="235" spans="1:51" x14ac:dyDescent="0.3">
      <c r="A235" t="s">
        <v>1292</v>
      </c>
      <c r="B235">
        <v>2016</v>
      </c>
      <c r="C235" t="s">
        <v>1066</v>
      </c>
      <c r="D235" t="s">
        <v>1084</v>
      </c>
      <c r="E235">
        <v>0.12</v>
      </c>
      <c r="F235">
        <v>0.17</v>
      </c>
      <c r="G235">
        <v>0.24</v>
      </c>
      <c r="H235">
        <v>0.06</v>
      </c>
      <c r="I235">
        <v>0.57999999999999996</v>
      </c>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row>
    <row r="236" spans="1:51" x14ac:dyDescent="0.3">
      <c r="A236" t="s">
        <v>1324</v>
      </c>
      <c r="B236">
        <v>2016</v>
      </c>
      <c r="C236" t="s">
        <v>1048</v>
      </c>
      <c r="D236" t="s">
        <v>1084</v>
      </c>
      <c r="E236">
        <v>0.05</v>
      </c>
      <c r="F236">
        <v>0.09</v>
      </c>
      <c r="G236">
        <v>0.3</v>
      </c>
      <c r="H236">
        <v>0.03</v>
      </c>
      <c r="I236">
        <v>0.47</v>
      </c>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row>
    <row r="237" spans="1:51" x14ac:dyDescent="0.3">
      <c r="A237" t="s">
        <v>1252</v>
      </c>
      <c r="B237">
        <v>2015</v>
      </c>
      <c r="C237" t="s">
        <v>1048</v>
      </c>
      <c r="D237" t="s">
        <v>1084</v>
      </c>
      <c r="E237">
        <v>0.21</v>
      </c>
      <c r="F237">
        <v>0.14000000000000001</v>
      </c>
      <c r="G237">
        <v>0.39</v>
      </c>
      <c r="H237">
        <v>7.0000000000000007E-2</v>
      </c>
      <c r="I237">
        <v>0.81</v>
      </c>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row>
    <row r="238" spans="1:51" x14ac:dyDescent="0.3">
      <c r="A238" t="s">
        <v>1668</v>
      </c>
      <c r="B238">
        <v>2017</v>
      </c>
      <c r="C238" t="s">
        <v>1066</v>
      </c>
      <c r="D238" t="s">
        <v>1084</v>
      </c>
      <c r="E238">
        <v>0</v>
      </c>
      <c r="F238">
        <v>0</v>
      </c>
      <c r="G238">
        <v>0.06</v>
      </c>
      <c r="H238">
        <v>0</v>
      </c>
      <c r="I238">
        <v>0.06</v>
      </c>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row>
    <row r="239" spans="1:51" x14ac:dyDescent="0.3">
      <c r="A239" t="s">
        <v>1157</v>
      </c>
      <c r="B239">
        <v>2017</v>
      </c>
      <c r="C239" t="s">
        <v>1066</v>
      </c>
      <c r="D239" t="s">
        <v>1084</v>
      </c>
      <c r="E239">
        <v>0.28999999999999998</v>
      </c>
      <c r="F239">
        <v>0.22</v>
      </c>
      <c r="G239">
        <v>1.43</v>
      </c>
      <c r="H239">
        <v>0.1</v>
      </c>
      <c r="I239">
        <v>2.04</v>
      </c>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row>
    <row r="240" spans="1:51" x14ac:dyDescent="0.3">
      <c r="A240" t="s">
        <v>1445</v>
      </c>
      <c r="B240">
        <v>2017</v>
      </c>
      <c r="C240" t="s">
        <v>1066</v>
      </c>
      <c r="D240" t="s">
        <v>1088</v>
      </c>
      <c r="E240">
        <v>7.0000000000000007E-2</v>
      </c>
      <c r="F240">
        <v>7.0000000000000007E-2</v>
      </c>
      <c r="G240">
        <v>0.03</v>
      </c>
      <c r="H240">
        <v>0.03</v>
      </c>
      <c r="I240">
        <v>0.21</v>
      </c>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row>
    <row r="241" spans="1:51" x14ac:dyDescent="0.3">
      <c r="A241" t="s">
        <v>1602</v>
      </c>
      <c r="C241" t="s">
        <v>1066</v>
      </c>
      <c r="D241" t="s">
        <v>1581</v>
      </c>
      <c r="E241">
        <v>0</v>
      </c>
      <c r="F241">
        <v>0</v>
      </c>
      <c r="G241">
        <v>0.09</v>
      </c>
      <c r="H241">
        <v>0</v>
      </c>
      <c r="I241">
        <v>0.09</v>
      </c>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row>
    <row r="242" spans="1:51" x14ac:dyDescent="0.3">
      <c r="A242" t="s">
        <v>1772</v>
      </c>
      <c r="B242">
        <v>2016</v>
      </c>
      <c r="C242" t="s">
        <v>1048</v>
      </c>
      <c r="D242" t="s">
        <v>1088</v>
      </c>
      <c r="E242">
        <v>0</v>
      </c>
      <c r="F242">
        <v>0</v>
      </c>
      <c r="G242">
        <v>0.03</v>
      </c>
      <c r="H242">
        <v>0</v>
      </c>
      <c r="I242">
        <v>0.03</v>
      </c>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row>
    <row r="243" spans="1:51" x14ac:dyDescent="0.3">
      <c r="A243" t="s">
        <v>1864</v>
      </c>
      <c r="B243">
        <v>2017</v>
      </c>
      <c r="C243" t="s">
        <v>1066</v>
      </c>
      <c r="D243" t="s">
        <v>1088</v>
      </c>
      <c r="E243">
        <v>0</v>
      </c>
      <c r="F243">
        <v>0</v>
      </c>
      <c r="G243">
        <v>0.01</v>
      </c>
      <c r="H243">
        <v>0</v>
      </c>
      <c r="I243">
        <v>0.01</v>
      </c>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row>
    <row r="244" spans="1:51" x14ac:dyDescent="0.3">
      <c r="A244" t="s">
        <v>2170</v>
      </c>
      <c r="C244" t="s">
        <v>1051</v>
      </c>
      <c r="D244" t="s">
        <v>1581</v>
      </c>
      <c r="E244">
        <v>0</v>
      </c>
      <c r="F244">
        <v>0</v>
      </c>
      <c r="G244">
        <v>0</v>
      </c>
      <c r="H244">
        <v>0</v>
      </c>
      <c r="I244">
        <v>0</v>
      </c>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row>
    <row r="245" spans="1:51" x14ac:dyDescent="0.3">
      <c r="A245" t="s">
        <v>2021</v>
      </c>
      <c r="C245" t="s">
        <v>1187</v>
      </c>
      <c r="D245" t="s">
        <v>1581</v>
      </c>
      <c r="E245">
        <v>0</v>
      </c>
      <c r="F245">
        <v>0</v>
      </c>
      <c r="G245">
        <v>0</v>
      </c>
      <c r="H245">
        <v>0</v>
      </c>
      <c r="I245">
        <v>0</v>
      </c>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row>
    <row r="246" spans="1:51" x14ac:dyDescent="0.3">
      <c r="A246" t="s">
        <v>1140</v>
      </c>
      <c r="B246">
        <v>2014</v>
      </c>
      <c r="C246" t="s">
        <v>1108</v>
      </c>
      <c r="D246" t="s">
        <v>1073</v>
      </c>
      <c r="E246">
        <v>0.37</v>
      </c>
      <c r="F246">
        <v>1.63</v>
      </c>
      <c r="G246">
        <v>0.02</v>
      </c>
      <c r="H246">
        <v>0.36</v>
      </c>
      <c r="I246">
        <v>2.37</v>
      </c>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row>
    <row r="247" spans="1:51" x14ac:dyDescent="0.3">
      <c r="A247" t="s">
        <v>1397</v>
      </c>
      <c r="B247">
        <v>2016</v>
      </c>
      <c r="C247" t="s">
        <v>1108</v>
      </c>
      <c r="D247" t="s">
        <v>1062</v>
      </c>
      <c r="E247">
        <v>0.12</v>
      </c>
      <c r="F247">
        <v>0.09</v>
      </c>
      <c r="G247">
        <v>0.01</v>
      </c>
      <c r="H247">
        <v>0.04</v>
      </c>
      <c r="I247">
        <v>0.27</v>
      </c>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row>
    <row r="248" spans="1:51" x14ac:dyDescent="0.3">
      <c r="A248" t="s">
        <v>1597</v>
      </c>
      <c r="B248">
        <v>2016</v>
      </c>
      <c r="C248" t="s">
        <v>1051</v>
      </c>
      <c r="D248" t="s">
        <v>1237</v>
      </c>
      <c r="E248">
        <v>7.0000000000000007E-2</v>
      </c>
      <c r="F248">
        <v>0</v>
      </c>
      <c r="G248">
        <v>0</v>
      </c>
      <c r="H248">
        <v>0.02</v>
      </c>
      <c r="I248">
        <v>0.09</v>
      </c>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row>
    <row r="249" spans="1:51" x14ac:dyDescent="0.3">
      <c r="A249" t="s">
        <v>2061</v>
      </c>
      <c r="C249" t="s">
        <v>1048</v>
      </c>
      <c r="D249" t="s">
        <v>1581</v>
      </c>
      <c r="E249">
        <v>0</v>
      </c>
      <c r="F249">
        <v>0</v>
      </c>
      <c r="G249">
        <v>0</v>
      </c>
      <c r="H249">
        <v>0</v>
      </c>
      <c r="I249">
        <v>0</v>
      </c>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row>
    <row r="250" spans="1:51" x14ac:dyDescent="0.3">
      <c r="A250" t="s">
        <v>1824</v>
      </c>
      <c r="B250">
        <v>2016</v>
      </c>
      <c r="C250" t="s">
        <v>1066</v>
      </c>
      <c r="D250" t="s">
        <v>1347</v>
      </c>
      <c r="E250">
        <v>0.02</v>
      </c>
      <c r="F250">
        <v>0</v>
      </c>
      <c r="G250">
        <v>0</v>
      </c>
      <c r="H250">
        <v>0</v>
      </c>
      <c r="I250">
        <v>0.02</v>
      </c>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row>
    <row r="251" spans="1:51" x14ac:dyDescent="0.3">
      <c r="A251" t="s">
        <v>1747</v>
      </c>
      <c r="B251">
        <v>2017</v>
      </c>
      <c r="C251" t="s">
        <v>1373</v>
      </c>
      <c r="D251" t="s">
        <v>1347</v>
      </c>
      <c r="E251">
        <v>0.03</v>
      </c>
      <c r="F251">
        <v>0</v>
      </c>
      <c r="G251">
        <v>0</v>
      </c>
      <c r="H251">
        <v>0.01</v>
      </c>
      <c r="I251">
        <v>0.04</v>
      </c>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row>
    <row r="252" spans="1:51" x14ac:dyDescent="0.3">
      <c r="A252" t="s">
        <v>1960</v>
      </c>
      <c r="C252" t="s">
        <v>1086</v>
      </c>
      <c r="D252" t="s">
        <v>1581</v>
      </c>
      <c r="E252">
        <v>0</v>
      </c>
      <c r="F252">
        <v>0</v>
      </c>
      <c r="G252">
        <v>0</v>
      </c>
      <c r="H252">
        <v>0</v>
      </c>
      <c r="I252">
        <v>0</v>
      </c>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row>
    <row r="253" spans="1:51" x14ac:dyDescent="0.3">
      <c r="A253" t="s">
        <v>1137</v>
      </c>
      <c r="B253">
        <v>2015</v>
      </c>
      <c r="C253" t="s">
        <v>1048</v>
      </c>
      <c r="D253" t="s">
        <v>1100</v>
      </c>
      <c r="E253">
        <v>1.18</v>
      </c>
      <c r="F253">
        <v>0.74</v>
      </c>
      <c r="G253">
        <v>0.13</v>
      </c>
      <c r="H253">
        <v>0.4</v>
      </c>
      <c r="I253">
        <v>2.4500000000000002</v>
      </c>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row>
    <row r="254" spans="1:51" x14ac:dyDescent="0.3">
      <c r="A254" t="s">
        <v>1444</v>
      </c>
      <c r="B254">
        <v>2014</v>
      </c>
      <c r="C254" t="s">
        <v>1075</v>
      </c>
      <c r="D254" t="s">
        <v>1223</v>
      </c>
      <c r="E254">
        <v>7.0000000000000007E-2</v>
      </c>
      <c r="F254">
        <v>7.0000000000000007E-2</v>
      </c>
      <c r="G254">
        <v>0.04</v>
      </c>
      <c r="H254">
        <v>0.03</v>
      </c>
      <c r="I254">
        <v>0.21</v>
      </c>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row>
    <row r="255" spans="1:51" x14ac:dyDescent="0.3">
      <c r="A255" t="s">
        <v>1374</v>
      </c>
      <c r="B255">
        <v>2014</v>
      </c>
      <c r="C255" t="s">
        <v>1075</v>
      </c>
      <c r="D255" t="s">
        <v>1223</v>
      </c>
      <c r="E255">
        <v>0.09</v>
      </c>
      <c r="F255">
        <v>0.12</v>
      </c>
      <c r="G255">
        <v>0.06</v>
      </c>
      <c r="H255">
        <v>0.04</v>
      </c>
      <c r="I255">
        <v>0.31</v>
      </c>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row>
    <row r="256" spans="1:51" x14ac:dyDescent="0.3">
      <c r="A256" t="s">
        <v>1770</v>
      </c>
      <c r="B256">
        <v>2016</v>
      </c>
      <c r="C256" t="s">
        <v>1373</v>
      </c>
      <c r="D256" t="s">
        <v>1223</v>
      </c>
      <c r="E256">
        <v>0</v>
      </c>
      <c r="F256">
        <v>0</v>
      </c>
      <c r="G256">
        <v>0.03</v>
      </c>
      <c r="H256">
        <v>0</v>
      </c>
      <c r="I256">
        <v>0.03</v>
      </c>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row>
    <row r="257" spans="1:51" x14ac:dyDescent="0.3">
      <c r="A257" t="s">
        <v>2113</v>
      </c>
      <c r="B257">
        <v>2015</v>
      </c>
      <c r="C257" t="s">
        <v>1057</v>
      </c>
      <c r="D257" t="s">
        <v>1058</v>
      </c>
      <c r="E257">
        <v>0</v>
      </c>
      <c r="F257">
        <v>0</v>
      </c>
      <c r="G257">
        <v>0</v>
      </c>
      <c r="H257">
        <v>0</v>
      </c>
      <c r="I257">
        <v>0</v>
      </c>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row>
    <row r="258" spans="1:51" x14ac:dyDescent="0.3">
      <c r="A258" t="s">
        <v>1214</v>
      </c>
      <c r="B258">
        <v>2014</v>
      </c>
      <c r="C258" t="s">
        <v>1112</v>
      </c>
      <c r="D258" t="s">
        <v>1060</v>
      </c>
      <c r="E258">
        <v>0.49</v>
      </c>
      <c r="F258">
        <v>0.43</v>
      </c>
      <c r="G258">
        <v>0.01</v>
      </c>
      <c r="H258">
        <v>0.18</v>
      </c>
      <c r="I258">
        <v>1.1100000000000001</v>
      </c>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row>
    <row r="259" spans="1:51" x14ac:dyDescent="0.3">
      <c r="A259" t="s">
        <v>1192</v>
      </c>
      <c r="B259">
        <v>2016</v>
      </c>
      <c r="C259" t="s">
        <v>1057</v>
      </c>
      <c r="D259" t="s">
        <v>1058</v>
      </c>
      <c r="E259">
        <v>0.44</v>
      </c>
      <c r="F259">
        <v>0.65</v>
      </c>
      <c r="G259">
        <v>0</v>
      </c>
      <c r="H259">
        <v>0.21</v>
      </c>
      <c r="I259">
        <v>1.31</v>
      </c>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row>
    <row r="260" spans="1:51" x14ac:dyDescent="0.3">
      <c r="A260" t="s">
        <v>1229</v>
      </c>
      <c r="B260">
        <v>2018</v>
      </c>
      <c r="C260" t="s">
        <v>1057</v>
      </c>
      <c r="D260" t="s">
        <v>1058</v>
      </c>
      <c r="E260">
        <v>0.4</v>
      </c>
      <c r="F260">
        <v>0.41</v>
      </c>
      <c r="G260">
        <v>0.01</v>
      </c>
      <c r="H260">
        <v>0.16</v>
      </c>
      <c r="I260">
        <v>0.97</v>
      </c>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row>
    <row r="261" spans="1:51" x14ac:dyDescent="0.3">
      <c r="A261" t="s">
        <v>1447</v>
      </c>
      <c r="B261">
        <v>2016</v>
      </c>
      <c r="C261" t="s">
        <v>1152</v>
      </c>
      <c r="D261" t="s">
        <v>1093</v>
      </c>
      <c r="E261">
        <v>0.09</v>
      </c>
      <c r="F261">
        <v>0.08</v>
      </c>
      <c r="G261">
        <v>0</v>
      </c>
      <c r="H261">
        <v>0.03</v>
      </c>
      <c r="I261">
        <v>0.2</v>
      </c>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row>
    <row r="262" spans="1:51" x14ac:dyDescent="0.3">
      <c r="A262" t="s">
        <v>1560</v>
      </c>
      <c r="B262">
        <v>2015</v>
      </c>
      <c r="C262" t="s">
        <v>1051</v>
      </c>
      <c r="D262" t="s">
        <v>1561</v>
      </c>
      <c r="E262">
        <v>0</v>
      </c>
      <c r="F262">
        <v>0</v>
      </c>
      <c r="G262">
        <v>0.11</v>
      </c>
      <c r="H262">
        <v>0</v>
      </c>
      <c r="I262">
        <v>0.11</v>
      </c>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row>
    <row r="263" spans="1:51" x14ac:dyDescent="0.3">
      <c r="A263" t="s">
        <v>1608</v>
      </c>
      <c r="B263">
        <v>2015</v>
      </c>
      <c r="C263" t="s">
        <v>1051</v>
      </c>
      <c r="D263" t="s">
        <v>1399</v>
      </c>
      <c r="E263">
        <v>0.05</v>
      </c>
      <c r="F263">
        <v>0.02</v>
      </c>
      <c r="G263">
        <v>0</v>
      </c>
      <c r="H263">
        <v>0.01</v>
      </c>
      <c r="I263">
        <v>0.08</v>
      </c>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row>
    <row r="264" spans="1:51" x14ac:dyDescent="0.3">
      <c r="A264" t="s">
        <v>2105</v>
      </c>
      <c r="C264" t="s">
        <v>1048</v>
      </c>
      <c r="D264" t="s">
        <v>1581</v>
      </c>
      <c r="E264">
        <v>0</v>
      </c>
      <c r="F264">
        <v>0</v>
      </c>
      <c r="G264">
        <v>0</v>
      </c>
      <c r="H264">
        <v>0</v>
      </c>
      <c r="I264">
        <v>0</v>
      </c>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row>
    <row r="265" spans="1:51" x14ac:dyDescent="0.3">
      <c r="A265" t="s">
        <v>1821</v>
      </c>
      <c r="B265">
        <v>2016</v>
      </c>
      <c r="C265" t="s">
        <v>1048</v>
      </c>
      <c r="D265" t="s">
        <v>1711</v>
      </c>
      <c r="E265">
        <v>0.02</v>
      </c>
      <c r="F265">
        <v>0</v>
      </c>
      <c r="G265">
        <v>0</v>
      </c>
      <c r="H265">
        <v>0</v>
      </c>
      <c r="I265">
        <v>0.02</v>
      </c>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row>
    <row r="266" spans="1:51" x14ac:dyDescent="0.3">
      <c r="A266" t="s">
        <v>1424</v>
      </c>
      <c r="B266">
        <v>2017</v>
      </c>
      <c r="C266" t="s">
        <v>1066</v>
      </c>
      <c r="D266" t="s">
        <v>1404</v>
      </c>
      <c r="E266">
        <v>0.03</v>
      </c>
      <c r="F266">
        <v>0.16</v>
      </c>
      <c r="G266">
        <v>0</v>
      </c>
      <c r="H266">
        <v>0.04</v>
      </c>
      <c r="I266">
        <v>0.23</v>
      </c>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row>
    <row r="267" spans="1:51" x14ac:dyDescent="0.3">
      <c r="A267" t="s">
        <v>1450</v>
      </c>
      <c r="B267">
        <v>2017</v>
      </c>
      <c r="C267" t="s">
        <v>1187</v>
      </c>
      <c r="D267" t="s">
        <v>1451</v>
      </c>
      <c r="E267">
        <v>0.06</v>
      </c>
      <c r="F267">
        <v>0.1</v>
      </c>
      <c r="G267">
        <v>0</v>
      </c>
      <c r="H267">
        <v>0.03</v>
      </c>
      <c r="I267">
        <v>0.19</v>
      </c>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row>
    <row r="268" spans="1:51" x14ac:dyDescent="0.3">
      <c r="A268" t="s">
        <v>2164</v>
      </c>
      <c r="C268" t="s">
        <v>1051</v>
      </c>
      <c r="D268" t="s">
        <v>1581</v>
      </c>
      <c r="E268">
        <v>0</v>
      </c>
      <c r="F268">
        <v>0</v>
      </c>
      <c r="G268">
        <v>0</v>
      </c>
      <c r="H268">
        <v>0</v>
      </c>
      <c r="I268">
        <v>0</v>
      </c>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row>
    <row r="269" spans="1:51" x14ac:dyDescent="0.3">
      <c r="A269" t="s">
        <v>2112</v>
      </c>
      <c r="C269" t="s">
        <v>1048</v>
      </c>
      <c r="D269" t="s">
        <v>1581</v>
      </c>
      <c r="E269">
        <v>0</v>
      </c>
      <c r="F269">
        <v>0</v>
      </c>
      <c r="G269">
        <v>0</v>
      </c>
      <c r="H269">
        <v>0</v>
      </c>
      <c r="I269">
        <v>0</v>
      </c>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row>
    <row r="270" spans="1:51" x14ac:dyDescent="0.3">
      <c r="A270" t="s">
        <v>1952</v>
      </c>
      <c r="B270">
        <v>2015</v>
      </c>
      <c r="C270" t="s">
        <v>1152</v>
      </c>
      <c r="D270" t="s">
        <v>1699</v>
      </c>
      <c r="E270">
        <v>0</v>
      </c>
      <c r="F270">
        <v>0</v>
      </c>
      <c r="G270">
        <v>0</v>
      </c>
      <c r="H270">
        <v>0</v>
      </c>
      <c r="I270">
        <v>0</v>
      </c>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row>
    <row r="271" spans="1:51" x14ac:dyDescent="0.3">
      <c r="A271" t="s">
        <v>1438</v>
      </c>
      <c r="B271">
        <v>2016</v>
      </c>
      <c r="C271" t="s">
        <v>1051</v>
      </c>
      <c r="D271" t="s">
        <v>1062</v>
      </c>
      <c r="E271">
        <v>0.11</v>
      </c>
      <c r="F271">
        <v>0.06</v>
      </c>
      <c r="G271">
        <v>0</v>
      </c>
      <c r="H271">
        <v>0.04</v>
      </c>
      <c r="I271">
        <v>0.21</v>
      </c>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row>
    <row r="272" spans="1:51" x14ac:dyDescent="0.3">
      <c r="A272" t="s">
        <v>2018</v>
      </c>
      <c r="B272">
        <v>2019</v>
      </c>
      <c r="C272" t="s">
        <v>1155</v>
      </c>
      <c r="D272" t="s">
        <v>1928</v>
      </c>
      <c r="E272">
        <v>0</v>
      </c>
      <c r="F272">
        <v>0</v>
      </c>
      <c r="G272">
        <v>0</v>
      </c>
      <c r="H272">
        <v>0</v>
      </c>
      <c r="I272">
        <v>0</v>
      </c>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row>
    <row r="273" spans="1:51" x14ac:dyDescent="0.3">
      <c r="A273" t="s">
        <v>1298</v>
      </c>
      <c r="B273">
        <v>2017</v>
      </c>
      <c r="C273" t="s">
        <v>1057</v>
      </c>
      <c r="D273" t="s">
        <v>1062</v>
      </c>
      <c r="E273">
        <v>0.12</v>
      </c>
      <c r="F273">
        <v>0.22</v>
      </c>
      <c r="G273">
        <v>0.17</v>
      </c>
      <c r="H273">
        <v>0.06</v>
      </c>
      <c r="I273">
        <v>0.56000000000000005</v>
      </c>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row>
    <row r="274" spans="1:51" x14ac:dyDescent="0.3">
      <c r="A274" t="s">
        <v>2035</v>
      </c>
      <c r="C274" t="s">
        <v>1152</v>
      </c>
      <c r="D274" t="s">
        <v>1581</v>
      </c>
      <c r="E274">
        <v>0</v>
      </c>
      <c r="F274">
        <v>0</v>
      </c>
      <c r="G274">
        <v>0</v>
      </c>
      <c r="H274">
        <v>0</v>
      </c>
      <c r="I274">
        <v>0</v>
      </c>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row>
    <row r="275" spans="1:51" x14ac:dyDescent="0.3">
      <c r="A275" t="s">
        <v>1227</v>
      </c>
      <c r="B275">
        <v>2015</v>
      </c>
      <c r="C275" t="s">
        <v>1051</v>
      </c>
      <c r="D275" t="s">
        <v>1131</v>
      </c>
      <c r="E275">
        <v>0.38</v>
      </c>
      <c r="F275">
        <v>0.41</v>
      </c>
      <c r="G275">
        <v>0.05</v>
      </c>
      <c r="H275">
        <v>0.16</v>
      </c>
      <c r="I275">
        <v>1.01</v>
      </c>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row>
    <row r="276" spans="1:51" x14ac:dyDescent="0.3">
      <c r="A276" t="s">
        <v>1678</v>
      </c>
      <c r="B276">
        <v>2015</v>
      </c>
      <c r="C276" t="s">
        <v>1066</v>
      </c>
      <c r="D276" t="s">
        <v>1641</v>
      </c>
      <c r="E276">
        <v>0.02</v>
      </c>
      <c r="F276">
        <v>0</v>
      </c>
      <c r="G276">
        <v>0.03</v>
      </c>
      <c r="H276">
        <v>0</v>
      </c>
      <c r="I276">
        <v>0.06</v>
      </c>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row>
    <row r="277" spans="1:51" x14ac:dyDescent="0.3">
      <c r="A277" t="s">
        <v>1675</v>
      </c>
      <c r="B277">
        <v>2018</v>
      </c>
      <c r="C277" t="s">
        <v>1048</v>
      </c>
      <c r="D277" t="s">
        <v>1523</v>
      </c>
      <c r="E277">
        <v>0.05</v>
      </c>
      <c r="F277">
        <v>0</v>
      </c>
      <c r="G277">
        <v>0</v>
      </c>
      <c r="H277">
        <v>0.01</v>
      </c>
      <c r="I277">
        <v>0.06</v>
      </c>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row>
    <row r="278" spans="1:51" x14ac:dyDescent="0.3">
      <c r="A278" t="s">
        <v>1272</v>
      </c>
      <c r="B278">
        <v>2015</v>
      </c>
      <c r="C278" t="s">
        <v>1108</v>
      </c>
      <c r="D278" t="s">
        <v>1257</v>
      </c>
      <c r="E278">
        <v>0.1</v>
      </c>
      <c r="F278">
        <v>0.45</v>
      </c>
      <c r="G278">
        <v>0.04</v>
      </c>
      <c r="H278">
        <v>0.1</v>
      </c>
      <c r="I278">
        <v>0.68</v>
      </c>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row>
    <row r="279" spans="1:51" x14ac:dyDescent="0.3">
      <c r="A279" t="s">
        <v>1256</v>
      </c>
      <c r="B279">
        <v>2016</v>
      </c>
      <c r="C279" t="s">
        <v>1108</v>
      </c>
      <c r="D279" t="s">
        <v>1257</v>
      </c>
      <c r="E279">
        <v>7.0000000000000007E-2</v>
      </c>
      <c r="F279">
        <v>0.56000000000000005</v>
      </c>
      <c r="G279">
        <v>0.03</v>
      </c>
      <c r="H279">
        <v>0.11</v>
      </c>
      <c r="I279">
        <v>0.78</v>
      </c>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row>
    <row r="280" spans="1:51" x14ac:dyDescent="0.3">
      <c r="A280" t="s">
        <v>1284</v>
      </c>
      <c r="B280">
        <v>2017</v>
      </c>
      <c r="C280" t="s">
        <v>1108</v>
      </c>
      <c r="D280" t="s">
        <v>1285</v>
      </c>
      <c r="E280">
        <v>0.04</v>
      </c>
      <c r="F280">
        <v>0.47</v>
      </c>
      <c r="G280">
        <v>0.02</v>
      </c>
      <c r="H280">
        <v>0.09</v>
      </c>
      <c r="I280">
        <v>0.62</v>
      </c>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row>
    <row r="281" spans="1:51" x14ac:dyDescent="0.3">
      <c r="A281" t="s">
        <v>1514</v>
      </c>
      <c r="B281">
        <v>2015</v>
      </c>
      <c r="C281" t="s">
        <v>1066</v>
      </c>
      <c r="D281" t="s">
        <v>1500</v>
      </c>
      <c r="E281">
        <v>0.06</v>
      </c>
      <c r="F281">
        <v>0</v>
      </c>
      <c r="G281">
        <v>0.06</v>
      </c>
      <c r="H281">
        <v>0.01</v>
      </c>
      <c r="I281">
        <v>0.14000000000000001</v>
      </c>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row>
    <row r="282" spans="1:51" x14ac:dyDescent="0.3">
      <c r="A282" t="s">
        <v>2214</v>
      </c>
      <c r="C282" t="s">
        <v>1066</v>
      </c>
      <c r="D282" t="s">
        <v>1581</v>
      </c>
      <c r="E282">
        <v>0</v>
      </c>
      <c r="F282">
        <v>0</v>
      </c>
      <c r="G282">
        <v>0</v>
      </c>
      <c r="H282">
        <v>0</v>
      </c>
      <c r="I282">
        <v>0</v>
      </c>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row>
    <row r="283" spans="1:51" x14ac:dyDescent="0.3">
      <c r="A283" t="s">
        <v>2242</v>
      </c>
      <c r="C283" t="s">
        <v>1066</v>
      </c>
      <c r="D283" t="s">
        <v>1581</v>
      </c>
      <c r="E283">
        <v>0</v>
      </c>
      <c r="F283">
        <v>0</v>
      </c>
      <c r="G283">
        <v>0</v>
      </c>
      <c r="H283">
        <v>0</v>
      </c>
      <c r="I283">
        <v>0</v>
      </c>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row>
    <row r="284" spans="1:51" x14ac:dyDescent="0.3">
      <c r="A284" t="s">
        <v>2109</v>
      </c>
      <c r="B284">
        <v>2015</v>
      </c>
      <c r="C284" t="s">
        <v>1066</v>
      </c>
      <c r="D284" t="s">
        <v>1507</v>
      </c>
      <c r="E284">
        <v>0</v>
      </c>
      <c r="F284">
        <v>0</v>
      </c>
      <c r="G284">
        <v>0</v>
      </c>
      <c r="H284">
        <v>0</v>
      </c>
      <c r="I284">
        <v>0</v>
      </c>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row>
    <row r="285" spans="1:51" x14ac:dyDescent="0.3">
      <c r="A285" t="s">
        <v>1065</v>
      </c>
      <c r="B285">
        <v>2015</v>
      </c>
      <c r="C285" t="s">
        <v>1066</v>
      </c>
      <c r="D285" t="s">
        <v>1067</v>
      </c>
      <c r="E285">
        <v>2.91</v>
      </c>
      <c r="F285">
        <v>3.97</v>
      </c>
      <c r="G285">
        <v>0.27</v>
      </c>
      <c r="H285">
        <v>1.34</v>
      </c>
      <c r="I285">
        <v>8.48</v>
      </c>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row>
    <row r="286" spans="1:51" x14ac:dyDescent="0.3">
      <c r="A286" t="s">
        <v>1102</v>
      </c>
      <c r="B286">
        <v>2014</v>
      </c>
      <c r="C286" t="s">
        <v>1051</v>
      </c>
      <c r="D286" t="s">
        <v>1093</v>
      </c>
      <c r="E286">
        <v>1.18</v>
      </c>
      <c r="F286">
        <v>2.14</v>
      </c>
      <c r="G286">
        <v>0.11</v>
      </c>
      <c r="H286">
        <v>0.63</v>
      </c>
      <c r="I286">
        <v>4.0599999999999996</v>
      </c>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row>
    <row r="287" spans="1:51" x14ac:dyDescent="0.3">
      <c r="A287" t="s">
        <v>1105</v>
      </c>
      <c r="B287">
        <v>2018</v>
      </c>
      <c r="C287" t="s">
        <v>1048</v>
      </c>
      <c r="D287" t="s">
        <v>1093</v>
      </c>
      <c r="E287">
        <v>1.44</v>
      </c>
      <c r="F287">
        <v>1.73</v>
      </c>
      <c r="G287">
        <v>0.15</v>
      </c>
      <c r="H287">
        <v>0.62</v>
      </c>
      <c r="I287">
        <v>3.95</v>
      </c>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row>
    <row r="288" spans="1:51" x14ac:dyDescent="0.3">
      <c r="A288" t="s">
        <v>1133</v>
      </c>
      <c r="B288">
        <v>2016</v>
      </c>
      <c r="C288" t="s">
        <v>1054</v>
      </c>
      <c r="D288" t="s">
        <v>1093</v>
      </c>
      <c r="E288">
        <v>0.63</v>
      </c>
      <c r="F288">
        <v>1.61</v>
      </c>
      <c r="G288">
        <v>7.0000000000000007E-2</v>
      </c>
      <c r="H288">
        <v>0.41</v>
      </c>
      <c r="I288">
        <v>2.73</v>
      </c>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row>
    <row r="289" spans="1:51" x14ac:dyDescent="0.3">
      <c r="A289" t="s">
        <v>1870</v>
      </c>
      <c r="B289">
        <v>2016</v>
      </c>
      <c r="C289" t="s">
        <v>1187</v>
      </c>
      <c r="D289" t="s">
        <v>1871</v>
      </c>
      <c r="E289">
        <v>0</v>
      </c>
      <c r="F289">
        <v>0.01</v>
      </c>
      <c r="G289">
        <v>0</v>
      </c>
      <c r="H289">
        <v>0</v>
      </c>
      <c r="I289">
        <v>0.01</v>
      </c>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row>
    <row r="290" spans="1:51" x14ac:dyDescent="0.3">
      <c r="A290" t="s">
        <v>1246</v>
      </c>
      <c r="B290">
        <v>2016</v>
      </c>
      <c r="C290" t="s">
        <v>1187</v>
      </c>
      <c r="D290" t="s">
        <v>1247</v>
      </c>
      <c r="E290">
        <v>0.19</v>
      </c>
      <c r="F290">
        <v>0.52</v>
      </c>
      <c r="G290">
        <v>0.01</v>
      </c>
      <c r="H290">
        <v>0.13</v>
      </c>
      <c r="I290">
        <v>0.85</v>
      </c>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row>
    <row r="291" spans="1:51" x14ac:dyDescent="0.3">
      <c r="A291" t="s">
        <v>1340</v>
      </c>
      <c r="B291">
        <v>2015</v>
      </c>
      <c r="C291" t="s">
        <v>1187</v>
      </c>
      <c r="D291" t="s">
        <v>1285</v>
      </c>
      <c r="E291">
        <v>0.13</v>
      </c>
      <c r="F291">
        <v>0.22</v>
      </c>
      <c r="G291">
        <v>0</v>
      </c>
      <c r="H291">
        <v>7.0000000000000007E-2</v>
      </c>
      <c r="I291">
        <v>0.41</v>
      </c>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row>
    <row r="292" spans="1:51" x14ac:dyDescent="0.3">
      <c r="A292" t="s">
        <v>1315</v>
      </c>
      <c r="B292">
        <v>2017</v>
      </c>
      <c r="C292" t="s">
        <v>1051</v>
      </c>
      <c r="D292" t="s">
        <v>1062</v>
      </c>
      <c r="E292">
        <v>0</v>
      </c>
      <c r="F292">
        <v>0.38</v>
      </c>
      <c r="G292">
        <v>0.04</v>
      </c>
      <c r="H292">
        <v>0.06</v>
      </c>
      <c r="I292">
        <v>0.48</v>
      </c>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row>
    <row r="293" spans="1:51" x14ac:dyDescent="0.3">
      <c r="A293" t="s">
        <v>2167</v>
      </c>
      <c r="C293" t="s">
        <v>1048</v>
      </c>
      <c r="D293" t="s">
        <v>1581</v>
      </c>
      <c r="E293">
        <v>0</v>
      </c>
      <c r="F293">
        <v>0</v>
      </c>
      <c r="G293">
        <v>0</v>
      </c>
      <c r="H293">
        <v>0</v>
      </c>
      <c r="I293">
        <v>0</v>
      </c>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row>
    <row r="294" spans="1:51" x14ac:dyDescent="0.3">
      <c r="A294" t="s">
        <v>1398</v>
      </c>
      <c r="B294">
        <v>2016</v>
      </c>
      <c r="C294" t="s">
        <v>1048</v>
      </c>
      <c r="D294" t="s">
        <v>1399</v>
      </c>
      <c r="E294">
        <v>0.12</v>
      </c>
      <c r="F294">
        <v>0</v>
      </c>
      <c r="G294">
        <v>0.12</v>
      </c>
      <c r="H294">
        <v>0.03</v>
      </c>
      <c r="I294">
        <v>0.27</v>
      </c>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row>
    <row r="295" spans="1:51" x14ac:dyDescent="0.3">
      <c r="A295" t="s">
        <v>2224</v>
      </c>
      <c r="C295" t="s">
        <v>1048</v>
      </c>
      <c r="D295" t="s">
        <v>1581</v>
      </c>
      <c r="E295">
        <v>0</v>
      </c>
      <c r="F295">
        <v>0</v>
      </c>
      <c r="G295">
        <v>0</v>
      </c>
      <c r="H295">
        <v>0</v>
      </c>
      <c r="I295">
        <v>0</v>
      </c>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row>
    <row r="296" spans="1:51" x14ac:dyDescent="0.3">
      <c r="A296" t="s">
        <v>2104</v>
      </c>
      <c r="C296" t="s">
        <v>1075</v>
      </c>
      <c r="D296" t="s">
        <v>1581</v>
      </c>
      <c r="E296">
        <v>0</v>
      </c>
      <c r="F296">
        <v>0</v>
      </c>
      <c r="G296">
        <v>0</v>
      </c>
      <c r="H296">
        <v>0</v>
      </c>
      <c r="I296">
        <v>0</v>
      </c>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row>
    <row r="297" spans="1:51" x14ac:dyDescent="0.3">
      <c r="A297" t="s">
        <v>1929</v>
      </c>
      <c r="C297" t="s">
        <v>1075</v>
      </c>
      <c r="D297" t="s">
        <v>1581</v>
      </c>
      <c r="E297">
        <v>0</v>
      </c>
      <c r="F297">
        <v>0</v>
      </c>
      <c r="G297">
        <v>0</v>
      </c>
      <c r="H297">
        <v>0</v>
      </c>
      <c r="I297">
        <v>0</v>
      </c>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row>
    <row r="298" spans="1:51" x14ac:dyDescent="0.3">
      <c r="A298" t="s">
        <v>1076</v>
      </c>
      <c r="B298">
        <v>2014</v>
      </c>
      <c r="C298" t="s">
        <v>1057</v>
      </c>
      <c r="D298" t="s">
        <v>1058</v>
      </c>
      <c r="E298">
        <v>0.83</v>
      </c>
      <c r="F298">
        <v>4.49</v>
      </c>
      <c r="G298">
        <v>0.05</v>
      </c>
      <c r="H298">
        <v>0.94</v>
      </c>
      <c r="I298">
        <v>6.32</v>
      </c>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row>
    <row r="299" spans="1:51" x14ac:dyDescent="0.3">
      <c r="A299" t="s">
        <v>1068</v>
      </c>
      <c r="B299">
        <v>2015</v>
      </c>
      <c r="C299" t="s">
        <v>1057</v>
      </c>
      <c r="D299" t="s">
        <v>1058</v>
      </c>
      <c r="E299">
        <v>1.1499999999999999</v>
      </c>
      <c r="F299">
        <v>5.77</v>
      </c>
      <c r="G299">
        <v>7.0000000000000007E-2</v>
      </c>
      <c r="H299">
        <v>1.23</v>
      </c>
      <c r="I299">
        <v>8.2200000000000006</v>
      </c>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row>
    <row r="300" spans="1:51" x14ac:dyDescent="0.3">
      <c r="A300" t="s">
        <v>1059</v>
      </c>
      <c r="B300">
        <v>2016</v>
      </c>
      <c r="C300" t="s">
        <v>1057</v>
      </c>
      <c r="D300" t="s">
        <v>1060</v>
      </c>
      <c r="E300">
        <v>1.26</v>
      </c>
      <c r="F300">
        <v>7.95</v>
      </c>
      <c r="G300">
        <v>0.12</v>
      </c>
      <c r="H300">
        <v>1.61</v>
      </c>
      <c r="I300">
        <v>10.94</v>
      </c>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row>
    <row r="301" spans="1:51" x14ac:dyDescent="0.3">
      <c r="A301" t="s">
        <v>1056</v>
      </c>
      <c r="B301">
        <v>2017</v>
      </c>
      <c r="C301" t="s">
        <v>1057</v>
      </c>
      <c r="D301" t="s">
        <v>1058</v>
      </c>
      <c r="E301">
        <v>1.27</v>
      </c>
      <c r="F301">
        <v>8.64</v>
      </c>
      <c r="G301">
        <v>0.15</v>
      </c>
      <c r="H301">
        <v>1.73</v>
      </c>
      <c r="I301">
        <v>11.8</v>
      </c>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row>
    <row r="302" spans="1:51" x14ac:dyDescent="0.3">
      <c r="A302" t="s">
        <v>1114</v>
      </c>
      <c r="B302">
        <v>2013</v>
      </c>
      <c r="C302" t="s">
        <v>1057</v>
      </c>
      <c r="D302" t="s">
        <v>1058</v>
      </c>
      <c r="E302">
        <v>0.62</v>
      </c>
      <c r="F302">
        <v>2.1800000000000002</v>
      </c>
      <c r="G302">
        <v>0.12</v>
      </c>
      <c r="H302">
        <v>0.51</v>
      </c>
      <c r="I302">
        <v>3.43</v>
      </c>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row>
    <row r="303" spans="1:51" x14ac:dyDescent="0.3">
      <c r="A303" t="s">
        <v>1980</v>
      </c>
      <c r="B303">
        <v>2020</v>
      </c>
      <c r="C303" t="s">
        <v>1075</v>
      </c>
      <c r="D303" t="s">
        <v>1084</v>
      </c>
      <c r="E303">
        <v>0</v>
      </c>
      <c r="F303">
        <v>0</v>
      </c>
      <c r="G303">
        <v>0</v>
      </c>
      <c r="H303">
        <v>0</v>
      </c>
      <c r="I303">
        <v>0</v>
      </c>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row>
    <row r="304" spans="1:51" x14ac:dyDescent="0.3">
      <c r="A304" t="s">
        <v>1221</v>
      </c>
      <c r="B304">
        <v>2015</v>
      </c>
      <c r="C304" t="s">
        <v>1066</v>
      </c>
      <c r="D304" t="s">
        <v>1084</v>
      </c>
      <c r="E304">
        <v>0.4</v>
      </c>
      <c r="F304">
        <v>0.33</v>
      </c>
      <c r="G304">
        <v>0.16</v>
      </c>
      <c r="H304">
        <v>0.15</v>
      </c>
      <c r="I304">
        <v>1.04</v>
      </c>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row>
    <row r="305" spans="1:51" x14ac:dyDescent="0.3">
      <c r="A305" t="s">
        <v>2190</v>
      </c>
      <c r="B305">
        <v>2019</v>
      </c>
      <c r="C305" t="s">
        <v>1066</v>
      </c>
      <c r="D305" t="s">
        <v>1084</v>
      </c>
      <c r="E305">
        <v>0</v>
      </c>
      <c r="F305">
        <v>0</v>
      </c>
      <c r="G305">
        <v>0</v>
      </c>
      <c r="H305">
        <v>0</v>
      </c>
      <c r="I305">
        <v>0</v>
      </c>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row>
    <row r="306" spans="1:51" x14ac:dyDescent="0.3">
      <c r="A306" t="s">
        <v>1233</v>
      </c>
      <c r="B306">
        <v>2015</v>
      </c>
      <c r="C306" t="s">
        <v>1066</v>
      </c>
      <c r="D306" t="s">
        <v>1084</v>
      </c>
      <c r="E306">
        <v>0.34</v>
      </c>
      <c r="F306">
        <v>0.36</v>
      </c>
      <c r="G306">
        <v>7.0000000000000007E-2</v>
      </c>
      <c r="H306">
        <v>0.14000000000000001</v>
      </c>
      <c r="I306">
        <v>0.9</v>
      </c>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row>
    <row r="307" spans="1:51" x14ac:dyDescent="0.3">
      <c r="A307" t="s">
        <v>1215</v>
      </c>
      <c r="B307">
        <v>2017</v>
      </c>
      <c r="C307" t="s">
        <v>1066</v>
      </c>
      <c r="D307" t="s">
        <v>1084</v>
      </c>
      <c r="E307">
        <v>0.37</v>
      </c>
      <c r="F307">
        <v>0.41</v>
      </c>
      <c r="G307">
        <v>0.16</v>
      </c>
      <c r="H307">
        <v>0.15</v>
      </c>
      <c r="I307">
        <v>1.1000000000000001</v>
      </c>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row>
    <row r="308" spans="1:51" x14ac:dyDescent="0.3">
      <c r="A308" t="s">
        <v>1572</v>
      </c>
      <c r="B308">
        <v>2017</v>
      </c>
      <c r="C308" t="s">
        <v>1155</v>
      </c>
      <c r="D308" t="s">
        <v>1084</v>
      </c>
      <c r="E308">
        <v>7.0000000000000007E-2</v>
      </c>
      <c r="F308">
        <v>0</v>
      </c>
      <c r="G308">
        <v>0.02</v>
      </c>
      <c r="H308">
        <v>0.02</v>
      </c>
      <c r="I308">
        <v>0.1</v>
      </c>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row>
    <row r="309" spans="1:51" x14ac:dyDescent="0.3">
      <c r="A309" t="s">
        <v>1254</v>
      </c>
      <c r="B309">
        <v>2014</v>
      </c>
      <c r="C309" t="s">
        <v>1155</v>
      </c>
      <c r="D309" t="s">
        <v>1084</v>
      </c>
      <c r="E309">
        <v>0.35</v>
      </c>
      <c r="F309">
        <v>0.23</v>
      </c>
      <c r="G309">
        <v>0.08</v>
      </c>
      <c r="H309">
        <v>0.12</v>
      </c>
      <c r="I309">
        <v>0.79</v>
      </c>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row>
    <row r="310" spans="1:51" x14ac:dyDescent="0.3">
      <c r="A310" t="s">
        <v>1463</v>
      </c>
      <c r="B310">
        <v>2015</v>
      </c>
      <c r="C310" t="s">
        <v>1155</v>
      </c>
      <c r="D310" t="s">
        <v>1084</v>
      </c>
      <c r="E310">
        <v>0</v>
      </c>
      <c r="F310">
        <v>0.09</v>
      </c>
      <c r="G310">
        <v>0.06</v>
      </c>
      <c r="H310">
        <v>0.02</v>
      </c>
      <c r="I310">
        <v>0.17</v>
      </c>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row>
    <row r="311" spans="1:51" x14ac:dyDescent="0.3">
      <c r="A311" t="s">
        <v>1464</v>
      </c>
      <c r="B311">
        <v>2017</v>
      </c>
      <c r="C311" t="s">
        <v>1155</v>
      </c>
      <c r="D311" t="s">
        <v>1084</v>
      </c>
      <c r="E311">
        <v>0.05</v>
      </c>
      <c r="F311">
        <v>0.06</v>
      </c>
      <c r="G311">
        <v>0.04</v>
      </c>
      <c r="H311">
        <v>0.02</v>
      </c>
      <c r="I311">
        <v>0.17</v>
      </c>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row>
    <row r="312" spans="1:51" x14ac:dyDescent="0.3">
      <c r="A312" t="s">
        <v>1083</v>
      </c>
      <c r="B312">
        <v>2016</v>
      </c>
      <c r="C312" t="s">
        <v>1066</v>
      </c>
      <c r="D312" t="s">
        <v>1084</v>
      </c>
      <c r="E312">
        <v>1.81</v>
      </c>
      <c r="F312">
        <v>1.53</v>
      </c>
      <c r="G312">
        <v>1.05</v>
      </c>
      <c r="H312">
        <v>0.68</v>
      </c>
      <c r="I312">
        <v>5.07</v>
      </c>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row>
    <row r="313" spans="1:51" x14ac:dyDescent="0.3">
      <c r="A313" t="s">
        <v>2096</v>
      </c>
      <c r="C313" t="s">
        <v>1152</v>
      </c>
      <c r="D313" t="s">
        <v>1581</v>
      </c>
      <c r="E313">
        <v>0</v>
      </c>
      <c r="F313">
        <v>0</v>
      </c>
      <c r="G313">
        <v>0</v>
      </c>
      <c r="H313">
        <v>0</v>
      </c>
      <c r="I313">
        <v>0</v>
      </c>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row>
    <row r="314" spans="1:51" x14ac:dyDescent="0.3">
      <c r="A314" t="s">
        <v>1845</v>
      </c>
      <c r="B314">
        <v>2017</v>
      </c>
      <c r="C314" t="s">
        <v>1108</v>
      </c>
      <c r="D314" t="s">
        <v>1527</v>
      </c>
      <c r="E314">
        <v>0.01</v>
      </c>
      <c r="F314">
        <v>0</v>
      </c>
      <c r="G314">
        <v>0</v>
      </c>
      <c r="H314">
        <v>0</v>
      </c>
      <c r="I314">
        <v>0.02</v>
      </c>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row>
    <row r="315" spans="1:51" x14ac:dyDescent="0.3">
      <c r="A315" t="s">
        <v>1962</v>
      </c>
      <c r="C315" t="s">
        <v>1152</v>
      </c>
      <c r="D315" t="s">
        <v>1581</v>
      </c>
      <c r="E315">
        <v>0</v>
      </c>
      <c r="F315">
        <v>0</v>
      </c>
      <c r="G315">
        <v>0</v>
      </c>
      <c r="H315">
        <v>0</v>
      </c>
      <c r="I315">
        <v>0</v>
      </c>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row>
    <row r="316" spans="1:51" x14ac:dyDescent="0.3">
      <c r="A316" t="s">
        <v>1168</v>
      </c>
      <c r="B316">
        <v>2017</v>
      </c>
      <c r="C316" t="s">
        <v>1048</v>
      </c>
      <c r="D316" t="s">
        <v>1093</v>
      </c>
      <c r="E316">
        <v>0.73</v>
      </c>
      <c r="F316">
        <v>0.66</v>
      </c>
      <c r="G316">
        <v>7.0000000000000007E-2</v>
      </c>
      <c r="H316">
        <v>0.28000000000000003</v>
      </c>
      <c r="I316">
        <v>1.75</v>
      </c>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row>
    <row r="317" spans="1:51" x14ac:dyDescent="0.3">
      <c r="A317" t="s">
        <v>2064</v>
      </c>
      <c r="C317" t="s">
        <v>1075</v>
      </c>
      <c r="D317" t="s">
        <v>1581</v>
      </c>
      <c r="E317">
        <v>0</v>
      </c>
      <c r="F317">
        <v>0</v>
      </c>
      <c r="G317">
        <v>0</v>
      </c>
      <c r="H317">
        <v>0</v>
      </c>
      <c r="I317">
        <v>0</v>
      </c>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row>
    <row r="318" spans="1:51" x14ac:dyDescent="0.3">
      <c r="A318" t="s">
        <v>1236</v>
      </c>
      <c r="B318">
        <v>2017</v>
      </c>
      <c r="C318" t="s">
        <v>1048</v>
      </c>
      <c r="D318" t="s">
        <v>1237</v>
      </c>
      <c r="E318">
        <v>0.42</v>
      </c>
      <c r="F318">
        <v>0.32</v>
      </c>
      <c r="G318">
        <v>0</v>
      </c>
      <c r="H318">
        <v>0.15</v>
      </c>
      <c r="I318">
        <v>0.89</v>
      </c>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row>
    <row r="319" spans="1:51" x14ac:dyDescent="0.3">
      <c r="A319" t="s">
        <v>1628</v>
      </c>
      <c r="B319">
        <v>2017</v>
      </c>
      <c r="C319" t="s">
        <v>1075</v>
      </c>
      <c r="D319" t="s">
        <v>1084</v>
      </c>
      <c r="E319">
        <v>0</v>
      </c>
      <c r="F319">
        <v>0</v>
      </c>
      <c r="G319">
        <v>7.0000000000000007E-2</v>
      </c>
      <c r="H319">
        <v>0</v>
      </c>
      <c r="I319">
        <v>7.0000000000000007E-2</v>
      </c>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row>
    <row r="320" spans="1:51" x14ac:dyDescent="0.3">
      <c r="A320" t="s">
        <v>1318</v>
      </c>
      <c r="B320">
        <v>2017</v>
      </c>
      <c r="C320" t="s">
        <v>1048</v>
      </c>
      <c r="D320" t="s">
        <v>1319</v>
      </c>
      <c r="E320">
        <v>0.28999999999999998</v>
      </c>
      <c r="F320">
        <v>0.09</v>
      </c>
      <c r="G320">
        <v>0.03</v>
      </c>
      <c r="H320">
        <v>0.08</v>
      </c>
      <c r="I320">
        <v>0.48</v>
      </c>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row>
    <row r="321" spans="1:51" x14ac:dyDescent="0.3">
      <c r="A321" t="s">
        <v>1911</v>
      </c>
      <c r="B321">
        <v>2015</v>
      </c>
      <c r="C321" t="s">
        <v>1048</v>
      </c>
      <c r="D321" t="s">
        <v>1912</v>
      </c>
      <c r="E321">
        <v>0</v>
      </c>
      <c r="F321">
        <v>0</v>
      </c>
      <c r="G321">
        <v>0</v>
      </c>
      <c r="H321">
        <v>0</v>
      </c>
      <c r="I321">
        <v>0</v>
      </c>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row>
    <row r="322" spans="1:51" x14ac:dyDescent="0.3">
      <c r="A322" t="s">
        <v>1880</v>
      </c>
      <c r="B322">
        <v>2015</v>
      </c>
      <c r="C322" t="s">
        <v>1048</v>
      </c>
      <c r="D322" t="s">
        <v>1399</v>
      </c>
      <c r="E322">
        <v>0</v>
      </c>
      <c r="F322">
        <v>0</v>
      </c>
      <c r="G322">
        <v>0.01</v>
      </c>
      <c r="H322">
        <v>0</v>
      </c>
      <c r="I322">
        <v>0.01</v>
      </c>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row>
    <row r="323" spans="1:51" x14ac:dyDescent="0.3">
      <c r="A323" t="s">
        <v>2003</v>
      </c>
      <c r="C323" t="s">
        <v>1048</v>
      </c>
      <c r="D323" t="s">
        <v>1581</v>
      </c>
      <c r="E323">
        <v>0</v>
      </c>
      <c r="F323">
        <v>0</v>
      </c>
      <c r="G323">
        <v>0</v>
      </c>
      <c r="H323">
        <v>0</v>
      </c>
      <c r="I323">
        <v>0</v>
      </c>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row>
    <row r="324" spans="1:51" x14ac:dyDescent="0.3">
      <c r="A324" t="s">
        <v>2144</v>
      </c>
      <c r="C324" t="s">
        <v>1373</v>
      </c>
      <c r="D324" t="s">
        <v>1581</v>
      </c>
      <c r="E324">
        <v>0</v>
      </c>
      <c r="F324">
        <v>0</v>
      </c>
      <c r="G324">
        <v>0</v>
      </c>
      <c r="H324">
        <v>0</v>
      </c>
      <c r="I324">
        <v>0</v>
      </c>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row>
    <row r="325" spans="1:51" x14ac:dyDescent="0.3">
      <c r="A325" t="s">
        <v>1670</v>
      </c>
      <c r="B325">
        <v>2015</v>
      </c>
      <c r="C325" t="s">
        <v>1152</v>
      </c>
      <c r="D325" t="s">
        <v>1321</v>
      </c>
      <c r="E325">
        <v>0.05</v>
      </c>
      <c r="F325">
        <v>0</v>
      </c>
      <c r="G325">
        <v>0</v>
      </c>
      <c r="H325">
        <v>0.01</v>
      </c>
      <c r="I325">
        <v>0.06</v>
      </c>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row>
    <row r="326" spans="1:51" x14ac:dyDescent="0.3">
      <c r="A326" t="s">
        <v>1841</v>
      </c>
      <c r="B326">
        <v>2017</v>
      </c>
      <c r="C326" t="s">
        <v>1066</v>
      </c>
      <c r="D326" t="s">
        <v>1729</v>
      </c>
      <c r="E326">
        <v>0</v>
      </c>
      <c r="F326">
        <v>0</v>
      </c>
      <c r="G326">
        <v>0.02</v>
      </c>
      <c r="H326">
        <v>0</v>
      </c>
      <c r="I326">
        <v>0.02</v>
      </c>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row>
    <row r="327" spans="1:51" x14ac:dyDescent="0.3">
      <c r="A327" t="s">
        <v>2159</v>
      </c>
      <c r="C327" t="s">
        <v>1051</v>
      </c>
      <c r="D327" t="s">
        <v>1581</v>
      </c>
      <c r="E327">
        <v>0</v>
      </c>
      <c r="F327">
        <v>0</v>
      </c>
      <c r="G327">
        <v>0</v>
      </c>
      <c r="H327">
        <v>0</v>
      </c>
      <c r="I327">
        <v>0</v>
      </c>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row>
    <row r="328" spans="1:51" x14ac:dyDescent="0.3">
      <c r="A328" t="s">
        <v>1792</v>
      </c>
      <c r="B328">
        <v>2016</v>
      </c>
      <c r="C328" t="s">
        <v>1048</v>
      </c>
      <c r="D328" t="s">
        <v>1052</v>
      </c>
      <c r="E328">
        <v>0.02</v>
      </c>
      <c r="F328">
        <v>0</v>
      </c>
      <c r="G328">
        <v>0</v>
      </c>
      <c r="H328">
        <v>0.01</v>
      </c>
      <c r="I328">
        <v>0.03</v>
      </c>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row>
    <row r="329" spans="1:51" x14ac:dyDescent="0.3">
      <c r="A329" t="s">
        <v>2057</v>
      </c>
      <c r="B329">
        <v>2015</v>
      </c>
      <c r="C329" t="s">
        <v>1075</v>
      </c>
      <c r="D329" t="s">
        <v>1935</v>
      </c>
      <c r="E329">
        <v>0</v>
      </c>
      <c r="F329">
        <v>0</v>
      </c>
      <c r="G329">
        <v>0</v>
      </c>
      <c r="H329">
        <v>0</v>
      </c>
      <c r="I329">
        <v>0</v>
      </c>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row>
    <row r="330" spans="1:51" x14ac:dyDescent="0.3">
      <c r="A330" t="s">
        <v>1603</v>
      </c>
      <c r="B330">
        <v>2016</v>
      </c>
      <c r="C330" t="s">
        <v>1048</v>
      </c>
      <c r="D330" t="s">
        <v>1052</v>
      </c>
      <c r="E330">
        <v>7.0000000000000007E-2</v>
      </c>
      <c r="F330">
        <v>0</v>
      </c>
      <c r="G330">
        <v>0</v>
      </c>
      <c r="H330">
        <v>0.02</v>
      </c>
      <c r="I330">
        <v>0.08</v>
      </c>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row>
    <row r="331" spans="1:51" x14ac:dyDescent="0.3">
      <c r="A331" t="s">
        <v>2227</v>
      </c>
      <c r="B331">
        <v>2016</v>
      </c>
      <c r="C331" t="s">
        <v>1086</v>
      </c>
      <c r="D331" t="s">
        <v>1399</v>
      </c>
      <c r="E331">
        <v>0</v>
      </c>
      <c r="F331">
        <v>0</v>
      </c>
      <c r="G331">
        <v>0</v>
      </c>
      <c r="H331">
        <v>0</v>
      </c>
      <c r="I331">
        <v>0</v>
      </c>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row>
    <row r="332" spans="1:51" x14ac:dyDescent="0.3">
      <c r="A332" t="s">
        <v>1542</v>
      </c>
      <c r="B332">
        <v>2015</v>
      </c>
      <c r="C332" t="s">
        <v>1066</v>
      </c>
      <c r="D332" t="s">
        <v>1082</v>
      </c>
      <c r="E332">
        <v>0</v>
      </c>
      <c r="F332">
        <v>0.01</v>
      </c>
      <c r="G332">
        <v>0.11</v>
      </c>
      <c r="H332">
        <v>0</v>
      </c>
      <c r="I332">
        <v>0.12</v>
      </c>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row>
    <row r="333" spans="1:51" x14ac:dyDescent="0.3">
      <c r="A333" t="s">
        <v>1840</v>
      </c>
      <c r="B333">
        <v>2016</v>
      </c>
      <c r="C333" t="s">
        <v>1075</v>
      </c>
      <c r="D333" t="s">
        <v>1082</v>
      </c>
      <c r="E333">
        <v>0</v>
      </c>
      <c r="F333">
        <v>0</v>
      </c>
      <c r="G333">
        <v>0.02</v>
      </c>
      <c r="H333">
        <v>0</v>
      </c>
      <c r="I333">
        <v>0.02</v>
      </c>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row>
    <row r="334" spans="1:51" x14ac:dyDescent="0.3">
      <c r="A334" t="s">
        <v>1764</v>
      </c>
      <c r="B334">
        <v>2015</v>
      </c>
      <c r="C334" t="s">
        <v>1075</v>
      </c>
      <c r="D334" t="s">
        <v>1082</v>
      </c>
      <c r="E334">
        <v>0</v>
      </c>
      <c r="F334">
        <v>0</v>
      </c>
      <c r="G334">
        <v>0.04</v>
      </c>
      <c r="H334">
        <v>0</v>
      </c>
      <c r="I334">
        <v>0.04</v>
      </c>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row>
    <row r="335" spans="1:51" x14ac:dyDescent="0.3">
      <c r="A335" t="s">
        <v>1808</v>
      </c>
      <c r="B335">
        <v>2016</v>
      </c>
      <c r="C335" t="s">
        <v>1048</v>
      </c>
      <c r="D335" t="s">
        <v>1082</v>
      </c>
      <c r="E335">
        <v>0</v>
      </c>
      <c r="F335">
        <v>0</v>
      </c>
      <c r="G335">
        <v>0.02</v>
      </c>
      <c r="H335">
        <v>0</v>
      </c>
      <c r="I335">
        <v>0.02</v>
      </c>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row>
    <row r="336" spans="1:51" x14ac:dyDescent="0.3">
      <c r="A336" t="s">
        <v>1819</v>
      </c>
      <c r="B336">
        <v>2016</v>
      </c>
      <c r="C336" t="s">
        <v>1048</v>
      </c>
      <c r="D336" t="s">
        <v>1082</v>
      </c>
      <c r="E336">
        <v>0</v>
      </c>
      <c r="F336">
        <v>0</v>
      </c>
      <c r="G336">
        <v>0.02</v>
      </c>
      <c r="H336">
        <v>0</v>
      </c>
      <c r="I336">
        <v>0.02</v>
      </c>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row>
    <row r="337" spans="1:51" x14ac:dyDescent="0.3">
      <c r="A337" t="s">
        <v>1787</v>
      </c>
      <c r="B337">
        <v>2016</v>
      </c>
      <c r="C337" t="s">
        <v>1075</v>
      </c>
      <c r="D337" t="s">
        <v>1082</v>
      </c>
      <c r="E337">
        <v>0</v>
      </c>
      <c r="F337">
        <v>0</v>
      </c>
      <c r="G337">
        <v>0.03</v>
      </c>
      <c r="H337">
        <v>0</v>
      </c>
      <c r="I337">
        <v>0.03</v>
      </c>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row>
    <row r="338" spans="1:51" x14ac:dyDescent="0.3">
      <c r="A338" t="s">
        <v>1592</v>
      </c>
      <c r="B338">
        <v>2015</v>
      </c>
      <c r="C338" t="s">
        <v>1048</v>
      </c>
      <c r="D338" t="s">
        <v>1082</v>
      </c>
      <c r="E338">
        <v>0</v>
      </c>
      <c r="F338">
        <v>0</v>
      </c>
      <c r="G338">
        <v>0.09</v>
      </c>
      <c r="H338">
        <v>0</v>
      </c>
      <c r="I338">
        <v>0.09</v>
      </c>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row>
    <row r="339" spans="1:51" x14ac:dyDescent="0.3">
      <c r="A339" t="s">
        <v>1077</v>
      </c>
      <c r="B339">
        <v>2018</v>
      </c>
      <c r="C339" t="s">
        <v>1048</v>
      </c>
      <c r="D339" t="s">
        <v>1062</v>
      </c>
      <c r="E339">
        <v>2.83</v>
      </c>
      <c r="F339">
        <v>2.17</v>
      </c>
      <c r="G339">
        <v>0.13</v>
      </c>
      <c r="H339">
        <v>1.02</v>
      </c>
      <c r="I339">
        <v>6.15</v>
      </c>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row>
    <row r="340" spans="1:51" x14ac:dyDescent="0.3">
      <c r="A340" t="s">
        <v>1235</v>
      </c>
      <c r="B340">
        <v>2015</v>
      </c>
      <c r="C340" t="s">
        <v>1048</v>
      </c>
      <c r="D340" t="s">
        <v>1073</v>
      </c>
      <c r="E340">
        <v>0.4</v>
      </c>
      <c r="F340">
        <v>0.33</v>
      </c>
      <c r="G340">
        <v>0.02</v>
      </c>
      <c r="H340">
        <v>0.15</v>
      </c>
      <c r="I340">
        <v>0.89</v>
      </c>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row>
    <row r="341" spans="1:51" x14ac:dyDescent="0.3">
      <c r="A341" t="s">
        <v>2207</v>
      </c>
      <c r="B341">
        <v>2016</v>
      </c>
      <c r="C341" t="s">
        <v>1066</v>
      </c>
      <c r="D341" t="s">
        <v>1780</v>
      </c>
      <c r="E341">
        <v>0</v>
      </c>
      <c r="F341">
        <v>0</v>
      </c>
      <c r="G341">
        <v>0</v>
      </c>
      <c r="H341">
        <v>0</v>
      </c>
      <c r="I341">
        <v>0</v>
      </c>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row>
    <row r="342" spans="1:51" x14ac:dyDescent="0.3">
      <c r="A342" t="s">
        <v>1621</v>
      </c>
      <c r="B342">
        <v>2017</v>
      </c>
      <c r="C342" t="s">
        <v>1066</v>
      </c>
      <c r="D342" t="s">
        <v>1358</v>
      </c>
      <c r="E342">
        <v>0.03</v>
      </c>
      <c r="F342">
        <v>0.01</v>
      </c>
      <c r="G342">
        <v>0.02</v>
      </c>
      <c r="H342">
        <v>0.01</v>
      </c>
      <c r="I342">
        <v>7.0000000000000007E-2</v>
      </c>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row>
    <row r="343" spans="1:51" x14ac:dyDescent="0.3">
      <c r="A343" t="s">
        <v>2127</v>
      </c>
      <c r="B343">
        <v>2014</v>
      </c>
      <c r="C343" t="s">
        <v>1048</v>
      </c>
      <c r="D343" t="s">
        <v>1082</v>
      </c>
      <c r="E343">
        <v>0</v>
      </c>
      <c r="F343">
        <v>0</v>
      </c>
      <c r="G343">
        <v>0</v>
      </c>
      <c r="H343">
        <v>0</v>
      </c>
      <c r="I343">
        <v>0</v>
      </c>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row>
    <row r="344" spans="1:51" x14ac:dyDescent="0.3">
      <c r="A344" t="s">
        <v>1446</v>
      </c>
      <c r="B344">
        <v>2014</v>
      </c>
      <c r="C344" t="s">
        <v>1048</v>
      </c>
      <c r="D344" t="s">
        <v>1082</v>
      </c>
      <c r="E344">
        <v>0.11</v>
      </c>
      <c r="F344">
        <v>0.03</v>
      </c>
      <c r="G344">
        <v>0.03</v>
      </c>
      <c r="H344">
        <v>0.03</v>
      </c>
      <c r="I344">
        <v>0.2</v>
      </c>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row>
    <row r="345" spans="1:51" x14ac:dyDescent="0.3">
      <c r="A345" t="s">
        <v>1522</v>
      </c>
      <c r="B345">
        <v>2017</v>
      </c>
      <c r="C345" t="s">
        <v>1057</v>
      </c>
      <c r="D345" t="s">
        <v>1523</v>
      </c>
      <c r="E345">
        <v>0.05</v>
      </c>
      <c r="F345">
        <v>0.06</v>
      </c>
      <c r="G345">
        <v>0</v>
      </c>
      <c r="H345">
        <v>0.02</v>
      </c>
      <c r="I345">
        <v>0.13</v>
      </c>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row>
    <row r="346" spans="1:51" x14ac:dyDescent="0.3">
      <c r="A346" t="s">
        <v>2066</v>
      </c>
      <c r="C346" t="s">
        <v>1152</v>
      </c>
      <c r="D346" t="s">
        <v>1581</v>
      </c>
      <c r="E346">
        <v>0</v>
      </c>
      <c r="F346">
        <v>0</v>
      </c>
      <c r="G346">
        <v>0</v>
      </c>
      <c r="H346">
        <v>0</v>
      </c>
      <c r="I346">
        <v>0</v>
      </c>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row>
    <row r="347" spans="1:51" x14ac:dyDescent="0.3">
      <c r="A347" t="s">
        <v>2128</v>
      </c>
      <c r="B347">
        <v>2020</v>
      </c>
      <c r="C347" t="s">
        <v>1108</v>
      </c>
      <c r="D347" t="s">
        <v>1073</v>
      </c>
      <c r="E347">
        <v>0</v>
      </c>
      <c r="F347">
        <v>0</v>
      </c>
      <c r="G347">
        <v>0</v>
      </c>
      <c r="H347">
        <v>0</v>
      </c>
      <c r="I347">
        <v>0</v>
      </c>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row>
    <row r="348" spans="1:51" x14ac:dyDescent="0.3">
      <c r="A348" t="s">
        <v>1963</v>
      </c>
      <c r="C348" t="s">
        <v>1075</v>
      </c>
      <c r="D348" t="s">
        <v>1581</v>
      </c>
      <c r="E348">
        <v>0</v>
      </c>
      <c r="F348">
        <v>0</v>
      </c>
      <c r="G348">
        <v>0</v>
      </c>
      <c r="H348">
        <v>0</v>
      </c>
      <c r="I348">
        <v>0</v>
      </c>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row>
    <row r="349" spans="1:51" x14ac:dyDescent="0.3">
      <c r="A349" t="s">
        <v>1107</v>
      </c>
      <c r="B349">
        <v>2017</v>
      </c>
      <c r="C349" t="s">
        <v>1108</v>
      </c>
      <c r="D349" t="s">
        <v>1062</v>
      </c>
      <c r="E349">
        <v>0.63</v>
      </c>
      <c r="F349">
        <v>2.35</v>
      </c>
      <c r="G349">
        <v>0.24</v>
      </c>
      <c r="H349">
        <v>0.54</v>
      </c>
      <c r="I349">
        <v>3.77</v>
      </c>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row>
    <row r="350" spans="1:51" x14ac:dyDescent="0.3">
      <c r="A350" t="s">
        <v>1589</v>
      </c>
      <c r="B350">
        <v>2015</v>
      </c>
      <c r="C350" t="s">
        <v>1373</v>
      </c>
      <c r="D350" t="s">
        <v>1347</v>
      </c>
      <c r="E350">
        <v>0</v>
      </c>
      <c r="F350">
        <v>0.05</v>
      </c>
      <c r="G350">
        <v>0.03</v>
      </c>
      <c r="H350">
        <v>0.01</v>
      </c>
      <c r="I350">
        <v>0.09</v>
      </c>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row>
    <row r="351" spans="1:51" x14ac:dyDescent="0.3">
      <c r="A351" t="s">
        <v>1501</v>
      </c>
      <c r="B351">
        <v>2015</v>
      </c>
      <c r="C351" t="s">
        <v>1066</v>
      </c>
      <c r="D351" t="s">
        <v>1358</v>
      </c>
      <c r="E351">
        <v>0.08</v>
      </c>
      <c r="F351">
        <v>0</v>
      </c>
      <c r="G351">
        <v>0.04</v>
      </c>
      <c r="H351">
        <v>0.02</v>
      </c>
      <c r="I351">
        <v>0.14000000000000001</v>
      </c>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row>
    <row r="352" spans="1:51" x14ac:dyDescent="0.3">
      <c r="A352" t="s">
        <v>1047</v>
      </c>
      <c r="B352">
        <v>2014</v>
      </c>
      <c r="C352" t="s">
        <v>1048</v>
      </c>
      <c r="D352" t="s">
        <v>1049</v>
      </c>
      <c r="E352">
        <v>6.06</v>
      </c>
      <c r="F352">
        <v>9.7100000000000009</v>
      </c>
      <c r="G352">
        <v>0.6</v>
      </c>
      <c r="H352">
        <v>3.02</v>
      </c>
      <c r="I352">
        <v>19.39</v>
      </c>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row>
    <row r="353" spans="1:51" x14ac:dyDescent="0.3">
      <c r="A353" t="s">
        <v>1360</v>
      </c>
      <c r="B353">
        <v>2017</v>
      </c>
      <c r="C353" t="s">
        <v>1054</v>
      </c>
      <c r="D353" t="s">
        <v>1062</v>
      </c>
      <c r="E353">
        <v>0.13</v>
      </c>
      <c r="F353">
        <v>0.05</v>
      </c>
      <c r="G353">
        <v>0.13</v>
      </c>
      <c r="H353">
        <v>0.04</v>
      </c>
      <c r="I353">
        <v>0.35</v>
      </c>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row>
    <row r="354" spans="1:51" x14ac:dyDescent="0.3">
      <c r="A354" t="s">
        <v>1484</v>
      </c>
      <c r="B354">
        <v>2015</v>
      </c>
      <c r="C354" t="s">
        <v>1054</v>
      </c>
      <c r="D354" t="s">
        <v>1073</v>
      </c>
      <c r="E354">
        <v>0.02</v>
      </c>
      <c r="F354">
        <v>0.06</v>
      </c>
      <c r="G354">
        <v>0.05</v>
      </c>
      <c r="H354">
        <v>0.02</v>
      </c>
      <c r="I354">
        <v>0.16</v>
      </c>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row>
    <row r="355" spans="1:51" x14ac:dyDescent="0.3">
      <c r="A355" t="s">
        <v>2171</v>
      </c>
      <c r="C355" t="s">
        <v>1086</v>
      </c>
      <c r="D355" t="s">
        <v>1581</v>
      </c>
      <c r="E355">
        <v>0</v>
      </c>
      <c r="F355">
        <v>0</v>
      </c>
      <c r="G355">
        <v>0</v>
      </c>
      <c r="H355">
        <v>0</v>
      </c>
      <c r="I355">
        <v>0</v>
      </c>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row>
    <row r="356" spans="1:51" x14ac:dyDescent="0.3">
      <c r="A356" t="s">
        <v>1986</v>
      </c>
      <c r="C356" t="s">
        <v>1048</v>
      </c>
      <c r="D356" t="s">
        <v>1581</v>
      </c>
      <c r="E356">
        <v>0</v>
      </c>
      <c r="F356">
        <v>0</v>
      </c>
      <c r="G356">
        <v>0</v>
      </c>
      <c r="H356">
        <v>0</v>
      </c>
      <c r="I356">
        <v>0</v>
      </c>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row>
    <row r="357" spans="1:51" x14ac:dyDescent="0.3">
      <c r="A357" t="s">
        <v>1930</v>
      </c>
      <c r="C357" t="s">
        <v>1075</v>
      </c>
      <c r="D357" t="s">
        <v>1581</v>
      </c>
      <c r="E357">
        <v>0</v>
      </c>
      <c r="F357">
        <v>0</v>
      </c>
      <c r="G357">
        <v>0</v>
      </c>
      <c r="H357">
        <v>0</v>
      </c>
      <c r="I357">
        <v>0</v>
      </c>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row>
    <row r="358" spans="1:51" x14ac:dyDescent="0.3">
      <c r="A358" t="s">
        <v>1579</v>
      </c>
      <c r="B358">
        <v>2017</v>
      </c>
      <c r="C358" t="s">
        <v>1112</v>
      </c>
      <c r="D358" t="s">
        <v>1399</v>
      </c>
      <c r="E358">
        <v>0.04</v>
      </c>
      <c r="F358">
        <v>0.01</v>
      </c>
      <c r="G358">
        <v>0.03</v>
      </c>
      <c r="H358">
        <v>0.01</v>
      </c>
      <c r="I358">
        <v>0.1</v>
      </c>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row>
    <row r="359" spans="1:51" x14ac:dyDescent="0.3">
      <c r="A359" t="s">
        <v>1508</v>
      </c>
      <c r="B359">
        <v>2016</v>
      </c>
      <c r="C359" t="s">
        <v>1112</v>
      </c>
      <c r="D359" t="s">
        <v>1399</v>
      </c>
      <c r="E359">
        <v>0.06</v>
      </c>
      <c r="F359">
        <v>0</v>
      </c>
      <c r="G359">
        <v>7.0000000000000007E-2</v>
      </c>
      <c r="H359">
        <v>0.01</v>
      </c>
      <c r="I359">
        <v>0.14000000000000001</v>
      </c>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row>
    <row r="360" spans="1:51" x14ac:dyDescent="0.3">
      <c r="A360" t="s">
        <v>1465</v>
      </c>
      <c r="B360">
        <v>2014</v>
      </c>
      <c r="C360" t="s">
        <v>1112</v>
      </c>
      <c r="D360" t="s">
        <v>1466</v>
      </c>
      <c r="E360">
        <v>0.11</v>
      </c>
      <c r="F360">
        <v>0</v>
      </c>
      <c r="G360">
        <v>0.04</v>
      </c>
      <c r="H360">
        <v>0.02</v>
      </c>
      <c r="I360">
        <v>0.17</v>
      </c>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row>
    <row r="361" spans="1:51" x14ac:dyDescent="0.3">
      <c r="A361" t="s">
        <v>1200</v>
      </c>
      <c r="B361">
        <v>2015</v>
      </c>
      <c r="C361" t="s">
        <v>1201</v>
      </c>
      <c r="D361" t="s">
        <v>1052</v>
      </c>
      <c r="E361">
        <v>0.52</v>
      </c>
      <c r="F361">
        <v>0.49</v>
      </c>
      <c r="G361">
        <v>0</v>
      </c>
      <c r="H361">
        <v>0.2</v>
      </c>
      <c r="I361">
        <v>1.21</v>
      </c>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row>
    <row r="362" spans="1:51" x14ac:dyDescent="0.3">
      <c r="A362" t="s">
        <v>1559</v>
      </c>
      <c r="B362">
        <v>2016</v>
      </c>
      <c r="C362" t="s">
        <v>1048</v>
      </c>
      <c r="D362" t="s">
        <v>1082</v>
      </c>
      <c r="E362">
        <v>0</v>
      </c>
      <c r="F362">
        <v>0</v>
      </c>
      <c r="G362">
        <v>0.11</v>
      </c>
      <c r="H362">
        <v>0</v>
      </c>
      <c r="I362">
        <v>0.11</v>
      </c>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row>
    <row r="363" spans="1:51" x14ac:dyDescent="0.3">
      <c r="A363" t="s">
        <v>1391</v>
      </c>
      <c r="B363">
        <v>2017</v>
      </c>
      <c r="C363" t="s">
        <v>1048</v>
      </c>
      <c r="D363" t="s">
        <v>1082</v>
      </c>
      <c r="E363">
        <v>0.08</v>
      </c>
      <c r="F363">
        <v>0</v>
      </c>
      <c r="G363">
        <v>0.18</v>
      </c>
      <c r="H363">
        <v>0.02</v>
      </c>
      <c r="I363">
        <v>0.28000000000000003</v>
      </c>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row>
    <row r="364" spans="1:51" x14ac:dyDescent="0.3">
      <c r="A364" t="s">
        <v>2078</v>
      </c>
      <c r="C364" t="s">
        <v>1051</v>
      </c>
      <c r="D364" t="s">
        <v>1581</v>
      </c>
      <c r="E364">
        <v>0</v>
      </c>
      <c r="F364">
        <v>0</v>
      </c>
      <c r="G364">
        <v>0</v>
      </c>
      <c r="H364">
        <v>0</v>
      </c>
      <c r="I364">
        <v>0</v>
      </c>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row>
    <row r="365" spans="1:51" x14ac:dyDescent="0.3">
      <c r="A365" t="s">
        <v>1861</v>
      </c>
      <c r="B365">
        <v>2017</v>
      </c>
      <c r="C365" t="s">
        <v>1373</v>
      </c>
      <c r="D365" t="s">
        <v>1624</v>
      </c>
      <c r="E365">
        <v>0</v>
      </c>
      <c r="F365">
        <v>0</v>
      </c>
      <c r="G365">
        <v>0.01</v>
      </c>
      <c r="H365">
        <v>0</v>
      </c>
      <c r="I365">
        <v>0.01</v>
      </c>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row>
    <row r="366" spans="1:51" x14ac:dyDescent="0.3">
      <c r="A366" t="s">
        <v>1674</v>
      </c>
      <c r="B366">
        <v>2015</v>
      </c>
      <c r="C366" t="s">
        <v>1057</v>
      </c>
      <c r="D366" t="s">
        <v>1527</v>
      </c>
      <c r="E366">
        <v>0</v>
      </c>
      <c r="F366">
        <v>0.05</v>
      </c>
      <c r="G366">
        <v>0</v>
      </c>
      <c r="H366">
        <v>0.01</v>
      </c>
      <c r="I366">
        <v>0.06</v>
      </c>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row>
    <row r="367" spans="1:51" x14ac:dyDescent="0.3">
      <c r="A367" t="s">
        <v>2217</v>
      </c>
      <c r="C367" t="s">
        <v>1048</v>
      </c>
      <c r="D367" t="s">
        <v>1581</v>
      </c>
      <c r="E367">
        <v>0</v>
      </c>
      <c r="F367">
        <v>0</v>
      </c>
      <c r="G367">
        <v>0</v>
      </c>
      <c r="H367">
        <v>0</v>
      </c>
      <c r="I367">
        <v>0</v>
      </c>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row>
    <row r="368" spans="1:51" x14ac:dyDescent="0.3">
      <c r="A368" t="s">
        <v>1627</v>
      </c>
      <c r="B368">
        <v>2017</v>
      </c>
      <c r="C368" t="s">
        <v>1048</v>
      </c>
      <c r="D368" t="s">
        <v>1551</v>
      </c>
      <c r="E368">
        <v>0.06</v>
      </c>
      <c r="F368">
        <v>0</v>
      </c>
      <c r="G368">
        <v>0</v>
      </c>
      <c r="H368">
        <v>0.01</v>
      </c>
      <c r="I368">
        <v>7.0000000000000007E-2</v>
      </c>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row>
    <row r="369" spans="1:51" x14ac:dyDescent="0.3">
      <c r="A369" t="s">
        <v>2208</v>
      </c>
      <c r="B369">
        <v>2015</v>
      </c>
      <c r="C369" t="s">
        <v>1075</v>
      </c>
      <c r="D369" t="s">
        <v>1093</v>
      </c>
      <c r="E369">
        <v>0</v>
      </c>
      <c r="F369">
        <v>0</v>
      </c>
      <c r="G369">
        <v>0</v>
      </c>
      <c r="H369">
        <v>0</v>
      </c>
      <c r="I369">
        <v>0</v>
      </c>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row>
    <row r="370" spans="1:51" x14ac:dyDescent="0.3">
      <c r="A370" t="s">
        <v>1612</v>
      </c>
      <c r="B370">
        <v>2016</v>
      </c>
      <c r="C370" t="s">
        <v>1075</v>
      </c>
      <c r="D370" t="s">
        <v>1093</v>
      </c>
      <c r="E370">
        <v>7.0000000000000007E-2</v>
      </c>
      <c r="F370">
        <v>0</v>
      </c>
      <c r="G370">
        <v>0</v>
      </c>
      <c r="H370">
        <v>0.02</v>
      </c>
      <c r="I370">
        <v>0.08</v>
      </c>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row>
    <row r="371" spans="1:51" x14ac:dyDescent="0.3">
      <c r="A371" t="s">
        <v>2202</v>
      </c>
      <c r="C371" t="s">
        <v>1201</v>
      </c>
      <c r="D371" t="s">
        <v>1581</v>
      </c>
      <c r="E371">
        <v>0</v>
      </c>
      <c r="F371">
        <v>0</v>
      </c>
      <c r="G371">
        <v>0</v>
      </c>
      <c r="H371">
        <v>0</v>
      </c>
      <c r="I371">
        <v>0</v>
      </c>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row>
    <row r="372" spans="1:51" x14ac:dyDescent="0.3">
      <c r="A372" t="s">
        <v>1518</v>
      </c>
      <c r="B372">
        <v>2016</v>
      </c>
      <c r="C372" t="s">
        <v>1201</v>
      </c>
      <c r="D372" t="s">
        <v>1217</v>
      </c>
      <c r="E372">
        <v>0.08</v>
      </c>
      <c r="F372">
        <v>0</v>
      </c>
      <c r="G372">
        <v>0.04</v>
      </c>
      <c r="H372">
        <v>0.02</v>
      </c>
      <c r="I372">
        <v>0.13</v>
      </c>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row>
    <row r="373" spans="1:51" x14ac:dyDescent="0.3">
      <c r="A373" t="s">
        <v>1931</v>
      </c>
      <c r="C373" t="s">
        <v>1152</v>
      </c>
      <c r="D373" t="s">
        <v>1581</v>
      </c>
      <c r="E373">
        <v>0</v>
      </c>
      <c r="F373">
        <v>0</v>
      </c>
      <c r="G373">
        <v>0</v>
      </c>
      <c r="H373">
        <v>0</v>
      </c>
      <c r="I373">
        <v>0</v>
      </c>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row>
    <row r="374" spans="1:51" x14ac:dyDescent="0.3">
      <c r="A374" t="s">
        <v>1688</v>
      </c>
      <c r="B374">
        <v>2018</v>
      </c>
      <c r="C374" t="s">
        <v>1054</v>
      </c>
      <c r="D374" t="s">
        <v>1159</v>
      </c>
      <c r="E374">
        <v>0.03</v>
      </c>
      <c r="F374">
        <v>0.01</v>
      </c>
      <c r="G374">
        <v>0</v>
      </c>
      <c r="H374">
        <v>0.01</v>
      </c>
      <c r="I374">
        <v>0.05</v>
      </c>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row>
    <row r="375" spans="1:51" x14ac:dyDescent="0.3">
      <c r="A375" t="s">
        <v>2033</v>
      </c>
      <c r="B375">
        <v>2015</v>
      </c>
      <c r="C375" t="s">
        <v>1048</v>
      </c>
      <c r="D375" t="s">
        <v>1073</v>
      </c>
      <c r="E375">
        <v>0</v>
      </c>
      <c r="F375">
        <v>0</v>
      </c>
      <c r="G375">
        <v>0</v>
      </c>
      <c r="H375">
        <v>0</v>
      </c>
      <c r="I375">
        <v>0</v>
      </c>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row>
    <row r="376" spans="1:51" x14ac:dyDescent="0.3">
      <c r="A376" t="s">
        <v>2023</v>
      </c>
      <c r="C376" t="s">
        <v>1075</v>
      </c>
      <c r="D376" t="s">
        <v>1581</v>
      </c>
      <c r="E376">
        <v>0</v>
      </c>
      <c r="F376">
        <v>0</v>
      </c>
      <c r="G376">
        <v>0</v>
      </c>
      <c r="H376">
        <v>0</v>
      </c>
      <c r="I376">
        <v>0</v>
      </c>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row>
    <row r="377" spans="1:51" x14ac:dyDescent="0.3">
      <c r="A377" t="s">
        <v>1740</v>
      </c>
      <c r="B377">
        <v>2016</v>
      </c>
      <c r="C377" t="s">
        <v>1152</v>
      </c>
      <c r="D377" t="s">
        <v>1062</v>
      </c>
      <c r="E377">
        <v>0</v>
      </c>
      <c r="F377">
        <v>0.03</v>
      </c>
      <c r="G377">
        <v>0</v>
      </c>
      <c r="H377">
        <v>0.01</v>
      </c>
      <c r="I377">
        <v>0.04</v>
      </c>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row>
    <row r="378" spans="1:51" x14ac:dyDescent="0.3">
      <c r="A378" t="s">
        <v>2043</v>
      </c>
      <c r="C378" t="s">
        <v>1075</v>
      </c>
      <c r="D378" t="s">
        <v>1581</v>
      </c>
      <c r="E378">
        <v>0</v>
      </c>
      <c r="F378">
        <v>0</v>
      </c>
      <c r="G378">
        <v>0</v>
      </c>
      <c r="H378">
        <v>0</v>
      </c>
      <c r="I378">
        <v>0</v>
      </c>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row>
    <row r="379" spans="1:51" x14ac:dyDescent="0.3">
      <c r="A379" t="s">
        <v>1290</v>
      </c>
      <c r="B379">
        <v>2017</v>
      </c>
      <c r="C379" t="s">
        <v>1152</v>
      </c>
      <c r="D379" t="s">
        <v>1062</v>
      </c>
      <c r="E379">
        <v>0.08</v>
      </c>
      <c r="F379">
        <v>0.42</v>
      </c>
      <c r="G379">
        <v>0</v>
      </c>
      <c r="H379">
        <v>0.09</v>
      </c>
      <c r="I379">
        <v>0.59</v>
      </c>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row>
    <row r="380" spans="1:51" x14ac:dyDescent="0.3">
      <c r="A380" t="s">
        <v>1258</v>
      </c>
      <c r="B380">
        <v>2017</v>
      </c>
      <c r="C380" t="s">
        <v>1048</v>
      </c>
      <c r="D380" t="s">
        <v>1084</v>
      </c>
      <c r="E380">
        <v>0.24</v>
      </c>
      <c r="F380">
        <v>0.36</v>
      </c>
      <c r="G380">
        <v>0.06</v>
      </c>
      <c r="H380">
        <v>0.11</v>
      </c>
      <c r="I380">
        <v>0.78</v>
      </c>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row>
    <row r="381" spans="1:51" x14ac:dyDescent="0.3">
      <c r="A381" t="s">
        <v>2083</v>
      </c>
      <c r="C381" t="s">
        <v>1423</v>
      </c>
      <c r="D381" t="s">
        <v>1581</v>
      </c>
      <c r="E381">
        <v>0</v>
      </c>
      <c r="F381">
        <v>0</v>
      </c>
      <c r="G381">
        <v>0</v>
      </c>
      <c r="H381">
        <v>0</v>
      </c>
      <c r="I381">
        <v>0</v>
      </c>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row>
    <row r="382" spans="1:51" x14ac:dyDescent="0.3">
      <c r="A382" t="s">
        <v>1991</v>
      </c>
      <c r="C382" t="s">
        <v>1152</v>
      </c>
      <c r="D382" t="s">
        <v>1581</v>
      </c>
      <c r="E382">
        <v>0</v>
      </c>
      <c r="F382">
        <v>0</v>
      </c>
      <c r="G382">
        <v>0</v>
      </c>
      <c r="H382">
        <v>0</v>
      </c>
      <c r="I382">
        <v>0</v>
      </c>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row>
    <row r="383" spans="1:51" x14ac:dyDescent="0.3">
      <c r="A383" t="s">
        <v>1355</v>
      </c>
      <c r="B383">
        <v>2018</v>
      </c>
      <c r="C383" t="s">
        <v>1048</v>
      </c>
      <c r="D383" t="s">
        <v>1217</v>
      </c>
      <c r="E383">
        <v>0.09</v>
      </c>
      <c r="F383">
        <v>0.05</v>
      </c>
      <c r="G383">
        <v>0.18</v>
      </c>
      <c r="H383">
        <v>0.03</v>
      </c>
      <c r="I383">
        <v>0.36</v>
      </c>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row>
    <row r="384" spans="1:51" x14ac:dyDescent="0.3">
      <c r="A384" t="s">
        <v>2138</v>
      </c>
      <c r="C384" t="s">
        <v>1048</v>
      </c>
      <c r="D384" t="s">
        <v>1581</v>
      </c>
      <c r="E384">
        <v>0</v>
      </c>
      <c r="F384">
        <v>0</v>
      </c>
      <c r="G384">
        <v>0</v>
      </c>
      <c r="H384">
        <v>0</v>
      </c>
      <c r="I384">
        <v>0</v>
      </c>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row>
    <row r="385" spans="1:51" x14ac:dyDescent="0.3">
      <c r="A385" t="s">
        <v>2010</v>
      </c>
      <c r="C385" t="s">
        <v>1075</v>
      </c>
      <c r="D385" t="s">
        <v>1581</v>
      </c>
      <c r="E385">
        <v>0</v>
      </c>
      <c r="F385">
        <v>0</v>
      </c>
      <c r="G385">
        <v>0</v>
      </c>
      <c r="H385">
        <v>0</v>
      </c>
      <c r="I385">
        <v>0</v>
      </c>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row>
    <row r="386" spans="1:51" x14ac:dyDescent="0.3">
      <c r="A386" t="s">
        <v>1312</v>
      </c>
      <c r="B386">
        <v>2016</v>
      </c>
      <c r="C386" t="s">
        <v>1051</v>
      </c>
      <c r="D386" t="s">
        <v>1174</v>
      </c>
      <c r="E386">
        <v>0.11</v>
      </c>
      <c r="F386">
        <v>0.28999999999999998</v>
      </c>
      <c r="G386">
        <v>0.04</v>
      </c>
      <c r="H386">
        <v>7.0000000000000007E-2</v>
      </c>
      <c r="I386">
        <v>0.5</v>
      </c>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row>
    <row r="387" spans="1:51" x14ac:dyDescent="0.3">
      <c r="A387" t="s">
        <v>1078</v>
      </c>
      <c r="B387">
        <v>2017</v>
      </c>
      <c r="C387" t="s">
        <v>1048</v>
      </c>
      <c r="D387" t="s">
        <v>1062</v>
      </c>
      <c r="E387">
        <v>2.2000000000000002</v>
      </c>
      <c r="F387">
        <v>2.4300000000000002</v>
      </c>
      <c r="G387">
        <v>0.28000000000000003</v>
      </c>
      <c r="H387">
        <v>0.92</v>
      </c>
      <c r="I387">
        <v>5.82</v>
      </c>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row>
    <row r="388" spans="1:51" x14ac:dyDescent="0.3">
      <c r="A388" t="s">
        <v>1974</v>
      </c>
      <c r="C388" t="s">
        <v>1048</v>
      </c>
      <c r="D388" t="s">
        <v>1581</v>
      </c>
      <c r="E388">
        <v>0</v>
      </c>
      <c r="F388">
        <v>0</v>
      </c>
      <c r="G388">
        <v>0</v>
      </c>
      <c r="H388">
        <v>0</v>
      </c>
      <c r="I388">
        <v>0</v>
      </c>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row>
    <row r="389" spans="1:51" x14ac:dyDescent="0.3">
      <c r="A389" t="s">
        <v>2037</v>
      </c>
      <c r="C389" t="s">
        <v>1075</v>
      </c>
      <c r="D389" t="s">
        <v>1581</v>
      </c>
      <c r="E389">
        <v>0</v>
      </c>
      <c r="F389">
        <v>0</v>
      </c>
      <c r="G389">
        <v>0</v>
      </c>
      <c r="H389">
        <v>0</v>
      </c>
      <c r="I389">
        <v>0</v>
      </c>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row>
    <row r="390" spans="1:51" x14ac:dyDescent="0.3">
      <c r="A390" t="s">
        <v>1976</v>
      </c>
      <c r="B390">
        <v>2015</v>
      </c>
      <c r="C390" t="s">
        <v>1075</v>
      </c>
      <c r="D390" t="s">
        <v>1935</v>
      </c>
      <c r="E390">
        <v>0</v>
      </c>
      <c r="F390">
        <v>0</v>
      </c>
      <c r="G390">
        <v>0</v>
      </c>
      <c r="H390">
        <v>0</v>
      </c>
      <c r="I390">
        <v>0</v>
      </c>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row>
    <row r="391" spans="1:51" x14ac:dyDescent="0.3">
      <c r="A391" t="s">
        <v>2172</v>
      </c>
      <c r="C391" t="s">
        <v>1054</v>
      </c>
      <c r="D391" t="s">
        <v>1581</v>
      </c>
      <c r="E391">
        <v>0</v>
      </c>
      <c r="F391">
        <v>0</v>
      </c>
      <c r="G391">
        <v>0</v>
      </c>
      <c r="H391">
        <v>0</v>
      </c>
      <c r="I391">
        <v>0</v>
      </c>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row>
    <row r="392" spans="1:51" x14ac:dyDescent="0.3">
      <c r="A392" t="s">
        <v>1635</v>
      </c>
      <c r="B392">
        <v>2017</v>
      </c>
      <c r="C392" t="s">
        <v>1051</v>
      </c>
      <c r="D392" t="s">
        <v>1527</v>
      </c>
      <c r="E392">
        <v>0.06</v>
      </c>
      <c r="F392">
        <v>0</v>
      </c>
      <c r="G392">
        <v>0</v>
      </c>
      <c r="H392">
        <v>0.01</v>
      </c>
      <c r="I392">
        <v>7.0000000000000007E-2</v>
      </c>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row>
    <row r="393" spans="1:51" x14ac:dyDescent="0.3">
      <c r="A393" t="s">
        <v>1906</v>
      </c>
      <c r="B393">
        <v>2016</v>
      </c>
      <c r="C393" t="s">
        <v>1057</v>
      </c>
      <c r="D393" t="s">
        <v>1062</v>
      </c>
      <c r="E393">
        <v>0</v>
      </c>
      <c r="F393">
        <v>0</v>
      </c>
      <c r="G393">
        <v>0</v>
      </c>
      <c r="H393">
        <v>0</v>
      </c>
      <c r="I393">
        <v>0</v>
      </c>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row>
    <row r="394" spans="1:51" x14ac:dyDescent="0.3">
      <c r="A394" t="s">
        <v>1887</v>
      </c>
      <c r="B394">
        <v>2017</v>
      </c>
      <c r="C394" t="s">
        <v>1066</v>
      </c>
      <c r="D394" t="s">
        <v>1888</v>
      </c>
      <c r="E394">
        <v>0</v>
      </c>
      <c r="F394">
        <v>0</v>
      </c>
      <c r="G394">
        <v>0.01</v>
      </c>
      <c r="H394">
        <v>0</v>
      </c>
      <c r="I394">
        <v>0.01</v>
      </c>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row>
    <row r="395" spans="1:51" x14ac:dyDescent="0.3">
      <c r="A395" t="s">
        <v>1720</v>
      </c>
      <c r="B395">
        <v>2015</v>
      </c>
      <c r="C395" t="s">
        <v>1066</v>
      </c>
      <c r="D395" t="s">
        <v>1500</v>
      </c>
      <c r="E395">
        <v>0</v>
      </c>
      <c r="F395">
        <v>0</v>
      </c>
      <c r="G395">
        <v>0.04</v>
      </c>
      <c r="H395">
        <v>0</v>
      </c>
      <c r="I395">
        <v>0.04</v>
      </c>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row>
    <row r="396" spans="1:51" x14ac:dyDescent="0.3">
      <c r="A396" t="s">
        <v>2158</v>
      </c>
      <c r="C396" t="s">
        <v>1187</v>
      </c>
      <c r="D396" t="s">
        <v>1581</v>
      </c>
      <c r="E396">
        <v>0</v>
      </c>
      <c r="F396">
        <v>0</v>
      </c>
      <c r="G396">
        <v>0</v>
      </c>
      <c r="H396">
        <v>0</v>
      </c>
      <c r="I396">
        <v>0</v>
      </c>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row>
    <row r="397" spans="1:51" x14ac:dyDescent="0.3">
      <c r="A397" t="s">
        <v>2191</v>
      </c>
      <c r="B397">
        <v>2016</v>
      </c>
      <c r="C397" t="s">
        <v>1066</v>
      </c>
      <c r="D397" t="s">
        <v>1084</v>
      </c>
      <c r="E397">
        <v>0</v>
      </c>
      <c r="F397">
        <v>0</v>
      </c>
      <c r="G397">
        <v>0</v>
      </c>
      <c r="H397">
        <v>0</v>
      </c>
      <c r="I397">
        <v>0</v>
      </c>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row>
    <row r="398" spans="1:51" x14ac:dyDescent="0.3">
      <c r="A398" t="s">
        <v>2139</v>
      </c>
      <c r="C398" t="s">
        <v>1051</v>
      </c>
      <c r="D398" t="s">
        <v>1581</v>
      </c>
      <c r="E398">
        <v>0</v>
      </c>
      <c r="F398">
        <v>0</v>
      </c>
      <c r="G398">
        <v>0</v>
      </c>
      <c r="H398">
        <v>0</v>
      </c>
      <c r="I398">
        <v>0</v>
      </c>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row>
    <row r="399" spans="1:51" x14ac:dyDescent="0.3">
      <c r="A399" t="s">
        <v>1932</v>
      </c>
      <c r="B399">
        <v>2017</v>
      </c>
      <c r="C399" t="s">
        <v>1373</v>
      </c>
      <c r="D399" t="s">
        <v>1871</v>
      </c>
      <c r="E399">
        <v>0</v>
      </c>
      <c r="F399">
        <v>0</v>
      </c>
      <c r="G399">
        <v>0</v>
      </c>
      <c r="H399">
        <v>0</v>
      </c>
      <c r="I399">
        <v>0</v>
      </c>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row>
    <row r="400" spans="1:51" x14ac:dyDescent="0.3">
      <c r="A400" t="s">
        <v>1765</v>
      </c>
      <c r="B400">
        <v>2014</v>
      </c>
      <c r="C400" t="s">
        <v>1048</v>
      </c>
      <c r="D400" t="s">
        <v>1073</v>
      </c>
      <c r="E400">
        <v>0</v>
      </c>
      <c r="F400">
        <v>0.03</v>
      </c>
      <c r="G400">
        <v>0</v>
      </c>
      <c r="H400">
        <v>0</v>
      </c>
      <c r="I400">
        <v>0.03</v>
      </c>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row>
    <row r="401" spans="1:51" x14ac:dyDescent="0.3">
      <c r="A401" t="s">
        <v>1128</v>
      </c>
      <c r="B401">
        <v>2014</v>
      </c>
      <c r="C401" t="s">
        <v>1054</v>
      </c>
      <c r="D401" t="s">
        <v>1073</v>
      </c>
      <c r="E401">
        <v>1.35</v>
      </c>
      <c r="F401">
        <v>1.0900000000000001</v>
      </c>
      <c r="G401">
        <v>7.0000000000000007E-2</v>
      </c>
      <c r="H401">
        <v>0.5</v>
      </c>
      <c r="I401">
        <v>3.01</v>
      </c>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row>
    <row r="402" spans="1:51" x14ac:dyDescent="0.3">
      <c r="A402" t="s">
        <v>1170</v>
      </c>
      <c r="B402">
        <v>2017</v>
      </c>
      <c r="C402" t="s">
        <v>1112</v>
      </c>
      <c r="D402" t="s">
        <v>1113</v>
      </c>
      <c r="E402">
        <v>0.88</v>
      </c>
      <c r="F402">
        <v>0.54</v>
      </c>
      <c r="G402">
        <v>0</v>
      </c>
      <c r="H402">
        <v>0.28999999999999998</v>
      </c>
      <c r="I402">
        <v>1.72</v>
      </c>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row>
    <row r="403" spans="1:51" x14ac:dyDescent="0.3">
      <c r="A403" t="s">
        <v>1228</v>
      </c>
      <c r="B403">
        <v>2013</v>
      </c>
      <c r="C403" t="s">
        <v>1112</v>
      </c>
      <c r="D403" t="s">
        <v>1113</v>
      </c>
      <c r="E403">
        <v>0.46</v>
      </c>
      <c r="F403">
        <v>0.35</v>
      </c>
      <c r="G403">
        <v>0</v>
      </c>
      <c r="H403">
        <v>0.17</v>
      </c>
      <c r="I403">
        <v>0.98</v>
      </c>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row>
    <row r="404" spans="1:51" x14ac:dyDescent="0.3">
      <c r="A404" t="s">
        <v>2117</v>
      </c>
      <c r="C404" t="s">
        <v>1086</v>
      </c>
      <c r="D404" t="s">
        <v>1581</v>
      </c>
      <c r="E404">
        <v>0</v>
      </c>
      <c r="F404">
        <v>0</v>
      </c>
      <c r="G404">
        <v>0</v>
      </c>
      <c r="H404">
        <v>0</v>
      </c>
      <c r="I404">
        <v>0</v>
      </c>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row>
    <row r="405" spans="1:51" x14ac:dyDescent="0.3">
      <c r="A405" t="s">
        <v>1725</v>
      </c>
      <c r="B405">
        <v>2017</v>
      </c>
      <c r="C405" t="s">
        <v>1086</v>
      </c>
      <c r="D405" t="s">
        <v>1159</v>
      </c>
      <c r="E405">
        <v>0.04</v>
      </c>
      <c r="F405">
        <v>0</v>
      </c>
      <c r="G405">
        <v>0</v>
      </c>
      <c r="H405">
        <v>0.01</v>
      </c>
      <c r="I405">
        <v>0.04</v>
      </c>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row>
    <row r="406" spans="1:51" x14ac:dyDescent="0.3">
      <c r="A406" t="s">
        <v>2177</v>
      </c>
      <c r="C406" t="s">
        <v>1086</v>
      </c>
      <c r="D406" t="s">
        <v>1581</v>
      </c>
      <c r="E406">
        <v>0</v>
      </c>
      <c r="F406">
        <v>0</v>
      </c>
      <c r="G406">
        <v>0</v>
      </c>
      <c r="H406">
        <v>0</v>
      </c>
      <c r="I406">
        <v>0</v>
      </c>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row>
    <row r="407" spans="1:51" x14ac:dyDescent="0.3">
      <c r="A407" t="s">
        <v>2151</v>
      </c>
      <c r="C407" t="s">
        <v>1048</v>
      </c>
      <c r="D407" t="s">
        <v>1581</v>
      </c>
      <c r="E407">
        <v>0</v>
      </c>
      <c r="F407">
        <v>0</v>
      </c>
      <c r="G407">
        <v>0</v>
      </c>
      <c r="H407">
        <v>0</v>
      </c>
      <c r="I407">
        <v>0</v>
      </c>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row>
    <row r="408" spans="1:51" x14ac:dyDescent="0.3">
      <c r="A408" t="s">
        <v>2235</v>
      </c>
      <c r="B408">
        <v>2018</v>
      </c>
      <c r="C408" t="s">
        <v>1373</v>
      </c>
      <c r="D408" t="s">
        <v>1935</v>
      </c>
      <c r="E408">
        <v>0</v>
      </c>
      <c r="F408">
        <v>0</v>
      </c>
      <c r="G408">
        <v>0</v>
      </c>
      <c r="H408">
        <v>0</v>
      </c>
      <c r="I408">
        <v>0</v>
      </c>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row>
    <row r="409" spans="1:51" x14ac:dyDescent="0.3">
      <c r="A409" t="s">
        <v>2088</v>
      </c>
      <c r="C409" t="s">
        <v>1075</v>
      </c>
      <c r="D409" t="s">
        <v>1581</v>
      </c>
      <c r="E409">
        <v>0</v>
      </c>
      <c r="F409">
        <v>0</v>
      </c>
      <c r="G409">
        <v>0</v>
      </c>
      <c r="H409">
        <v>0</v>
      </c>
      <c r="I409">
        <v>0</v>
      </c>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row>
    <row r="410" spans="1:51" x14ac:dyDescent="0.3">
      <c r="A410" t="s">
        <v>1900</v>
      </c>
      <c r="B410">
        <v>2017</v>
      </c>
      <c r="C410" t="s">
        <v>1152</v>
      </c>
      <c r="D410" t="s">
        <v>1624</v>
      </c>
      <c r="E410">
        <v>0</v>
      </c>
      <c r="F410">
        <v>0</v>
      </c>
      <c r="G410">
        <v>0</v>
      </c>
      <c r="H410">
        <v>0</v>
      </c>
      <c r="I410">
        <v>0</v>
      </c>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row>
    <row r="411" spans="1:51" x14ac:dyDescent="0.3">
      <c r="A411" t="s">
        <v>1371</v>
      </c>
      <c r="B411">
        <v>2015</v>
      </c>
      <c r="C411" t="s">
        <v>1112</v>
      </c>
      <c r="D411" t="s">
        <v>1082</v>
      </c>
      <c r="E411">
        <v>0.11</v>
      </c>
      <c r="F411">
        <v>0.14000000000000001</v>
      </c>
      <c r="G411">
        <v>0</v>
      </c>
      <c r="H411">
        <v>0.05</v>
      </c>
      <c r="I411">
        <v>0.31</v>
      </c>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row>
    <row r="412" spans="1:51" x14ac:dyDescent="0.3">
      <c r="A412" t="s">
        <v>1416</v>
      </c>
      <c r="B412">
        <v>2016</v>
      </c>
      <c r="C412" t="s">
        <v>1057</v>
      </c>
      <c r="D412" t="s">
        <v>1126</v>
      </c>
      <c r="E412">
        <v>0</v>
      </c>
      <c r="F412">
        <v>0</v>
      </c>
      <c r="G412">
        <v>0.24</v>
      </c>
      <c r="H412">
        <v>0</v>
      </c>
      <c r="I412">
        <v>0.24</v>
      </c>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row>
    <row r="413" spans="1:51" x14ac:dyDescent="0.3">
      <c r="A413" t="s">
        <v>2218</v>
      </c>
      <c r="C413" t="s">
        <v>1057</v>
      </c>
      <c r="D413" t="s">
        <v>1581</v>
      </c>
      <c r="E413">
        <v>0</v>
      </c>
      <c r="F413">
        <v>0</v>
      </c>
      <c r="G413">
        <v>0</v>
      </c>
      <c r="H413">
        <v>0</v>
      </c>
      <c r="I413">
        <v>0</v>
      </c>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row>
    <row r="414" spans="1:51" x14ac:dyDescent="0.3">
      <c r="A414" t="s">
        <v>1538</v>
      </c>
      <c r="B414">
        <v>2017</v>
      </c>
      <c r="C414" t="s">
        <v>1187</v>
      </c>
      <c r="D414" t="s">
        <v>1062</v>
      </c>
      <c r="E414">
        <v>0.1</v>
      </c>
      <c r="F414">
        <v>0</v>
      </c>
      <c r="G414">
        <v>0</v>
      </c>
      <c r="H414">
        <v>0.02</v>
      </c>
      <c r="I414">
        <v>0.12</v>
      </c>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row>
    <row r="415" spans="1:51" x14ac:dyDescent="0.3">
      <c r="A415" t="s">
        <v>1746</v>
      </c>
      <c r="B415">
        <v>2015</v>
      </c>
      <c r="C415" t="s">
        <v>1112</v>
      </c>
      <c r="D415" t="s">
        <v>1082</v>
      </c>
      <c r="E415">
        <v>0</v>
      </c>
      <c r="F415">
        <v>0</v>
      </c>
      <c r="G415">
        <v>0.04</v>
      </c>
      <c r="H415">
        <v>0</v>
      </c>
      <c r="I415">
        <v>0.04</v>
      </c>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row>
    <row r="416" spans="1:51" x14ac:dyDescent="0.3">
      <c r="A416" t="s">
        <v>1160</v>
      </c>
      <c r="B416">
        <v>2015</v>
      </c>
      <c r="C416" t="s">
        <v>1054</v>
      </c>
      <c r="D416" t="s">
        <v>1084</v>
      </c>
      <c r="E416">
        <v>0.53</v>
      </c>
      <c r="F416">
        <v>1.07</v>
      </c>
      <c r="G416">
        <v>0.09</v>
      </c>
      <c r="H416">
        <v>0.3</v>
      </c>
      <c r="I416">
        <v>1.98</v>
      </c>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row>
    <row r="417" spans="1:51" x14ac:dyDescent="0.3">
      <c r="A417" t="s">
        <v>1327</v>
      </c>
      <c r="B417">
        <v>2013</v>
      </c>
      <c r="C417" t="s">
        <v>1201</v>
      </c>
      <c r="D417" t="s">
        <v>1093</v>
      </c>
      <c r="E417">
        <v>0.21</v>
      </c>
      <c r="F417">
        <v>0.18</v>
      </c>
      <c r="G417">
        <v>0</v>
      </c>
      <c r="H417">
        <v>0.08</v>
      </c>
      <c r="I417">
        <v>0.47</v>
      </c>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row>
    <row r="418" spans="1:51" x14ac:dyDescent="0.3">
      <c r="A418" t="s">
        <v>1341</v>
      </c>
      <c r="B418">
        <v>2014</v>
      </c>
      <c r="C418" t="s">
        <v>1201</v>
      </c>
      <c r="D418" t="s">
        <v>1093</v>
      </c>
      <c r="E418">
        <v>0.21</v>
      </c>
      <c r="F418">
        <v>0.13</v>
      </c>
      <c r="G418">
        <v>0</v>
      </c>
      <c r="H418">
        <v>7.0000000000000007E-2</v>
      </c>
      <c r="I418">
        <v>0.41</v>
      </c>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row>
    <row r="419" spans="1:51" x14ac:dyDescent="0.3">
      <c r="A419" t="s">
        <v>1343</v>
      </c>
      <c r="B419">
        <v>2015</v>
      </c>
      <c r="C419" t="s">
        <v>1201</v>
      </c>
      <c r="D419" t="s">
        <v>1093</v>
      </c>
      <c r="E419">
        <v>0.19</v>
      </c>
      <c r="F419">
        <v>0.13</v>
      </c>
      <c r="G419">
        <v>0</v>
      </c>
      <c r="H419">
        <v>7.0000000000000007E-2</v>
      </c>
      <c r="I419">
        <v>0.39</v>
      </c>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row>
    <row r="420" spans="1:51" x14ac:dyDescent="0.3">
      <c r="A420" t="s">
        <v>1411</v>
      </c>
      <c r="B420">
        <v>2016</v>
      </c>
      <c r="C420" t="s">
        <v>1075</v>
      </c>
      <c r="D420" t="s">
        <v>1093</v>
      </c>
      <c r="E420">
        <v>0.08</v>
      </c>
      <c r="F420">
        <v>0.12</v>
      </c>
      <c r="G420">
        <v>0</v>
      </c>
      <c r="H420">
        <v>0.04</v>
      </c>
      <c r="I420">
        <v>0.24</v>
      </c>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row>
    <row r="421" spans="1:51" x14ac:dyDescent="0.3">
      <c r="A421" t="s">
        <v>1377</v>
      </c>
      <c r="B421">
        <v>2017</v>
      </c>
      <c r="C421" t="s">
        <v>1201</v>
      </c>
      <c r="D421" t="s">
        <v>1093</v>
      </c>
      <c r="E421">
        <v>0.1</v>
      </c>
      <c r="F421">
        <v>0.15</v>
      </c>
      <c r="G421">
        <v>0</v>
      </c>
      <c r="H421">
        <v>0.05</v>
      </c>
      <c r="I421">
        <v>0.3</v>
      </c>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row>
    <row r="422" spans="1:51" x14ac:dyDescent="0.3">
      <c r="A422" t="s">
        <v>1751</v>
      </c>
      <c r="B422">
        <v>2016</v>
      </c>
      <c r="C422" t="s">
        <v>1201</v>
      </c>
      <c r="D422" t="s">
        <v>1093</v>
      </c>
      <c r="E422">
        <v>0.03</v>
      </c>
      <c r="F422">
        <v>0</v>
      </c>
      <c r="G422">
        <v>0</v>
      </c>
      <c r="H422">
        <v>0.01</v>
      </c>
      <c r="I422">
        <v>0.04</v>
      </c>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row>
    <row r="423" spans="1:51" x14ac:dyDescent="0.3">
      <c r="A423" t="s">
        <v>1637</v>
      </c>
      <c r="B423">
        <v>2016</v>
      </c>
      <c r="C423" t="s">
        <v>1048</v>
      </c>
      <c r="D423" t="s">
        <v>1082</v>
      </c>
      <c r="E423">
        <v>0</v>
      </c>
      <c r="F423">
        <v>0</v>
      </c>
      <c r="G423">
        <v>7.0000000000000007E-2</v>
      </c>
      <c r="H423">
        <v>0</v>
      </c>
      <c r="I423">
        <v>7.0000000000000007E-2</v>
      </c>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row>
    <row r="424" spans="1:51" x14ac:dyDescent="0.3">
      <c r="A424" t="s">
        <v>2006</v>
      </c>
      <c r="C424" t="s">
        <v>1075</v>
      </c>
      <c r="D424" t="s">
        <v>1581</v>
      </c>
      <c r="E424">
        <v>0</v>
      </c>
      <c r="F424">
        <v>0</v>
      </c>
      <c r="G424">
        <v>0</v>
      </c>
      <c r="H424">
        <v>0</v>
      </c>
      <c r="I424">
        <v>0</v>
      </c>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row>
    <row r="425" spans="1:51" x14ac:dyDescent="0.3">
      <c r="A425" t="s">
        <v>2169</v>
      </c>
      <c r="C425" t="s">
        <v>1051</v>
      </c>
      <c r="D425" t="s">
        <v>1581</v>
      </c>
      <c r="E425">
        <v>0</v>
      </c>
      <c r="F425">
        <v>0</v>
      </c>
      <c r="G425">
        <v>0</v>
      </c>
      <c r="H425">
        <v>0</v>
      </c>
      <c r="I425">
        <v>0</v>
      </c>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row>
    <row r="426" spans="1:51" x14ac:dyDescent="0.3">
      <c r="A426" t="s">
        <v>2201</v>
      </c>
      <c r="B426">
        <v>2016</v>
      </c>
      <c r="C426" t="s">
        <v>1048</v>
      </c>
      <c r="D426" t="s">
        <v>1935</v>
      </c>
      <c r="E426">
        <v>0</v>
      </c>
      <c r="F426">
        <v>0</v>
      </c>
      <c r="G426">
        <v>0</v>
      </c>
      <c r="H426">
        <v>0</v>
      </c>
      <c r="I426">
        <v>0</v>
      </c>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row>
    <row r="427" spans="1:51" x14ac:dyDescent="0.3">
      <c r="A427" t="s">
        <v>1394</v>
      </c>
      <c r="B427">
        <v>2016</v>
      </c>
      <c r="C427" t="s">
        <v>1051</v>
      </c>
      <c r="D427" t="s">
        <v>1395</v>
      </c>
      <c r="E427">
        <v>0.19</v>
      </c>
      <c r="F427">
        <v>0.03</v>
      </c>
      <c r="G427">
        <v>0</v>
      </c>
      <c r="H427">
        <v>0.05</v>
      </c>
      <c r="I427">
        <v>0.27</v>
      </c>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row>
    <row r="428" spans="1:51" x14ac:dyDescent="0.3">
      <c r="A428" t="s">
        <v>1127</v>
      </c>
      <c r="B428">
        <v>2013</v>
      </c>
      <c r="C428" t="s">
        <v>1051</v>
      </c>
      <c r="D428" t="s">
        <v>1073</v>
      </c>
      <c r="E428">
        <v>0.89</v>
      </c>
      <c r="F428">
        <v>1.58</v>
      </c>
      <c r="G428">
        <v>0.08</v>
      </c>
      <c r="H428">
        <v>0.47</v>
      </c>
      <c r="I428">
        <v>3.02</v>
      </c>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row>
    <row r="429" spans="1:51" x14ac:dyDescent="0.3">
      <c r="A429" t="s">
        <v>1302</v>
      </c>
      <c r="B429">
        <v>2018</v>
      </c>
      <c r="C429" t="s">
        <v>1066</v>
      </c>
      <c r="D429" t="s">
        <v>1174</v>
      </c>
      <c r="E429">
        <v>0.18</v>
      </c>
      <c r="F429">
        <v>0.28000000000000003</v>
      </c>
      <c r="G429">
        <v>0</v>
      </c>
      <c r="H429">
        <v>0.09</v>
      </c>
      <c r="I429">
        <v>0.56000000000000005</v>
      </c>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row>
    <row r="430" spans="1:51" x14ac:dyDescent="0.3">
      <c r="A430" t="s">
        <v>1167</v>
      </c>
      <c r="B430">
        <v>2017</v>
      </c>
      <c r="C430" t="s">
        <v>1066</v>
      </c>
      <c r="D430" t="s">
        <v>1084</v>
      </c>
      <c r="E430">
        <v>0.75</v>
      </c>
      <c r="F430">
        <v>0.51</v>
      </c>
      <c r="G430">
        <v>0.23</v>
      </c>
      <c r="H430">
        <v>0.26</v>
      </c>
      <c r="I430">
        <v>1.75</v>
      </c>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row>
    <row r="431" spans="1:51" x14ac:dyDescent="0.3">
      <c r="A431" t="s">
        <v>1205</v>
      </c>
      <c r="B431">
        <v>2017</v>
      </c>
      <c r="C431" t="s">
        <v>1066</v>
      </c>
      <c r="D431" t="s">
        <v>1084</v>
      </c>
      <c r="E431">
        <v>0.56999999999999995</v>
      </c>
      <c r="F431">
        <v>0.25</v>
      </c>
      <c r="G431">
        <v>0.2</v>
      </c>
      <c r="H431">
        <v>0.17</v>
      </c>
      <c r="I431">
        <v>1.2</v>
      </c>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row>
    <row r="432" spans="1:51" x14ac:dyDescent="0.3">
      <c r="A432" t="s">
        <v>1910</v>
      </c>
      <c r="B432">
        <v>2017</v>
      </c>
      <c r="C432" t="s">
        <v>1048</v>
      </c>
      <c r="D432" t="s">
        <v>1084</v>
      </c>
      <c r="E432">
        <v>0</v>
      </c>
      <c r="F432">
        <v>0</v>
      </c>
      <c r="G432">
        <v>0</v>
      </c>
      <c r="H432">
        <v>0</v>
      </c>
      <c r="I432">
        <v>0</v>
      </c>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row>
    <row r="433" spans="1:51" x14ac:dyDescent="0.3">
      <c r="A433" t="s">
        <v>1999</v>
      </c>
      <c r="B433">
        <v>2019</v>
      </c>
      <c r="C433" t="s">
        <v>1066</v>
      </c>
      <c r="D433" t="s">
        <v>1084</v>
      </c>
      <c r="E433">
        <v>0</v>
      </c>
      <c r="F433">
        <v>0</v>
      </c>
      <c r="G433">
        <v>0</v>
      </c>
      <c r="H433">
        <v>0</v>
      </c>
      <c r="I433">
        <v>0</v>
      </c>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row>
    <row r="434" spans="1:51" x14ac:dyDescent="0.3">
      <c r="A434" t="s">
        <v>1934</v>
      </c>
      <c r="B434">
        <v>2014</v>
      </c>
      <c r="C434" t="s">
        <v>1075</v>
      </c>
      <c r="D434" t="s">
        <v>1935</v>
      </c>
      <c r="E434">
        <v>0</v>
      </c>
      <c r="F434">
        <v>0</v>
      </c>
      <c r="G434">
        <v>0</v>
      </c>
      <c r="H434">
        <v>0</v>
      </c>
      <c r="I434">
        <v>0</v>
      </c>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row>
    <row r="435" spans="1:51" x14ac:dyDescent="0.3">
      <c r="A435" t="s">
        <v>1933</v>
      </c>
      <c r="C435" t="s">
        <v>1075</v>
      </c>
      <c r="D435" t="s">
        <v>1581</v>
      </c>
      <c r="E435">
        <v>0</v>
      </c>
      <c r="F435">
        <v>0</v>
      </c>
      <c r="G435">
        <v>0</v>
      </c>
      <c r="H435">
        <v>0</v>
      </c>
      <c r="I435">
        <v>0</v>
      </c>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row>
    <row r="436" spans="1:51" x14ac:dyDescent="0.3">
      <c r="A436" t="s">
        <v>1679</v>
      </c>
      <c r="B436">
        <v>2016</v>
      </c>
      <c r="C436" t="s">
        <v>1152</v>
      </c>
      <c r="D436" t="s">
        <v>1052</v>
      </c>
      <c r="E436">
        <v>0.05</v>
      </c>
      <c r="F436">
        <v>0</v>
      </c>
      <c r="G436">
        <v>0</v>
      </c>
      <c r="H436">
        <v>0.01</v>
      </c>
      <c r="I436">
        <v>0.06</v>
      </c>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row>
    <row r="437" spans="1:51" x14ac:dyDescent="0.3">
      <c r="A437" t="s">
        <v>1164</v>
      </c>
      <c r="B437">
        <v>2013</v>
      </c>
      <c r="C437" t="s">
        <v>1086</v>
      </c>
      <c r="D437" t="s">
        <v>1073</v>
      </c>
      <c r="E437">
        <v>0.45</v>
      </c>
      <c r="F437">
        <v>0.77</v>
      </c>
      <c r="G437">
        <v>0.42</v>
      </c>
      <c r="H437">
        <v>0.23</v>
      </c>
      <c r="I437">
        <v>1.88</v>
      </c>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row>
    <row r="438" spans="1:51" x14ac:dyDescent="0.3">
      <c r="A438" t="s">
        <v>1326</v>
      </c>
      <c r="B438">
        <v>2017</v>
      </c>
      <c r="C438" t="s">
        <v>1086</v>
      </c>
      <c r="D438" t="s">
        <v>1062</v>
      </c>
      <c r="E438">
        <v>0.14000000000000001</v>
      </c>
      <c r="F438">
        <v>0.25</v>
      </c>
      <c r="G438">
        <v>0.01</v>
      </c>
      <c r="H438">
        <v>7.0000000000000007E-2</v>
      </c>
      <c r="I438">
        <v>0.47</v>
      </c>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row>
    <row r="439" spans="1:51" x14ac:dyDescent="0.3">
      <c r="A439" t="s">
        <v>1287</v>
      </c>
      <c r="B439">
        <v>2017</v>
      </c>
      <c r="C439" t="s">
        <v>1288</v>
      </c>
      <c r="D439" t="s">
        <v>1062</v>
      </c>
      <c r="E439">
        <v>0.05</v>
      </c>
      <c r="F439">
        <v>0.47</v>
      </c>
      <c r="G439">
        <v>0</v>
      </c>
      <c r="H439">
        <v>0.09</v>
      </c>
      <c r="I439">
        <v>0.61</v>
      </c>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row>
    <row r="440" spans="1:51" x14ac:dyDescent="0.3">
      <c r="A440" t="s">
        <v>2056</v>
      </c>
      <c r="C440" t="s">
        <v>1075</v>
      </c>
      <c r="D440" t="s">
        <v>1581</v>
      </c>
      <c r="E440">
        <v>0</v>
      </c>
      <c r="F440">
        <v>0</v>
      </c>
      <c r="G440">
        <v>0</v>
      </c>
      <c r="H440">
        <v>0</v>
      </c>
      <c r="I440">
        <v>0</v>
      </c>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row>
    <row r="441" spans="1:51" x14ac:dyDescent="0.3">
      <c r="A441" t="s">
        <v>1782</v>
      </c>
      <c r="B441">
        <v>2016</v>
      </c>
      <c r="C441" t="s">
        <v>1112</v>
      </c>
      <c r="D441" t="s">
        <v>1783</v>
      </c>
      <c r="E441">
        <v>0</v>
      </c>
      <c r="F441">
        <v>0</v>
      </c>
      <c r="G441">
        <v>0.03</v>
      </c>
      <c r="H441">
        <v>0</v>
      </c>
      <c r="I441">
        <v>0.03</v>
      </c>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row>
    <row r="442" spans="1:51" x14ac:dyDescent="0.3">
      <c r="A442" t="s">
        <v>1866</v>
      </c>
      <c r="B442">
        <v>2017</v>
      </c>
      <c r="C442" t="s">
        <v>1152</v>
      </c>
      <c r="D442" t="s">
        <v>1759</v>
      </c>
      <c r="E442">
        <v>0</v>
      </c>
      <c r="F442">
        <v>0</v>
      </c>
      <c r="G442">
        <v>0.01</v>
      </c>
      <c r="H442">
        <v>0</v>
      </c>
      <c r="I442">
        <v>0.01</v>
      </c>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row>
    <row r="443" spans="1:51" x14ac:dyDescent="0.3">
      <c r="A443" t="s">
        <v>1839</v>
      </c>
      <c r="B443">
        <v>2017</v>
      </c>
      <c r="C443" t="s">
        <v>1486</v>
      </c>
      <c r="D443" t="s">
        <v>1759</v>
      </c>
      <c r="E443">
        <v>0</v>
      </c>
      <c r="F443">
        <v>0</v>
      </c>
      <c r="G443">
        <v>0.02</v>
      </c>
      <c r="H443">
        <v>0</v>
      </c>
      <c r="I443">
        <v>0.02</v>
      </c>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row>
    <row r="444" spans="1:51" x14ac:dyDescent="0.3">
      <c r="A444" t="s">
        <v>2183</v>
      </c>
      <c r="C444" t="s">
        <v>1373</v>
      </c>
      <c r="D444" t="s">
        <v>1581</v>
      </c>
      <c r="E444">
        <v>0</v>
      </c>
      <c r="F444">
        <v>0</v>
      </c>
      <c r="G444">
        <v>0</v>
      </c>
      <c r="H444">
        <v>0</v>
      </c>
      <c r="I444">
        <v>0</v>
      </c>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row>
    <row r="445" spans="1:51" x14ac:dyDescent="0.3">
      <c r="A445" t="s">
        <v>2211</v>
      </c>
      <c r="B445">
        <v>2015</v>
      </c>
      <c r="C445" t="s">
        <v>1048</v>
      </c>
      <c r="D445" t="s">
        <v>1507</v>
      </c>
      <c r="E445">
        <v>0</v>
      </c>
      <c r="F445">
        <v>0</v>
      </c>
      <c r="G445">
        <v>0</v>
      </c>
      <c r="H445">
        <v>0</v>
      </c>
      <c r="I445">
        <v>0</v>
      </c>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row>
    <row r="446" spans="1:51" x14ac:dyDescent="0.3">
      <c r="A446" t="s">
        <v>1289</v>
      </c>
      <c r="B446">
        <v>2017</v>
      </c>
      <c r="C446" t="s">
        <v>1152</v>
      </c>
      <c r="D446" t="s">
        <v>1049</v>
      </c>
      <c r="E446">
        <v>0.18</v>
      </c>
      <c r="F446">
        <v>0.32</v>
      </c>
      <c r="G446">
        <v>0</v>
      </c>
      <c r="H446">
        <v>0.1</v>
      </c>
      <c r="I446">
        <v>0.6</v>
      </c>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row>
    <row r="447" spans="1:51" x14ac:dyDescent="0.3">
      <c r="A447" t="s">
        <v>1936</v>
      </c>
      <c r="C447" t="s">
        <v>1075</v>
      </c>
      <c r="D447" t="s">
        <v>1581</v>
      </c>
      <c r="E447">
        <v>0</v>
      </c>
      <c r="F447">
        <v>0</v>
      </c>
      <c r="G447">
        <v>0</v>
      </c>
      <c r="H447">
        <v>0</v>
      </c>
      <c r="I447">
        <v>0</v>
      </c>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row>
    <row r="448" spans="1:51" x14ac:dyDescent="0.3">
      <c r="A448" t="s">
        <v>1601</v>
      </c>
      <c r="B448">
        <v>2014</v>
      </c>
      <c r="C448" t="s">
        <v>1048</v>
      </c>
      <c r="D448" t="s">
        <v>1084</v>
      </c>
      <c r="E448">
        <v>0</v>
      </c>
      <c r="F448">
        <v>7.0000000000000007E-2</v>
      </c>
      <c r="G448">
        <v>0</v>
      </c>
      <c r="H448">
        <v>0.01</v>
      </c>
      <c r="I448">
        <v>0.09</v>
      </c>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row>
    <row r="449" spans="1:51" x14ac:dyDescent="0.3">
      <c r="A449" t="s">
        <v>1638</v>
      </c>
      <c r="B449">
        <v>2017</v>
      </c>
      <c r="C449" t="s">
        <v>1187</v>
      </c>
      <c r="D449" t="s">
        <v>1247</v>
      </c>
      <c r="E449">
        <v>0</v>
      </c>
      <c r="F449">
        <v>0.06</v>
      </c>
      <c r="G449">
        <v>0</v>
      </c>
      <c r="H449">
        <v>0.01</v>
      </c>
      <c r="I449">
        <v>7.0000000000000007E-2</v>
      </c>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row>
    <row r="450" spans="1:51" x14ac:dyDescent="0.3">
      <c r="A450" t="s">
        <v>1611</v>
      </c>
      <c r="B450">
        <v>2015</v>
      </c>
      <c r="C450" t="s">
        <v>1048</v>
      </c>
      <c r="D450" t="s">
        <v>1415</v>
      </c>
      <c r="E450">
        <v>0.03</v>
      </c>
      <c r="F450">
        <v>0.03</v>
      </c>
      <c r="G450">
        <v>0</v>
      </c>
      <c r="H450">
        <v>0.01</v>
      </c>
      <c r="I450">
        <v>0.08</v>
      </c>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row>
    <row r="451" spans="1:51" x14ac:dyDescent="0.3">
      <c r="A451" t="s">
        <v>1650</v>
      </c>
      <c r="B451">
        <v>2015</v>
      </c>
      <c r="C451" t="s">
        <v>1048</v>
      </c>
      <c r="D451" t="s">
        <v>1415</v>
      </c>
      <c r="E451">
        <v>0</v>
      </c>
      <c r="F451">
        <v>0.06</v>
      </c>
      <c r="G451">
        <v>0</v>
      </c>
      <c r="H451">
        <v>0.01</v>
      </c>
      <c r="I451">
        <v>7.0000000000000007E-2</v>
      </c>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row>
    <row r="452" spans="1:51" x14ac:dyDescent="0.3">
      <c r="A452" t="s">
        <v>2052</v>
      </c>
      <c r="C452" t="s">
        <v>1075</v>
      </c>
      <c r="D452" t="s">
        <v>1581</v>
      </c>
      <c r="E452">
        <v>0</v>
      </c>
      <c r="F452">
        <v>0</v>
      </c>
      <c r="G452">
        <v>0</v>
      </c>
      <c r="H452">
        <v>0</v>
      </c>
      <c r="I452">
        <v>0</v>
      </c>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row>
    <row r="453" spans="1:51" x14ac:dyDescent="0.3">
      <c r="A453" t="s">
        <v>1232</v>
      </c>
      <c r="B453">
        <v>2014</v>
      </c>
      <c r="C453" t="s">
        <v>1048</v>
      </c>
      <c r="D453" t="s">
        <v>1113</v>
      </c>
      <c r="E453">
        <v>0.37</v>
      </c>
      <c r="F453">
        <v>0.42</v>
      </c>
      <c r="G453">
        <v>0</v>
      </c>
      <c r="H453">
        <v>0.16</v>
      </c>
      <c r="I453">
        <v>0.94</v>
      </c>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row>
    <row r="454" spans="1:51" x14ac:dyDescent="0.3">
      <c r="A454" t="s">
        <v>1260</v>
      </c>
      <c r="B454">
        <v>2017</v>
      </c>
      <c r="C454" t="s">
        <v>1086</v>
      </c>
      <c r="D454" t="s">
        <v>1113</v>
      </c>
      <c r="E454">
        <v>0.17</v>
      </c>
      <c r="F454">
        <v>0.46</v>
      </c>
      <c r="G454">
        <v>0.01</v>
      </c>
      <c r="H454">
        <v>0.12</v>
      </c>
      <c r="I454">
        <v>0.75</v>
      </c>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row>
    <row r="455" spans="1:51" x14ac:dyDescent="0.3">
      <c r="A455" t="s">
        <v>1207</v>
      </c>
      <c r="B455">
        <v>2015</v>
      </c>
      <c r="C455" t="s">
        <v>1048</v>
      </c>
      <c r="D455" t="s">
        <v>1113</v>
      </c>
      <c r="E455">
        <v>0.48</v>
      </c>
      <c r="F455">
        <v>0.5</v>
      </c>
      <c r="G455">
        <v>0</v>
      </c>
      <c r="H455">
        <v>0.2</v>
      </c>
      <c r="I455">
        <v>1.18</v>
      </c>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row>
    <row r="456" spans="1:51" x14ac:dyDescent="0.3">
      <c r="A456" t="s">
        <v>1238</v>
      </c>
      <c r="B456">
        <v>2016</v>
      </c>
      <c r="C456" t="s">
        <v>1048</v>
      </c>
      <c r="D456" t="s">
        <v>1113</v>
      </c>
      <c r="E456">
        <v>7.0000000000000007E-2</v>
      </c>
      <c r="F456">
        <v>0.68</v>
      </c>
      <c r="G456">
        <v>0</v>
      </c>
      <c r="H456">
        <v>0.13</v>
      </c>
      <c r="I456">
        <v>0.88</v>
      </c>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row>
    <row r="457" spans="1:51" x14ac:dyDescent="0.3">
      <c r="A457" t="s">
        <v>1208</v>
      </c>
      <c r="B457">
        <v>2015</v>
      </c>
      <c r="C457" t="s">
        <v>1048</v>
      </c>
      <c r="D457" t="s">
        <v>1113</v>
      </c>
      <c r="E457">
        <v>0.41</v>
      </c>
      <c r="F457">
        <v>0.56000000000000005</v>
      </c>
      <c r="G457">
        <v>0.02</v>
      </c>
      <c r="H457">
        <v>0.19</v>
      </c>
      <c r="I457">
        <v>1.18</v>
      </c>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row>
    <row r="458" spans="1:51" x14ac:dyDescent="0.3">
      <c r="A458" t="s">
        <v>1162</v>
      </c>
      <c r="B458">
        <v>2013</v>
      </c>
      <c r="C458" t="s">
        <v>1048</v>
      </c>
      <c r="D458" t="s">
        <v>1113</v>
      </c>
      <c r="E458">
        <v>0.59</v>
      </c>
      <c r="F458">
        <v>1</v>
      </c>
      <c r="G458">
        <v>0.01</v>
      </c>
      <c r="H458">
        <v>0.3</v>
      </c>
      <c r="I458">
        <v>1.91</v>
      </c>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row>
    <row r="459" spans="1:51" x14ac:dyDescent="0.3">
      <c r="A459" t="s">
        <v>1213</v>
      </c>
      <c r="B459">
        <v>2017</v>
      </c>
      <c r="C459" t="s">
        <v>1048</v>
      </c>
      <c r="D459" t="s">
        <v>1113</v>
      </c>
      <c r="E459">
        <v>0.33</v>
      </c>
      <c r="F459">
        <v>0.6</v>
      </c>
      <c r="G459">
        <v>0</v>
      </c>
      <c r="H459">
        <v>0.18</v>
      </c>
      <c r="I459">
        <v>1.1100000000000001</v>
      </c>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row>
    <row r="460" spans="1:51" x14ac:dyDescent="0.3">
      <c r="A460" t="s">
        <v>1226</v>
      </c>
      <c r="B460">
        <v>2016</v>
      </c>
      <c r="C460" t="s">
        <v>1048</v>
      </c>
      <c r="D460" t="s">
        <v>1113</v>
      </c>
      <c r="E460">
        <v>0.31</v>
      </c>
      <c r="F460">
        <v>0.53</v>
      </c>
      <c r="G460">
        <v>0.01</v>
      </c>
      <c r="H460">
        <v>0.16</v>
      </c>
      <c r="I460">
        <v>1.01</v>
      </c>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row>
    <row r="461" spans="1:51" x14ac:dyDescent="0.3">
      <c r="A461" t="s">
        <v>1191</v>
      </c>
      <c r="B461">
        <v>2016</v>
      </c>
      <c r="C461" t="s">
        <v>1054</v>
      </c>
      <c r="D461" t="s">
        <v>1113</v>
      </c>
      <c r="E461">
        <v>0.3</v>
      </c>
      <c r="F461">
        <v>0.78</v>
      </c>
      <c r="G461">
        <v>0.02</v>
      </c>
      <c r="H461">
        <v>0.2</v>
      </c>
      <c r="I461">
        <v>1.31</v>
      </c>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row>
    <row r="462" spans="1:51" x14ac:dyDescent="0.3">
      <c r="A462" t="s">
        <v>1282</v>
      </c>
      <c r="B462">
        <v>2014</v>
      </c>
      <c r="C462" t="s">
        <v>1054</v>
      </c>
      <c r="D462" t="s">
        <v>1113</v>
      </c>
      <c r="E462">
        <v>0.14000000000000001</v>
      </c>
      <c r="F462">
        <v>0.39</v>
      </c>
      <c r="G462">
        <v>0</v>
      </c>
      <c r="H462">
        <v>0.1</v>
      </c>
      <c r="I462">
        <v>0.62</v>
      </c>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row>
    <row r="463" spans="1:51" x14ac:dyDescent="0.3">
      <c r="A463" t="s">
        <v>1211</v>
      </c>
      <c r="B463">
        <v>2017</v>
      </c>
      <c r="C463" t="s">
        <v>1075</v>
      </c>
      <c r="D463" t="s">
        <v>1113</v>
      </c>
      <c r="E463">
        <v>0.21</v>
      </c>
      <c r="F463">
        <v>0.72</v>
      </c>
      <c r="G463">
        <v>0.04</v>
      </c>
      <c r="H463">
        <v>0.17</v>
      </c>
      <c r="I463">
        <v>1.1399999999999999</v>
      </c>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row>
    <row r="464" spans="1:51" x14ac:dyDescent="0.3">
      <c r="A464" t="s">
        <v>1855</v>
      </c>
      <c r="B464">
        <v>2017</v>
      </c>
      <c r="C464" t="s">
        <v>1048</v>
      </c>
      <c r="D464" t="s">
        <v>1856</v>
      </c>
      <c r="E464">
        <v>0</v>
      </c>
      <c r="F464">
        <v>0.01</v>
      </c>
      <c r="G464">
        <v>0.01</v>
      </c>
      <c r="H464">
        <v>0</v>
      </c>
      <c r="I464">
        <v>0.01</v>
      </c>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row>
    <row r="465" spans="1:51" x14ac:dyDescent="0.3">
      <c r="A465" t="s">
        <v>1582</v>
      </c>
      <c r="B465">
        <v>2015</v>
      </c>
      <c r="C465" t="s">
        <v>1201</v>
      </c>
      <c r="D465" t="s">
        <v>1517</v>
      </c>
      <c r="E465">
        <v>0.08</v>
      </c>
      <c r="F465">
        <v>0</v>
      </c>
      <c r="G465">
        <v>0</v>
      </c>
      <c r="H465">
        <v>0.02</v>
      </c>
      <c r="I465">
        <v>0.1</v>
      </c>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row>
    <row r="466" spans="1:51" x14ac:dyDescent="0.3">
      <c r="A466" t="s">
        <v>1348</v>
      </c>
      <c r="B466">
        <v>2016</v>
      </c>
      <c r="C466" t="s">
        <v>1152</v>
      </c>
      <c r="D466" t="s">
        <v>1084</v>
      </c>
      <c r="E466">
        <v>0.11</v>
      </c>
      <c r="F466">
        <v>0.16</v>
      </c>
      <c r="G466">
        <v>0.05</v>
      </c>
      <c r="H466">
        <v>0.05</v>
      </c>
      <c r="I466">
        <v>0.37</v>
      </c>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row>
    <row r="467" spans="1:51" x14ac:dyDescent="0.3">
      <c r="A467" t="s">
        <v>2047</v>
      </c>
      <c r="B467">
        <v>2014</v>
      </c>
      <c r="C467" t="s">
        <v>1075</v>
      </c>
      <c r="D467" t="s">
        <v>1856</v>
      </c>
      <c r="E467">
        <v>0</v>
      </c>
      <c r="F467">
        <v>0</v>
      </c>
      <c r="G467">
        <v>0</v>
      </c>
      <c r="H467">
        <v>0</v>
      </c>
      <c r="I467">
        <v>0</v>
      </c>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row>
    <row r="468" spans="1:51" x14ac:dyDescent="0.3">
      <c r="A468" t="s">
        <v>1345</v>
      </c>
      <c r="B468">
        <v>2017</v>
      </c>
      <c r="C468" t="s">
        <v>1086</v>
      </c>
      <c r="D468" t="s">
        <v>1082</v>
      </c>
      <c r="E468">
        <v>0.18</v>
      </c>
      <c r="F468">
        <v>0.12</v>
      </c>
      <c r="G468">
        <v>0.02</v>
      </c>
      <c r="H468">
        <v>0.06</v>
      </c>
      <c r="I468">
        <v>0.39</v>
      </c>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row>
    <row r="469" spans="1:51" x14ac:dyDescent="0.3">
      <c r="A469" t="s">
        <v>1153</v>
      </c>
      <c r="B469">
        <v>2014</v>
      </c>
      <c r="C469" t="s">
        <v>1086</v>
      </c>
      <c r="D469" t="s">
        <v>1073</v>
      </c>
      <c r="E469">
        <v>0.78</v>
      </c>
      <c r="F469">
        <v>0.93</v>
      </c>
      <c r="G469">
        <v>0.01</v>
      </c>
      <c r="H469">
        <v>0.34</v>
      </c>
      <c r="I469">
        <v>2.06</v>
      </c>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row>
    <row r="470" spans="1:51" x14ac:dyDescent="0.3">
      <c r="A470" t="s">
        <v>1613</v>
      </c>
      <c r="B470">
        <v>2016</v>
      </c>
      <c r="C470" t="s">
        <v>1152</v>
      </c>
      <c r="D470" t="s">
        <v>1523</v>
      </c>
      <c r="E470">
        <v>0.05</v>
      </c>
      <c r="F470">
        <v>0.02</v>
      </c>
      <c r="G470">
        <v>0</v>
      </c>
      <c r="H470">
        <v>0.01</v>
      </c>
      <c r="I470">
        <v>0.08</v>
      </c>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row>
    <row r="471" spans="1:51" x14ac:dyDescent="0.3">
      <c r="A471" t="s">
        <v>2111</v>
      </c>
      <c r="C471" t="s">
        <v>1051</v>
      </c>
      <c r="D471" t="s">
        <v>1581</v>
      </c>
      <c r="E471">
        <v>0</v>
      </c>
      <c r="F471">
        <v>0</v>
      </c>
      <c r="G471">
        <v>0</v>
      </c>
      <c r="H471">
        <v>0</v>
      </c>
      <c r="I471">
        <v>0</v>
      </c>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row>
    <row r="472" spans="1:51" x14ac:dyDescent="0.3">
      <c r="A472" t="s">
        <v>1879</v>
      </c>
      <c r="B472">
        <v>2017</v>
      </c>
      <c r="C472" t="s">
        <v>1373</v>
      </c>
      <c r="D472" t="s">
        <v>1404</v>
      </c>
      <c r="E472">
        <v>0.01</v>
      </c>
      <c r="F472">
        <v>0</v>
      </c>
      <c r="G472">
        <v>0</v>
      </c>
      <c r="H472">
        <v>0</v>
      </c>
      <c r="I472">
        <v>0.01</v>
      </c>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row>
    <row r="473" spans="1:51" x14ac:dyDescent="0.3">
      <c r="A473" t="s">
        <v>1878</v>
      </c>
      <c r="B473">
        <v>2017</v>
      </c>
      <c r="C473" t="s">
        <v>1086</v>
      </c>
      <c r="D473" t="s">
        <v>1062</v>
      </c>
      <c r="E473">
        <v>0</v>
      </c>
      <c r="F473">
        <v>0</v>
      </c>
      <c r="G473">
        <v>0.01</v>
      </c>
      <c r="H473">
        <v>0</v>
      </c>
      <c r="I473">
        <v>0.01</v>
      </c>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row>
    <row r="474" spans="1:51" x14ac:dyDescent="0.3">
      <c r="A474" t="s">
        <v>1303</v>
      </c>
      <c r="B474">
        <v>2014</v>
      </c>
      <c r="C474" t="s">
        <v>1066</v>
      </c>
      <c r="D474" t="s">
        <v>1084</v>
      </c>
      <c r="E474">
        <v>0.2</v>
      </c>
      <c r="F474">
        <v>0.24</v>
      </c>
      <c r="G474">
        <v>0.02</v>
      </c>
      <c r="H474">
        <v>0.09</v>
      </c>
      <c r="I474">
        <v>0.55000000000000004</v>
      </c>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row>
    <row r="475" spans="1:51" x14ac:dyDescent="0.3">
      <c r="A475" t="s">
        <v>1811</v>
      </c>
      <c r="B475">
        <v>2017</v>
      </c>
      <c r="C475" t="s">
        <v>1066</v>
      </c>
      <c r="D475" t="s">
        <v>1084</v>
      </c>
      <c r="E475">
        <v>0</v>
      </c>
      <c r="F475">
        <v>0</v>
      </c>
      <c r="G475">
        <v>0.02</v>
      </c>
      <c r="H475">
        <v>0</v>
      </c>
      <c r="I475">
        <v>0.02</v>
      </c>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row>
    <row r="476" spans="1:51" x14ac:dyDescent="0.3">
      <c r="A476" t="s">
        <v>1753</v>
      </c>
      <c r="B476">
        <v>2016</v>
      </c>
      <c r="C476" t="s">
        <v>1423</v>
      </c>
      <c r="D476" t="s">
        <v>1711</v>
      </c>
      <c r="E476">
        <v>0.03</v>
      </c>
      <c r="F476">
        <v>0</v>
      </c>
      <c r="G476">
        <v>0</v>
      </c>
      <c r="H476">
        <v>0.01</v>
      </c>
      <c r="I476">
        <v>0.04</v>
      </c>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row>
    <row r="477" spans="1:51" x14ac:dyDescent="0.3">
      <c r="A477" t="s">
        <v>1203</v>
      </c>
      <c r="B477">
        <v>2015</v>
      </c>
      <c r="C477" t="s">
        <v>1048</v>
      </c>
      <c r="D477" t="s">
        <v>1113</v>
      </c>
      <c r="E477">
        <v>0.38</v>
      </c>
      <c r="F477">
        <v>0.59</v>
      </c>
      <c r="G477">
        <v>0.05</v>
      </c>
      <c r="H477">
        <v>0.19</v>
      </c>
      <c r="I477">
        <v>1.2</v>
      </c>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row>
    <row r="478" spans="1:51" x14ac:dyDescent="0.3">
      <c r="A478" t="s">
        <v>1145</v>
      </c>
      <c r="B478">
        <v>2014</v>
      </c>
      <c r="C478" t="s">
        <v>1057</v>
      </c>
      <c r="D478" t="s">
        <v>1058</v>
      </c>
      <c r="E478">
        <v>1.58</v>
      </c>
      <c r="F478">
        <v>0.25</v>
      </c>
      <c r="G478">
        <v>0</v>
      </c>
      <c r="H478">
        <v>0.41</v>
      </c>
      <c r="I478">
        <v>2.25</v>
      </c>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row>
    <row r="479" spans="1:51" x14ac:dyDescent="0.3">
      <c r="A479" t="s">
        <v>1119</v>
      </c>
      <c r="B479">
        <v>2015</v>
      </c>
      <c r="C479" t="s">
        <v>1057</v>
      </c>
      <c r="D479" t="s">
        <v>1058</v>
      </c>
      <c r="E479">
        <v>2.39</v>
      </c>
      <c r="F479">
        <v>0.31</v>
      </c>
      <c r="G479">
        <v>0</v>
      </c>
      <c r="H479">
        <v>0.61</v>
      </c>
      <c r="I479">
        <v>3.3</v>
      </c>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row>
    <row r="480" spans="1:51" x14ac:dyDescent="0.3">
      <c r="A480" t="s">
        <v>1120</v>
      </c>
      <c r="B480">
        <v>2016</v>
      </c>
      <c r="C480" t="s">
        <v>1057</v>
      </c>
      <c r="D480" t="s">
        <v>1058</v>
      </c>
      <c r="E480">
        <v>2.2999999999999998</v>
      </c>
      <c r="F480">
        <v>0.37</v>
      </c>
      <c r="G480">
        <v>0</v>
      </c>
      <c r="H480">
        <v>0.6</v>
      </c>
      <c r="I480">
        <v>3.28</v>
      </c>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row>
    <row r="481" spans="1:51" x14ac:dyDescent="0.3">
      <c r="A481" t="s">
        <v>1135</v>
      </c>
      <c r="B481">
        <v>2017</v>
      </c>
      <c r="C481" t="s">
        <v>1057</v>
      </c>
      <c r="D481" t="s">
        <v>1058</v>
      </c>
      <c r="E481">
        <v>1.73</v>
      </c>
      <c r="F481">
        <v>0.42</v>
      </c>
      <c r="G481">
        <v>0</v>
      </c>
      <c r="H481">
        <v>0.47</v>
      </c>
      <c r="I481">
        <v>2.62</v>
      </c>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row>
    <row r="482" spans="1:51" x14ac:dyDescent="0.3">
      <c r="A482" t="s">
        <v>1230</v>
      </c>
      <c r="B482">
        <v>2013</v>
      </c>
      <c r="C482" t="s">
        <v>1057</v>
      </c>
      <c r="D482" t="s">
        <v>1058</v>
      </c>
      <c r="E482">
        <v>0.64</v>
      </c>
      <c r="F482">
        <v>0.15</v>
      </c>
      <c r="G482">
        <v>0</v>
      </c>
      <c r="H482">
        <v>0.17</v>
      </c>
      <c r="I482">
        <v>0.96</v>
      </c>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row>
    <row r="483" spans="1:51" x14ac:dyDescent="0.3">
      <c r="A483" t="s">
        <v>1130</v>
      </c>
      <c r="B483">
        <v>2016</v>
      </c>
      <c r="C483" t="s">
        <v>1054</v>
      </c>
      <c r="D483" t="s">
        <v>1131</v>
      </c>
      <c r="E483">
        <v>0.72</v>
      </c>
      <c r="F483">
        <v>1.67</v>
      </c>
      <c r="G483">
        <v>0.04</v>
      </c>
      <c r="H483">
        <v>0.44</v>
      </c>
      <c r="I483">
        <v>2.87</v>
      </c>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row>
    <row r="484" spans="1:51" x14ac:dyDescent="0.3">
      <c r="A484" t="s">
        <v>2173</v>
      </c>
      <c r="C484" t="s">
        <v>1075</v>
      </c>
      <c r="D484" t="s">
        <v>1581</v>
      </c>
      <c r="E484">
        <v>0</v>
      </c>
      <c r="F484">
        <v>0</v>
      </c>
      <c r="G484">
        <v>0</v>
      </c>
      <c r="H484">
        <v>0</v>
      </c>
      <c r="I484">
        <v>0</v>
      </c>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row>
    <row r="485" spans="1:51" x14ac:dyDescent="0.3">
      <c r="A485" t="s">
        <v>2115</v>
      </c>
      <c r="C485" t="s">
        <v>1048</v>
      </c>
      <c r="D485" t="s">
        <v>1581</v>
      </c>
      <c r="E485">
        <v>0</v>
      </c>
      <c r="F485">
        <v>0</v>
      </c>
      <c r="G485">
        <v>0</v>
      </c>
      <c r="H485">
        <v>0</v>
      </c>
      <c r="I485">
        <v>0</v>
      </c>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row>
    <row r="486" spans="1:51" x14ac:dyDescent="0.3">
      <c r="A486" t="s">
        <v>1937</v>
      </c>
      <c r="C486" t="s">
        <v>1152</v>
      </c>
      <c r="D486" t="s">
        <v>1581</v>
      </c>
      <c r="E486">
        <v>0</v>
      </c>
      <c r="F486">
        <v>0</v>
      </c>
      <c r="G486">
        <v>0</v>
      </c>
      <c r="H486">
        <v>0</v>
      </c>
      <c r="I486">
        <v>0</v>
      </c>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row>
    <row r="487" spans="1:51" x14ac:dyDescent="0.3">
      <c r="A487" t="s">
        <v>1654</v>
      </c>
      <c r="B487">
        <v>2016</v>
      </c>
      <c r="C487" t="s">
        <v>1057</v>
      </c>
      <c r="D487" t="s">
        <v>1523</v>
      </c>
      <c r="E487">
        <v>0.05</v>
      </c>
      <c r="F487">
        <v>0</v>
      </c>
      <c r="G487">
        <v>0</v>
      </c>
      <c r="H487">
        <v>0.01</v>
      </c>
      <c r="I487">
        <v>0.06</v>
      </c>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row>
    <row r="488" spans="1:51" x14ac:dyDescent="0.3">
      <c r="A488" t="s">
        <v>1763</v>
      </c>
      <c r="B488">
        <v>2016</v>
      </c>
      <c r="C488" t="s">
        <v>1423</v>
      </c>
      <c r="D488" t="s">
        <v>1727</v>
      </c>
      <c r="E488">
        <v>0.03</v>
      </c>
      <c r="F488">
        <v>0</v>
      </c>
      <c r="G488">
        <v>0</v>
      </c>
      <c r="H488">
        <v>0.01</v>
      </c>
      <c r="I488">
        <v>0.04</v>
      </c>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row>
    <row r="489" spans="1:51" x14ac:dyDescent="0.3">
      <c r="A489" t="s">
        <v>1269</v>
      </c>
      <c r="B489">
        <v>2017</v>
      </c>
      <c r="C489" t="s">
        <v>1112</v>
      </c>
      <c r="D489" t="s">
        <v>1088</v>
      </c>
      <c r="E489">
        <v>0.36</v>
      </c>
      <c r="F489">
        <v>0.19</v>
      </c>
      <c r="G489">
        <v>0.04</v>
      </c>
      <c r="H489">
        <v>0.11</v>
      </c>
      <c r="I489">
        <v>0.7</v>
      </c>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row>
    <row r="490" spans="1:51" x14ac:dyDescent="0.3">
      <c r="A490" t="s">
        <v>1544</v>
      </c>
      <c r="B490">
        <v>2017</v>
      </c>
      <c r="C490" t="s">
        <v>1152</v>
      </c>
      <c r="D490" t="s">
        <v>1113</v>
      </c>
      <c r="E490">
        <v>0.06</v>
      </c>
      <c r="F490">
        <v>0.04</v>
      </c>
      <c r="G490">
        <v>0</v>
      </c>
      <c r="H490">
        <v>0.02</v>
      </c>
      <c r="I490">
        <v>0.12</v>
      </c>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row>
    <row r="491" spans="1:51" x14ac:dyDescent="0.3">
      <c r="A491" t="s">
        <v>1183</v>
      </c>
      <c r="B491">
        <v>2017</v>
      </c>
      <c r="C491" t="s">
        <v>1066</v>
      </c>
      <c r="D491" t="s">
        <v>1060</v>
      </c>
      <c r="E491">
        <v>0.57999999999999996</v>
      </c>
      <c r="F491">
        <v>0.67</v>
      </c>
      <c r="G491">
        <v>0</v>
      </c>
      <c r="H491">
        <v>0.25</v>
      </c>
      <c r="I491">
        <v>1.49</v>
      </c>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row>
    <row r="492" spans="1:51" x14ac:dyDescent="0.3">
      <c r="A492" t="s">
        <v>2084</v>
      </c>
      <c r="C492" t="s">
        <v>1075</v>
      </c>
      <c r="D492" t="s">
        <v>1581</v>
      </c>
      <c r="E492">
        <v>0</v>
      </c>
      <c r="F492">
        <v>0</v>
      </c>
      <c r="G492">
        <v>0</v>
      </c>
      <c r="H492">
        <v>0</v>
      </c>
      <c r="I492">
        <v>0</v>
      </c>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row>
    <row r="493" spans="1:51" x14ac:dyDescent="0.3">
      <c r="A493" t="s">
        <v>1565</v>
      </c>
      <c r="B493">
        <v>2016</v>
      </c>
      <c r="C493" t="s">
        <v>1086</v>
      </c>
      <c r="D493" t="s">
        <v>1088</v>
      </c>
      <c r="E493">
        <v>0.09</v>
      </c>
      <c r="F493">
        <v>0</v>
      </c>
      <c r="G493">
        <v>0</v>
      </c>
      <c r="H493">
        <v>0.02</v>
      </c>
      <c r="I493">
        <v>0.11</v>
      </c>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row>
    <row r="494" spans="1:51" x14ac:dyDescent="0.3">
      <c r="A494" t="s">
        <v>1571</v>
      </c>
      <c r="B494">
        <v>2017</v>
      </c>
      <c r="C494" t="s">
        <v>1048</v>
      </c>
      <c r="D494" t="s">
        <v>1088</v>
      </c>
      <c r="E494">
        <v>0.06</v>
      </c>
      <c r="F494">
        <v>0</v>
      </c>
      <c r="G494">
        <v>0.02</v>
      </c>
      <c r="H494">
        <v>0.01</v>
      </c>
      <c r="I494">
        <v>0.1</v>
      </c>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row>
    <row r="495" spans="1:51" x14ac:dyDescent="0.3">
      <c r="A495" t="s">
        <v>1728</v>
      </c>
      <c r="B495">
        <v>2017</v>
      </c>
      <c r="C495" t="s">
        <v>1066</v>
      </c>
      <c r="D495" t="s">
        <v>1729</v>
      </c>
      <c r="E495">
        <v>0.01</v>
      </c>
      <c r="F495">
        <v>0</v>
      </c>
      <c r="G495">
        <v>0.03</v>
      </c>
      <c r="H495">
        <v>0</v>
      </c>
      <c r="I495">
        <v>0.04</v>
      </c>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row>
    <row r="496" spans="1:51" x14ac:dyDescent="0.3">
      <c r="A496" t="s">
        <v>2000</v>
      </c>
      <c r="C496" t="s">
        <v>1075</v>
      </c>
      <c r="D496" t="s">
        <v>1581</v>
      </c>
      <c r="E496">
        <v>0</v>
      </c>
      <c r="F496">
        <v>0</v>
      </c>
      <c r="G496">
        <v>0</v>
      </c>
      <c r="H496">
        <v>0</v>
      </c>
      <c r="I496">
        <v>0</v>
      </c>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row>
    <row r="497" spans="1:51" x14ac:dyDescent="0.3">
      <c r="A497" t="s">
        <v>1384</v>
      </c>
      <c r="B497">
        <v>2016</v>
      </c>
      <c r="C497" t="s">
        <v>1048</v>
      </c>
      <c r="D497" t="s">
        <v>1126</v>
      </c>
      <c r="E497">
        <v>0.13</v>
      </c>
      <c r="F497">
        <v>0.08</v>
      </c>
      <c r="G497">
        <v>0.03</v>
      </c>
      <c r="H497">
        <v>0.04</v>
      </c>
      <c r="I497">
        <v>0.28999999999999998</v>
      </c>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row>
    <row r="498" spans="1:51" x14ac:dyDescent="0.3">
      <c r="A498" t="s">
        <v>1125</v>
      </c>
      <c r="B498">
        <v>2015</v>
      </c>
      <c r="C498" t="s">
        <v>1048</v>
      </c>
      <c r="D498" t="s">
        <v>1126</v>
      </c>
      <c r="E498">
        <v>0.97</v>
      </c>
      <c r="F498">
        <v>1.1499999999999999</v>
      </c>
      <c r="G498">
        <v>0.5</v>
      </c>
      <c r="H498">
        <v>0.42</v>
      </c>
      <c r="I498">
        <v>3.04</v>
      </c>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row>
    <row r="499" spans="1:51" x14ac:dyDescent="0.3">
      <c r="A499" t="s">
        <v>1202</v>
      </c>
      <c r="B499">
        <v>2014</v>
      </c>
      <c r="C499" t="s">
        <v>1054</v>
      </c>
      <c r="D499" t="s">
        <v>1126</v>
      </c>
      <c r="E499">
        <v>0.36</v>
      </c>
      <c r="F499">
        <v>0.5</v>
      </c>
      <c r="G499">
        <v>0.17</v>
      </c>
      <c r="H499">
        <v>0.17</v>
      </c>
      <c r="I499">
        <v>1.2</v>
      </c>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row>
    <row r="500" spans="1:51" x14ac:dyDescent="0.3">
      <c r="A500" t="s">
        <v>1428</v>
      </c>
      <c r="B500">
        <v>2018</v>
      </c>
      <c r="C500" t="s">
        <v>1048</v>
      </c>
      <c r="D500" t="s">
        <v>1126</v>
      </c>
      <c r="E500">
        <v>0.08</v>
      </c>
      <c r="F500">
        <v>0.06</v>
      </c>
      <c r="G500">
        <v>0.05</v>
      </c>
      <c r="H500">
        <v>0.03</v>
      </c>
      <c r="I500">
        <v>0.23</v>
      </c>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row>
    <row r="501" spans="1:51" x14ac:dyDescent="0.3">
      <c r="A501" t="s">
        <v>1938</v>
      </c>
      <c r="C501" t="s">
        <v>1051</v>
      </c>
      <c r="D501" t="s">
        <v>1581</v>
      </c>
      <c r="E501">
        <v>0</v>
      </c>
      <c r="F501">
        <v>0</v>
      </c>
      <c r="G501">
        <v>0</v>
      </c>
      <c r="H501">
        <v>0</v>
      </c>
      <c r="I501">
        <v>0</v>
      </c>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row>
    <row r="502" spans="1:51" x14ac:dyDescent="0.3">
      <c r="A502" t="s">
        <v>1273</v>
      </c>
      <c r="B502">
        <v>2014</v>
      </c>
      <c r="C502" t="s">
        <v>1051</v>
      </c>
      <c r="D502" t="s">
        <v>1174</v>
      </c>
      <c r="E502">
        <v>0.22</v>
      </c>
      <c r="F502">
        <v>0.31</v>
      </c>
      <c r="G502">
        <v>0.05</v>
      </c>
      <c r="H502">
        <v>0.1</v>
      </c>
      <c r="I502">
        <v>0.68</v>
      </c>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row>
    <row r="503" spans="1:51" x14ac:dyDescent="0.3">
      <c r="A503" t="s">
        <v>2232</v>
      </c>
      <c r="B503">
        <v>2019</v>
      </c>
      <c r="C503" t="s">
        <v>1051</v>
      </c>
      <c r="D503" t="s">
        <v>1174</v>
      </c>
      <c r="E503">
        <v>0</v>
      </c>
      <c r="F503">
        <v>0</v>
      </c>
      <c r="G503">
        <v>0</v>
      </c>
      <c r="H503">
        <v>0</v>
      </c>
      <c r="I503">
        <v>0</v>
      </c>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row>
    <row r="504" spans="1:51" x14ac:dyDescent="0.3">
      <c r="A504" t="s">
        <v>1434</v>
      </c>
      <c r="B504">
        <v>2017</v>
      </c>
      <c r="C504" t="s">
        <v>1108</v>
      </c>
      <c r="D504" t="s">
        <v>1257</v>
      </c>
      <c r="E504">
        <v>0.03</v>
      </c>
      <c r="F504">
        <v>0.16</v>
      </c>
      <c r="G504">
        <v>0</v>
      </c>
      <c r="H504">
        <v>0.03</v>
      </c>
      <c r="I504">
        <v>0.22</v>
      </c>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row>
    <row r="505" spans="1:51" x14ac:dyDescent="0.3">
      <c r="A505" t="s">
        <v>1121</v>
      </c>
      <c r="B505">
        <v>2014</v>
      </c>
      <c r="C505" t="s">
        <v>1048</v>
      </c>
      <c r="D505" t="s">
        <v>1113</v>
      </c>
      <c r="E505">
        <v>1.03</v>
      </c>
      <c r="F505">
        <v>1.6</v>
      </c>
      <c r="G505">
        <v>0.05</v>
      </c>
      <c r="H505">
        <v>0.51</v>
      </c>
      <c r="I505">
        <v>3.19</v>
      </c>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row>
    <row r="506" spans="1:51" x14ac:dyDescent="0.3">
      <c r="A506" t="s">
        <v>1156</v>
      </c>
      <c r="B506">
        <v>2017</v>
      </c>
      <c r="C506" t="s">
        <v>1048</v>
      </c>
      <c r="D506" t="s">
        <v>1113</v>
      </c>
      <c r="E506">
        <v>0.82</v>
      </c>
      <c r="F506">
        <v>0.84</v>
      </c>
      <c r="G506">
        <v>0.06</v>
      </c>
      <c r="H506">
        <v>0.33</v>
      </c>
      <c r="I506">
        <v>2.04</v>
      </c>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row>
    <row r="507" spans="1:51" x14ac:dyDescent="0.3">
      <c r="A507" t="s">
        <v>1549</v>
      </c>
      <c r="B507">
        <v>2016</v>
      </c>
      <c r="C507" t="s">
        <v>1086</v>
      </c>
      <c r="D507" t="s">
        <v>1174</v>
      </c>
      <c r="E507">
        <v>0.09</v>
      </c>
      <c r="F507">
        <v>0</v>
      </c>
      <c r="G507">
        <v>0</v>
      </c>
      <c r="H507">
        <v>0.02</v>
      </c>
      <c r="I507">
        <v>0.11</v>
      </c>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row>
    <row r="508" spans="1:51" x14ac:dyDescent="0.3">
      <c r="A508" t="s">
        <v>1074</v>
      </c>
      <c r="B508">
        <v>2014</v>
      </c>
      <c r="C508" t="s">
        <v>1075</v>
      </c>
      <c r="D508" t="s">
        <v>1073</v>
      </c>
      <c r="E508">
        <v>1.89</v>
      </c>
      <c r="F508">
        <v>3.13</v>
      </c>
      <c r="G508">
        <v>0.35</v>
      </c>
      <c r="H508">
        <v>0.96</v>
      </c>
      <c r="I508">
        <v>6.33</v>
      </c>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row>
    <row r="509" spans="1:51" x14ac:dyDescent="0.3">
      <c r="A509" t="s">
        <v>1239</v>
      </c>
      <c r="B509">
        <v>2015</v>
      </c>
      <c r="C509" t="s">
        <v>1152</v>
      </c>
      <c r="D509" t="s">
        <v>1240</v>
      </c>
      <c r="E509">
        <v>0.31</v>
      </c>
      <c r="F509">
        <v>0.42</v>
      </c>
      <c r="G509">
        <v>0</v>
      </c>
      <c r="H509">
        <v>0.14000000000000001</v>
      </c>
      <c r="I509">
        <v>0.87</v>
      </c>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row>
    <row r="510" spans="1:51" x14ac:dyDescent="0.3">
      <c r="A510" t="s">
        <v>1547</v>
      </c>
      <c r="B510">
        <v>2017</v>
      </c>
      <c r="C510" t="s">
        <v>1152</v>
      </c>
      <c r="D510" t="s">
        <v>1321</v>
      </c>
      <c r="E510">
        <v>0.09</v>
      </c>
      <c r="F510">
        <v>0</v>
      </c>
      <c r="G510">
        <v>0</v>
      </c>
      <c r="H510">
        <v>0.02</v>
      </c>
      <c r="I510">
        <v>0.11</v>
      </c>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row>
    <row r="511" spans="1:51" x14ac:dyDescent="0.3">
      <c r="A511" t="s">
        <v>1339</v>
      </c>
      <c r="B511">
        <v>2016</v>
      </c>
      <c r="C511" t="s">
        <v>1086</v>
      </c>
      <c r="D511" t="s">
        <v>1060</v>
      </c>
      <c r="E511">
        <v>0.13</v>
      </c>
      <c r="F511">
        <v>0.19</v>
      </c>
      <c r="G511">
        <v>0.03</v>
      </c>
      <c r="H511">
        <v>0.06</v>
      </c>
      <c r="I511">
        <v>0.42</v>
      </c>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row>
    <row r="512" spans="1:51" x14ac:dyDescent="0.3">
      <c r="A512" t="s">
        <v>1265</v>
      </c>
      <c r="B512">
        <v>2014</v>
      </c>
      <c r="C512" t="s">
        <v>1057</v>
      </c>
      <c r="D512" t="s">
        <v>1073</v>
      </c>
      <c r="E512">
        <v>0.59</v>
      </c>
      <c r="F512">
        <v>0</v>
      </c>
      <c r="G512">
        <v>0</v>
      </c>
      <c r="H512">
        <v>0.14000000000000001</v>
      </c>
      <c r="I512">
        <v>0.73</v>
      </c>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row>
    <row r="513" spans="1:51" x14ac:dyDescent="0.3">
      <c r="A513" t="s">
        <v>1224</v>
      </c>
      <c r="B513">
        <v>2015</v>
      </c>
      <c r="C513" t="s">
        <v>1057</v>
      </c>
      <c r="D513" t="s">
        <v>1073</v>
      </c>
      <c r="E513">
        <v>0.75</v>
      </c>
      <c r="F513">
        <v>0.08</v>
      </c>
      <c r="G513">
        <v>0</v>
      </c>
      <c r="H513">
        <v>0.19</v>
      </c>
      <c r="I513">
        <v>1.01</v>
      </c>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row>
    <row r="514" spans="1:51" x14ac:dyDescent="0.3">
      <c r="A514" t="s">
        <v>1231</v>
      </c>
      <c r="B514">
        <v>2016</v>
      </c>
      <c r="C514" t="s">
        <v>1057</v>
      </c>
      <c r="D514" t="s">
        <v>1073</v>
      </c>
      <c r="E514">
        <v>0.78</v>
      </c>
      <c r="F514">
        <v>0</v>
      </c>
      <c r="G514">
        <v>0</v>
      </c>
      <c r="H514">
        <v>0.18</v>
      </c>
      <c r="I514">
        <v>0.96</v>
      </c>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row>
    <row r="515" spans="1:51" x14ac:dyDescent="0.3">
      <c r="A515" t="s">
        <v>1210</v>
      </c>
      <c r="B515">
        <v>2017</v>
      </c>
      <c r="C515" t="s">
        <v>1057</v>
      </c>
      <c r="D515" t="s">
        <v>1062</v>
      </c>
      <c r="E515">
        <v>0.94</v>
      </c>
      <c r="F515">
        <v>0</v>
      </c>
      <c r="G515">
        <v>0</v>
      </c>
      <c r="H515">
        <v>0.22</v>
      </c>
      <c r="I515">
        <v>1.1599999999999999</v>
      </c>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row>
    <row r="516" spans="1:51" x14ac:dyDescent="0.3">
      <c r="A516" t="s">
        <v>1218</v>
      </c>
      <c r="B516">
        <v>2018</v>
      </c>
      <c r="C516" t="s">
        <v>1057</v>
      </c>
      <c r="D516" t="s">
        <v>1062</v>
      </c>
      <c r="E516">
        <v>0.86</v>
      </c>
      <c r="F516">
        <v>0</v>
      </c>
      <c r="G516">
        <v>0</v>
      </c>
      <c r="H516">
        <v>0.2</v>
      </c>
      <c r="I516">
        <v>1.06</v>
      </c>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row>
    <row r="517" spans="1:51" x14ac:dyDescent="0.3">
      <c r="A517" t="s">
        <v>2041</v>
      </c>
      <c r="B517">
        <v>2014</v>
      </c>
      <c r="C517" t="s">
        <v>1075</v>
      </c>
      <c r="D517" t="s">
        <v>2042</v>
      </c>
      <c r="E517">
        <v>0</v>
      </c>
      <c r="F517">
        <v>0</v>
      </c>
      <c r="G517">
        <v>0</v>
      </c>
      <c r="H517">
        <v>0</v>
      </c>
      <c r="I517">
        <v>0</v>
      </c>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row>
    <row r="518" spans="1:51" x14ac:dyDescent="0.3">
      <c r="A518" t="s">
        <v>1552</v>
      </c>
      <c r="B518">
        <v>2018</v>
      </c>
      <c r="C518" t="s">
        <v>1108</v>
      </c>
      <c r="D518" t="s">
        <v>1410</v>
      </c>
      <c r="E518">
        <v>0.08</v>
      </c>
      <c r="F518">
        <v>0.01</v>
      </c>
      <c r="G518">
        <v>0</v>
      </c>
      <c r="H518">
        <v>0.02</v>
      </c>
      <c r="I518">
        <v>0.11</v>
      </c>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row>
    <row r="519" spans="1:51" x14ac:dyDescent="0.3">
      <c r="A519" t="s">
        <v>1834</v>
      </c>
      <c r="B519">
        <v>2016</v>
      </c>
      <c r="C519" t="s">
        <v>1048</v>
      </c>
      <c r="D519" t="s">
        <v>1088</v>
      </c>
      <c r="E519">
        <v>0</v>
      </c>
      <c r="F519">
        <v>0</v>
      </c>
      <c r="G519">
        <v>0.02</v>
      </c>
      <c r="H519">
        <v>0</v>
      </c>
      <c r="I519">
        <v>0.02</v>
      </c>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row>
    <row r="520" spans="1:51" x14ac:dyDescent="0.3">
      <c r="A520" t="s">
        <v>1087</v>
      </c>
      <c r="B520">
        <v>2018</v>
      </c>
      <c r="C520" t="s">
        <v>1048</v>
      </c>
      <c r="D520" t="s">
        <v>1088</v>
      </c>
      <c r="E520">
        <v>1.03</v>
      </c>
      <c r="F520">
        <v>1.06</v>
      </c>
      <c r="G520">
        <v>2.17</v>
      </c>
      <c r="H520">
        <v>0.42</v>
      </c>
      <c r="I520">
        <v>4.67</v>
      </c>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row>
    <row r="521" spans="1:51" x14ac:dyDescent="0.3">
      <c r="A521" t="s">
        <v>1707</v>
      </c>
      <c r="B521">
        <v>2016</v>
      </c>
      <c r="C521" t="s">
        <v>1108</v>
      </c>
      <c r="D521" t="s">
        <v>1615</v>
      </c>
      <c r="E521">
        <v>0.04</v>
      </c>
      <c r="F521">
        <v>0</v>
      </c>
      <c r="G521">
        <v>0</v>
      </c>
      <c r="H521">
        <v>0.01</v>
      </c>
      <c r="I521">
        <v>0.05</v>
      </c>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row>
    <row r="522" spans="1:51" x14ac:dyDescent="0.3">
      <c r="A522" t="s">
        <v>2147</v>
      </c>
      <c r="C522" t="s">
        <v>1048</v>
      </c>
      <c r="D522" t="s">
        <v>1581</v>
      </c>
      <c r="E522">
        <v>0</v>
      </c>
      <c r="F522">
        <v>0</v>
      </c>
      <c r="G522">
        <v>0</v>
      </c>
      <c r="H522">
        <v>0</v>
      </c>
      <c r="I522">
        <v>0</v>
      </c>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row>
    <row r="523" spans="1:51" x14ac:dyDescent="0.3">
      <c r="A523" t="s">
        <v>2234</v>
      </c>
      <c r="B523">
        <v>2017</v>
      </c>
      <c r="C523" t="s">
        <v>1066</v>
      </c>
      <c r="D523" t="s">
        <v>1935</v>
      </c>
      <c r="E523">
        <v>0</v>
      </c>
      <c r="F523">
        <v>0</v>
      </c>
      <c r="G523">
        <v>0</v>
      </c>
      <c r="H523">
        <v>0</v>
      </c>
      <c r="I523">
        <v>0</v>
      </c>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row>
    <row r="524" spans="1:51" x14ac:dyDescent="0.3">
      <c r="A524" t="s">
        <v>1111</v>
      </c>
      <c r="B524">
        <v>2015</v>
      </c>
      <c r="C524" t="s">
        <v>1112</v>
      </c>
      <c r="D524" t="s">
        <v>1113</v>
      </c>
      <c r="E524">
        <v>1.94</v>
      </c>
      <c r="F524">
        <v>0.94</v>
      </c>
      <c r="G524">
        <v>0</v>
      </c>
      <c r="H524">
        <v>0.61</v>
      </c>
      <c r="I524">
        <v>3.49</v>
      </c>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row>
    <row r="525" spans="1:51" x14ac:dyDescent="0.3">
      <c r="A525" t="s">
        <v>1877</v>
      </c>
      <c r="B525">
        <v>2016</v>
      </c>
      <c r="C525" t="s">
        <v>1108</v>
      </c>
      <c r="D525" t="s">
        <v>1399</v>
      </c>
      <c r="E525">
        <v>0.01</v>
      </c>
      <c r="F525">
        <v>0</v>
      </c>
      <c r="G525">
        <v>0</v>
      </c>
      <c r="H525">
        <v>0</v>
      </c>
      <c r="I525">
        <v>0.01</v>
      </c>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row>
    <row r="526" spans="1:51" x14ac:dyDescent="0.3">
      <c r="A526" t="s">
        <v>1449</v>
      </c>
      <c r="B526">
        <v>2014</v>
      </c>
      <c r="C526" t="s">
        <v>1108</v>
      </c>
      <c r="D526" t="s">
        <v>1410</v>
      </c>
      <c r="E526">
        <v>0.05</v>
      </c>
      <c r="F526">
        <v>0.11</v>
      </c>
      <c r="G526">
        <v>0</v>
      </c>
      <c r="H526">
        <v>0.03</v>
      </c>
      <c r="I526">
        <v>0.2</v>
      </c>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row>
    <row r="527" spans="1:51" x14ac:dyDescent="0.3">
      <c r="A527" t="s">
        <v>1456</v>
      </c>
      <c r="B527">
        <v>2015</v>
      </c>
      <c r="C527" t="s">
        <v>1108</v>
      </c>
      <c r="D527" t="s">
        <v>1410</v>
      </c>
      <c r="E527">
        <v>0</v>
      </c>
      <c r="F527">
        <v>0.13</v>
      </c>
      <c r="G527">
        <v>0.04</v>
      </c>
      <c r="H527">
        <v>0.02</v>
      </c>
      <c r="I527">
        <v>0.18</v>
      </c>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row>
    <row r="528" spans="1:51" x14ac:dyDescent="0.3">
      <c r="A528" t="s">
        <v>1513</v>
      </c>
      <c r="B528">
        <v>2017</v>
      </c>
      <c r="C528" t="s">
        <v>1108</v>
      </c>
      <c r="D528" t="s">
        <v>1285</v>
      </c>
      <c r="E528">
        <v>0.04</v>
      </c>
      <c r="F528">
        <v>7.0000000000000007E-2</v>
      </c>
      <c r="G528">
        <v>0</v>
      </c>
      <c r="H528">
        <v>0.02</v>
      </c>
      <c r="I528">
        <v>0.14000000000000001</v>
      </c>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row>
    <row r="529" spans="1:51" x14ac:dyDescent="0.3">
      <c r="A529" t="s">
        <v>1939</v>
      </c>
      <c r="B529">
        <v>2016</v>
      </c>
      <c r="C529" t="s">
        <v>1066</v>
      </c>
      <c r="D529" t="s">
        <v>1940</v>
      </c>
      <c r="E529">
        <v>0</v>
      </c>
      <c r="F529">
        <v>0</v>
      </c>
      <c r="G529">
        <v>0</v>
      </c>
      <c r="H529">
        <v>0</v>
      </c>
      <c r="I529">
        <v>0</v>
      </c>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row>
    <row r="530" spans="1:51" x14ac:dyDescent="0.3">
      <c r="A530" t="s">
        <v>2089</v>
      </c>
      <c r="C530" t="s">
        <v>1075</v>
      </c>
      <c r="D530" t="s">
        <v>1581</v>
      </c>
      <c r="E530">
        <v>0</v>
      </c>
      <c r="F530">
        <v>0</v>
      </c>
      <c r="G530">
        <v>0</v>
      </c>
      <c r="H530">
        <v>0</v>
      </c>
      <c r="I530">
        <v>0</v>
      </c>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row>
    <row r="531" spans="1:51" x14ac:dyDescent="0.3">
      <c r="A531" t="s">
        <v>2036</v>
      </c>
      <c r="C531" t="s">
        <v>1048</v>
      </c>
      <c r="D531" t="s">
        <v>1581</v>
      </c>
      <c r="E531">
        <v>0</v>
      </c>
      <c r="F531">
        <v>0</v>
      </c>
      <c r="G531">
        <v>0</v>
      </c>
      <c r="H531">
        <v>0</v>
      </c>
      <c r="I531">
        <v>0</v>
      </c>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row>
    <row r="532" spans="1:51" x14ac:dyDescent="0.3">
      <c r="A532" t="s">
        <v>1366</v>
      </c>
      <c r="B532">
        <v>2014</v>
      </c>
      <c r="C532" t="s">
        <v>1054</v>
      </c>
      <c r="D532" t="s">
        <v>1084</v>
      </c>
      <c r="E532">
        <v>0.09</v>
      </c>
      <c r="F532">
        <v>0.17</v>
      </c>
      <c r="G532">
        <v>0.02</v>
      </c>
      <c r="H532">
        <v>0.05</v>
      </c>
      <c r="I532">
        <v>0.33</v>
      </c>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row>
    <row r="533" spans="1:51" x14ac:dyDescent="0.3">
      <c r="A533" t="s">
        <v>2196</v>
      </c>
      <c r="C533" t="s">
        <v>1152</v>
      </c>
      <c r="D533" t="s">
        <v>1581</v>
      </c>
      <c r="E533">
        <v>0</v>
      </c>
      <c r="F533">
        <v>0</v>
      </c>
      <c r="G533">
        <v>0</v>
      </c>
      <c r="H533">
        <v>0</v>
      </c>
      <c r="I533">
        <v>0</v>
      </c>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row>
    <row r="534" spans="1:51" x14ac:dyDescent="0.3">
      <c r="A534" t="s">
        <v>1570</v>
      </c>
      <c r="B534">
        <v>2017</v>
      </c>
      <c r="C534" t="s">
        <v>1048</v>
      </c>
      <c r="D534" t="s">
        <v>1223</v>
      </c>
      <c r="E534">
        <v>0.03</v>
      </c>
      <c r="F534">
        <v>0</v>
      </c>
      <c r="G534">
        <v>0.06</v>
      </c>
      <c r="H534">
        <v>0.01</v>
      </c>
      <c r="I534">
        <v>0.1</v>
      </c>
    </row>
    <row r="535" spans="1:51" x14ac:dyDescent="0.3">
      <c r="A535" t="s">
        <v>1663</v>
      </c>
      <c r="B535">
        <v>2017</v>
      </c>
      <c r="C535" t="s">
        <v>1108</v>
      </c>
      <c r="D535" t="s">
        <v>1404</v>
      </c>
      <c r="E535">
        <v>0.05</v>
      </c>
      <c r="F535">
        <v>0</v>
      </c>
      <c r="G535">
        <v>0</v>
      </c>
      <c r="H535">
        <v>0.01</v>
      </c>
      <c r="I535">
        <v>0.06</v>
      </c>
    </row>
    <row r="536" spans="1:51" x14ac:dyDescent="0.3">
      <c r="A536" t="s">
        <v>1662</v>
      </c>
      <c r="B536">
        <v>2015</v>
      </c>
      <c r="C536" t="s">
        <v>1057</v>
      </c>
      <c r="D536" t="s">
        <v>1415</v>
      </c>
      <c r="E536">
        <v>0</v>
      </c>
      <c r="F536">
        <v>0.05</v>
      </c>
      <c r="G536">
        <v>0</v>
      </c>
      <c r="H536">
        <v>0.01</v>
      </c>
      <c r="I536">
        <v>0.06</v>
      </c>
    </row>
    <row r="537" spans="1:51" x14ac:dyDescent="0.3">
      <c r="A537" t="s">
        <v>1512</v>
      </c>
      <c r="B537">
        <v>2016</v>
      </c>
      <c r="C537" t="s">
        <v>1108</v>
      </c>
      <c r="D537" t="s">
        <v>1410</v>
      </c>
      <c r="E537">
        <v>0.05</v>
      </c>
      <c r="F537">
        <v>0.06</v>
      </c>
      <c r="G537">
        <v>0</v>
      </c>
      <c r="H537">
        <v>0.02</v>
      </c>
      <c r="I537">
        <v>0.14000000000000001</v>
      </c>
    </row>
    <row r="538" spans="1:51" x14ac:dyDescent="0.3">
      <c r="A538" t="s">
        <v>1469</v>
      </c>
      <c r="B538">
        <v>2017</v>
      </c>
      <c r="C538" t="s">
        <v>1108</v>
      </c>
      <c r="D538" t="s">
        <v>1470</v>
      </c>
      <c r="E538">
        <v>0.06</v>
      </c>
      <c r="F538">
        <v>0.08</v>
      </c>
      <c r="G538">
        <v>0</v>
      </c>
      <c r="H538">
        <v>0.03</v>
      </c>
      <c r="I538">
        <v>0.17</v>
      </c>
    </row>
    <row r="539" spans="1:51" x14ac:dyDescent="0.3">
      <c r="A539" t="s">
        <v>1797</v>
      </c>
      <c r="B539">
        <v>2017</v>
      </c>
      <c r="C539" t="s">
        <v>1112</v>
      </c>
      <c r="D539" t="s">
        <v>1082</v>
      </c>
      <c r="E539">
        <v>0</v>
      </c>
      <c r="F539">
        <v>0</v>
      </c>
      <c r="G539">
        <v>0.03</v>
      </c>
      <c r="H539">
        <v>0</v>
      </c>
      <c r="I539">
        <v>0.03</v>
      </c>
    </row>
    <row r="540" spans="1:51" x14ac:dyDescent="0.3">
      <c r="A540" t="s">
        <v>1178</v>
      </c>
      <c r="B540">
        <v>2016</v>
      </c>
      <c r="C540" t="s">
        <v>1112</v>
      </c>
      <c r="D540" t="s">
        <v>1082</v>
      </c>
      <c r="E540">
        <v>0.71</v>
      </c>
      <c r="F540">
        <v>0.47</v>
      </c>
      <c r="G540">
        <v>0.12</v>
      </c>
      <c r="H540">
        <v>0.24</v>
      </c>
      <c r="I540">
        <v>1.54</v>
      </c>
    </row>
    <row r="541" spans="1:51" x14ac:dyDescent="0.3">
      <c r="A541" t="s">
        <v>1478</v>
      </c>
      <c r="B541">
        <v>2017</v>
      </c>
      <c r="C541" t="s">
        <v>1112</v>
      </c>
      <c r="D541" t="s">
        <v>1082</v>
      </c>
      <c r="E541">
        <v>7.0000000000000007E-2</v>
      </c>
      <c r="F541">
        <v>0.04</v>
      </c>
      <c r="G541">
        <v>0.03</v>
      </c>
      <c r="H541">
        <v>0.02</v>
      </c>
      <c r="I541">
        <v>0.16</v>
      </c>
    </row>
    <row r="542" spans="1:51" x14ac:dyDescent="0.3">
      <c r="A542" t="s">
        <v>1380</v>
      </c>
      <c r="B542">
        <v>2018</v>
      </c>
      <c r="C542" t="s">
        <v>1048</v>
      </c>
      <c r="D542" t="s">
        <v>1198</v>
      </c>
      <c r="E542">
        <v>0.19</v>
      </c>
      <c r="F542">
        <v>0.03</v>
      </c>
      <c r="G542">
        <v>0.02</v>
      </c>
      <c r="H542">
        <v>0.05</v>
      </c>
      <c r="I542">
        <v>0.28999999999999998</v>
      </c>
    </row>
    <row r="543" spans="1:51" x14ac:dyDescent="0.3">
      <c r="A543" t="s">
        <v>1519</v>
      </c>
      <c r="B543">
        <v>2017</v>
      </c>
      <c r="C543" t="s">
        <v>1108</v>
      </c>
      <c r="D543" t="s">
        <v>1159</v>
      </c>
      <c r="E543">
        <v>0.11</v>
      </c>
      <c r="F543">
        <v>0</v>
      </c>
      <c r="G543">
        <v>0</v>
      </c>
      <c r="H543">
        <v>0.02</v>
      </c>
      <c r="I543">
        <v>0.13</v>
      </c>
    </row>
    <row r="544" spans="1:51" x14ac:dyDescent="0.3">
      <c r="A544" t="s">
        <v>1491</v>
      </c>
      <c r="B544">
        <v>2016</v>
      </c>
      <c r="C544" t="s">
        <v>1108</v>
      </c>
      <c r="D544" t="s">
        <v>1492</v>
      </c>
      <c r="E544">
        <v>0.12</v>
      </c>
      <c r="F544">
        <v>0</v>
      </c>
      <c r="G544">
        <v>0</v>
      </c>
      <c r="H544">
        <v>0.03</v>
      </c>
      <c r="I544">
        <v>0.15</v>
      </c>
    </row>
    <row r="545" spans="1:9" x14ac:dyDescent="0.3">
      <c r="A545" t="s">
        <v>1836</v>
      </c>
      <c r="B545">
        <v>2015</v>
      </c>
      <c r="C545" t="s">
        <v>1048</v>
      </c>
      <c r="D545" t="s">
        <v>1561</v>
      </c>
      <c r="E545">
        <v>0</v>
      </c>
      <c r="F545">
        <v>0</v>
      </c>
      <c r="G545">
        <v>0.02</v>
      </c>
      <c r="H545">
        <v>0</v>
      </c>
      <c r="I545">
        <v>0.02</v>
      </c>
    </row>
    <row r="546" spans="1:9" x14ac:dyDescent="0.3">
      <c r="A546" t="s">
        <v>1575</v>
      </c>
      <c r="B546">
        <v>2014</v>
      </c>
      <c r="C546" t="s">
        <v>1066</v>
      </c>
      <c r="D546" t="s">
        <v>1358</v>
      </c>
      <c r="E546">
        <v>0.05</v>
      </c>
      <c r="F546">
        <v>0.02</v>
      </c>
      <c r="G546">
        <v>0.02</v>
      </c>
      <c r="H546">
        <v>0.01</v>
      </c>
      <c r="I546">
        <v>0.1</v>
      </c>
    </row>
    <row r="547" spans="1:9" x14ac:dyDescent="0.3">
      <c r="A547" t="s">
        <v>1179</v>
      </c>
      <c r="B547">
        <v>2013</v>
      </c>
      <c r="C547" t="s">
        <v>1057</v>
      </c>
      <c r="D547" t="s">
        <v>1104</v>
      </c>
      <c r="E547">
        <v>0.91</v>
      </c>
      <c r="F547">
        <v>0.35</v>
      </c>
      <c r="G547">
        <v>0.01</v>
      </c>
      <c r="H547">
        <v>0.27</v>
      </c>
      <c r="I547">
        <v>1.54</v>
      </c>
    </row>
    <row r="548" spans="1:9" x14ac:dyDescent="0.3">
      <c r="A548" t="s">
        <v>1136</v>
      </c>
      <c r="B548">
        <v>2014</v>
      </c>
      <c r="C548" t="s">
        <v>1057</v>
      </c>
      <c r="D548" t="s">
        <v>1104</v>
      </c>
      <c r="E548">
        <v>1.49</v>
      </c>
      <c r="F548">
        <v>0.55000000000000004</v>
      </c>
      <c r="G548">
        <v>0.01</v>
      </c>
      <c r="H548">
        <v>0.44</v>
      </c>
      <c r="I548">
        <v>2.4900000000000002</v>
      </c>
    </row>
    <row r="549" spans="1:9" x14ac:dyDescent="0.3">
      <c r="A549" t="s">
        <v>1103</v>
      </c>
      <c r="B549">
        <v>2015</v>
      </c>
      <c r="C549" t="s">
        <v>1057</v>
      </c>
      <c r="D549" t="s">
        <v>1104</v>
      </c>
      <c r="E549">
        <v>2.56</v>
      </c>
      <c r="F549">
        <v>0.66</v>
      </c>
      <c r="G549">
        <v>0.05</v>
      </c>
      <c r="H549">
        <v>0.71</v>
      </c>
      <c r="I549">
        <v>3.98</v>
      </c>
    </row>
    <row r="550" spans="1:9" x14ac:dyDescent="0.3">
      <c r="A550" t="s">
        <v>1110</v>
      </c>
      <c r="B550">
        <v>2016</v>
      </c>
      <c r="C550" t="s">
        <v>1057</v>
      </c>
      <c r="D550" t="s">
        <v>1104</v>
      </c>
      <c r="E550">
        <v>2.2799999999999998</v>
      </c>
      <c r="F550">
        <v>0.59</v>
      </c>
      <c r="G550">
        <v>0.03</v>
      </c>
      <c r="H550">
        <v>0.63</v>
      </c>
      <c r="I550">
        <v>3.52</v>
      </c>
    </row>
    <row r="551" spans="1:9" x14ac:dyDescent="0.3">
      <c r="A551" t="s">
        <v>1117</v>
      </c>
      <c r="B551">
        <v>2017</v>
      </c>
      <c r="C551" t="s">
        <v>1057</v>
      </c>
      <c r="D551" t="s">
        <v>1104</v>
      </c>
      <c r="E551">
        <v>2.13</v>
      </c>
      <c r="F551">
        <v>0.56999999999999995</v>
      </c>
      <c r="G551">
        <v>0.04</v>
      </c>
      <c r="H551">
        <v>0.59</v>
      </c>
      <c r="I551">
        <v>3.34</v>
      </c>
    </row>
    <row r="552" spans="1:9" x14ac:dyDescent="0.3">
      <c r="A552" t="s">
        <v>1392</v>
      </c>
      <c r="B552">
        <v>2013</v>
      </c>
      <c r="C552" t="s">
        <v>1057</v>
      </c>
      <c r="D552" t="s">
        <v>1058</v>
      </c>
      <c r="E552">
        <v>0.17</v>
      </c>
      <c r="F552">
        <v>0.05</v>
      </c>
      <c r="G552">
        <v>0</v>
      </c>
      <c r="H552">
        <v>0.05</v>
      </c>
      <c r="I552">
        <v>0.27</v>
      </c>
    </row>
    <row r="553" spans="1:9" x14ac:dyDescent="0.3">
      <c r="A553" t="s">
        <v>1405</v>
      </c>
      <c r="B553">
        <v>2014</v>
      </c>
      <c r="C553" t="s">
        <v>1057</v>
      </c>
      <c r="D553" t="s">
        <v>1060</v>
      </c>
      <c r="E553">
        <v>0.16</v>
      </c>
      <c r="F553">
        <v>0.04</v>
      </c>
      <c r="G553">
        <v>0</v>
      </c>
      <c r="H553">
        <v>0.04</v>
      </c>
      <c r="I553">
        <v>0.25</v>
      </c>
    </row>
    <row r="554" spans="1:9" x14ac:dyDescent="0.3">
      <c r="A554" t="s">
        <v>1442</v>
      </c>
      <c r="B554">
        <v>2015</v>
      </c>
      <c r="C554" t="s">
        <v>1057</v>
      </c>
      <c r="D554" t="s">
        <v>1058</v>
      </c>
      <c r="E554">
        <v>0.13</v>
      </c>
      <c r="F554">
        <v>0.05</v>
      </c>
      <c r="G554">
        <v>0</v>
      </c>
      <c r="H554">
        <v>0.04</v>
      </c>
      <c r="I554">
        <v>0.21</v>
      </c>
    </row>
    <row r="555" spans="1:9" x14ac:dyDescent="0.3">
      <c r="A555" t="s">
        <v>1406</v>
      </c>
      <c r="B555">
        <v>2017</v>
      </c>
      <c r="C555" t="s">
        <v>1057</v>
      </c>
      <c r="D555" t="s">
        <v>1058</v>
      </c>
      <c r="E555">
        <v>0.2</v>
      </c>
      <c r="F555">
        <v>0</v>
      </c>
      <c r="G555">
        <v>0</v>
      </c>
      <c r="H555">
        <v>0.05</v>
      </c>
      <c r="I555">
        <v>0.24</v>
      </c>
    </row>
    <row r="556" spans="1:9" x14ac:dyDescent="0.3">
      <c r="A556" t="s">
        <v>1134</v>
      </c>
      <c r="B556">
        <v>2015</v>
      </c>
      <c r="C556" t="s">
        <v>1108</v>
      </c>
      <c r="D556" t="s">
        <v>1060</v>
      </c>
      <c r="E556">
        <v>0.59</v>
      </c>
      <c r="F556">
        <v>1.66</v>
      </c>
      <c r="G556">
        <v>0.06</v>
      </c>
      <c r="H556">
        <v>0.41</v>
      </c>
      <c r="I556">
        <v>2.72</v>
      </c>
    </row>
    <row r="557" spans="1:9" x14ac:dyDescent="0.3">
      <c r="A557" t="s">
        <v>1148</v>
      </c>
      <c r="B557">
        <v>2013</v>
      </c>
      <c r="C557" t="s">
        <v>1108</v>
      </c>
      <c r="D557" t="s">
        <v>1060</v>
      </c>
      <c r="E557">
        <v>0.75</v>
      </c>
      <c r="F557">
        <v>1.04</v>
      </c>
      <c r="G557">
        <v>0.03</v>
      </c>
      <c r="H557">
        <v>0.35</v>
      </c>
      <c r="I557">
        <v>2.17</v>
      </c>
    </row>
    <row r="558" spans="1:9" x14ac:dyDescent="0.3">
      <c r="A558" t="s">
        <v>1146</v>
      </c>
      <c r="B558">
        <v>2017</v>
      </c>
      <c r="C558" t="s">
        <v>1108</v>
      </c>
      <c r="D558" t="s">
        <v>1060</v>
      </c>
      <c r="E558">
        <v>0.62</v>
      </c>
      <c r="F558">
        <v>1.18</v>
      </c>
      <c r="G558">
        <v>0.04</v>
      </c>
      <c r="H558">
        <v>0.34</v>
      </c>
      <c r="I558">
        <v>2.1800000000000002</v>
      </c>
    </row>
    <row r="559" spans="1:9" x14ac:dyDescent="0.3">
      <c r="A559" t="s">
        <v>2097</v>
      </c>
      <c r="C559" t="s">
        <v>1075</v>
      </c>
      <c r="D559" t="s">
        <v>1581</v>
      </c>
      <c r="E559">
        <v>0</v>
      </c>
      <c r="F559">
        <v>0</v>
      </c>
      <c r="G559">
        <v>0</v>
      </c>
      <c r="H559">
        <v>0</v>
      </c>
      <c r="I559">
        <v>0</v>
      </c>
    </row>
    <row r="560" spans="1:9" x14ac:dyDescent="0.3">
      <c r="A560" t="s">
        <v>1401</v>
      </c>
      <c r="B560">
        <v>2017</v>
      </c>
      <c r="C560" t="s">
        <v>1152</v>
      </c>
      <c r="D560" t="s">
        <v>1358</v>
      </c>
      <c r="E560">
        <v>0.09</v>
      </c>
      <c r="F560">
        <v>0.05</v>
      </c>
      <c r="G560">
        <v>7.0000000000000007E-2</v>
      </c>
      <c r="H560">
        <v>0.03</v>
      </c>
      <c r="I560">
        <v>0.25</v>
      </c>
    </row>
    <row r="561" spans="1:9" x14ac:dyDescent="0.3">
      <c r="A561" t="s">
        <v>1860</v>
      </c>
      <c r="B561">
        <v>2017</v>
      </c>
      <c r="C561" t="s">
        <v>1152</v>
      </c>
      <c r="D561" t="s">
        <v>1759</v>
      </c>
      <c r="E561">
        <v>0</v>
      </c>
      <c r="F561">
        <v>0</v>
      </c>
      <c r="G561">
        <v>0.01</v>
      </c>
      <c r="H561">
        <v>0</v>
      </c>
      <c r="I561">
        <v>0.01</v>
      </c>
    </row>
    <row r="562" spans="1:9" x14ac:dyDescent="0.3">
      <c r="A562" t="s">
        <v>1286</v>
      </c>
      <c r="B562">
        <v>2014</v>
      </c>
      <c r="C562" t="s">
        <v>1057</v>
      </c>
      <c r="D562" t="s">
        <v>1058</v>
      </c>
      <c r="E562">
        <v>0.32</v>
      </c>
      <c r="F562">
        <v>0.19</v>
      </c>
      <c r="G562">
        <v>0</v>
      </c>
      <c r="H562">
        <v>0.11</v>
      </c>
      <c r="I562">
        <v>0.62</v>
      </c>
    </row>
    <row r="563" spans="1:9" x14ac:dyDescent="0.3">
      <c r="A563" t="s">
        <v>1275</v>
      </c>
      <c r="B563">
        <v>2015</v>
      </c>
      <c r="C563" t="s">
        <v>1057</v>
      </c>
      <c r="D563" t="s">
        <v>1058</v>
      </c>
      <c r="E563">
        <v>0.38</v>
      </c>
      <c r="F563">
        <v>0.16</v>
      </c>
      <c r="G563">
        <v>0</v>
      </c>
      <c r="H563">
        <v>0.12</v>
      </c>
      <c r="I563">
        <v>0.66</v>
      </c>
    </row>
    <row r="564" spans="1:9" x14ac:dyDescent="0.3">
      <c r="A564" t="s">
        <v>1309</v>
      </c>
      <c r="B564">
        <v>2016</v>
      </c>
      <c r="C564" t="s">
        <v>1057</v>
      </c>
      <c r="D564" t="s">
        <v>1058</v>
      </c>
      <c r="E564">
        <v>0.32</v>
      </c>
      <c r="F564">
        <v>0.11</v>
      </c>
      <c r="G564">
        <v>0</v>
      </c>
      <c r="H564">
        <v>0.09</v>
      </c>
      <c r="I564">
        <v>0.52</v>
      </c>
    </row>
    <row r="565" spans="1:9" x14ac:dyDescent="0.3">
      <c r="A565" t="s">
        <v>1297</v>
      </c>
      <c r="B565">
        <v>2017</v>
      </c>
      <c r="C565" t="s">
        <v>1057</v>
      </c>
      <c r="D565" t="s">
        <v>1058</v>
      </c>
      <c r="E565">
        <v>0.31</v>
      </c>
      <c r="F565">
        <v>0.16</v>
      </c>
      <c r="G565">
        <v>0</v>
      </c>
      <c r="H565">
        <v>0.1</v>
      </c>
      <c r="I565">
        <v>0.56999999999999995</v>
      </c>
    </row>
    <row r="566" spans="1:9" x14ac:dyDescent="0.3">
      <c r="A566" t="s">
        <v>1234</v>
      </c>
      <c r="B566">
        <v>2018</v>
      </c>
      <c r="C566" t="s">
        <v>1066</v>
      </c>
      <c r="D566" t="s">
        <v>1082</v>
      </c>
      <c r="E566">
        <v>0.33</v>
      </c>
      <c r="F566">
        <v>0.31</v>
      </c>
      <c r="G566">
        <v>0.12</v>
      </c>
      <c r="H566">
        <v>0.13</v>
      </c>
      <c r="I566">
        <v>0.89</v>
      </c>
    </row>
    <row r="567" spans="1:9" x14ac:dyDescent="0.3">
      <c r="A567" t="s">
        <v>2087</v>
      </c>
      <c r="C567" t="s">
        <v>1048</v>
      </c>
      <c r="D567" t="s">
        <v>1581</v>
      </c>
      <c r="E567">
        <v>0</v>
      </c>
      <c r="F567">
        <v>0</v>
      </c>
      <c r="G567">
        <v>0</v>
      </c>
      <c r="H567">
        <v>0</v>
      </c>
      <c r="I567">
        <v>0</v>
      </c>
    </row>
    <row r="568" spans="1:9" x14ac:dyDescent="0.3">
      <c r="A568" t="s">
        <v>1171</v>
      </c>
      <c r="B568">
        <v>2017</v>
      </c>
      <c r="C568" t="s">
        <v>1066</v>
      </c>
      <c r="D568" t="s">
        <v>1084</v>
      </c>
      <c r="E568">
        <v>0.56000000000000005</v>
      </c>
      <c r="F568">
        <v>0.51</v>
      </c>
      <c r="G568">
        <v>0.42</v>
      </c>
      <c r="H568">
        <v>0.22</v>
      </c>
      <c r="I568">
        <v>1.71</v>
      </c>
    </row>
    <row r="569" spans="1:9" x14ac:dyDescent="0.3">
      <c r="A569" t="s">
        <v>2054</v>
      </c>
      <c r="C569" t="s">
        <v>1152</v>
      </c>
      <c r="D569" t="s">
        <v>1581</v>
      </c>
      <c r="E569">
        <v>0</v>
      </c>
      <c r="F569">
        <v>0</v>
      </c>
      <c r="G569">
        <v>0</v>
      </c>
      <c r="H569">
        <v>0</v>
      </c>
      <c r="I569">
        <v>0</v>
      </c>
    </row>
    <row r="570" spans="1:9" x14ac:dyDescent="0.3">
      <c r="A570" t="s">
        <v>1586</v>
      </c>
      <c r="B570">
        <v>2015</v>
      </c>
      <c r="C570" t="s">
        <v>1048</v>
      </c>
      <c r="D570" t="s">
        <v>1223</v>
      </c>
      <c r="E570">
        <v>0.04</v>
      </c>
      <c r="F570">
        <v>0.04</v>
      </c>
      <c r="G570">
        <v>0</v>
      </c>
      <c r="H570">
        <v>0.02</v>
      </c>
      <c r="I570">
        <v>0.09</v>
      </c>
    </row>
    <row r="571" spans="1:9" x14ac:dyDescent="0.3">
      <c r="A571" t="s">
        <v>1584</v>
      </c>
      <c r="B571">
        <v>2017</v>
      </c>
      <c r="C571" t="s">
        <v>1048</v>
      </c>
      <c r="D571" t="s">
        <v>1223</v>
      </c>
      <c r="E571">
        <v>0.04</v>
      </c>
      <c r="F571">
        <v>0</v>
      </c>
      <c r="G571">
        <v>0.04</v>
      </c>
      <c r="H571">
        <v>0.01</v>
      </c>
      <c r="I571">
        <v>0.09</v>
      </c>
    </row>
    <row r="572" spans="1:9" x14ac:dyDescent="0.3">
      <c r="A572" t="s">
        <v>1222</v>
      </c>
      <c r="B572">
        <v>2017</v>
      </c>
      <c r="C572" t="s">
        <v>1048</v>
      </c>
      <c r="D572" t="s">
        <v>1223</v>
      </c>
      <c r="E572">
        <v>0.34</v>
      </c>
      <c r="F572">
        <v>0.36</v>
      </c>
      <c r="G572">
        <v>0.2</v>
      </c>
      <c r="H572">
        <v>0.14000000000000001</v>
      </c>
      <c r="I572">
        <v>1.03</v>
      </c>
    </row>
    <row r="573" spans="1:9" x14ac:dyDescent="0.3">
      <c r="A573" t="s">
        <v>1691</v>
      </c>
      <c r="B573">
        <v>2015</v>
      </c>
      <c r="C573" t="s">
        <v>1112</v>
      </c>
      <c r="D573" t="s">
        <v>1459</v>
      </c>
      <c r="E573">
        <v>0.01</v>
      </c>
      <c r="F573">
        <v>0.01</v>
      </c>
      <c r="G573">
        <v>0.03</v>
      </c>
      <c r="H573">
        <v>0</v>
      </c>
      <c r="I573">
        <v>0.05</v>
      </c>
    </row>
    <row r="574" spans="1:9" x14ac:dyDescent="0.3">
      <c r="A574" t="s">
        <v>1826</v>
      </c>
      <c r="B574">
        <v>2017</v>
      </c>
      <c r="C574" t="s">
        <v>1373</v>
      </c>
      <c r="D574" t="s">
        <v>1062</v>
      </c>
      <c r="E574">
        <v>0</v>
      </c>
      <c r="F574">
        <v>0</v>
      </c>
      <c r="G574">
        <v>0.02</v>
      </c>
      <c r="H574">
        <v>0</v>
      </c>
      <c r="I574">
        <v>0.02</v>
      </c>
    </row>
    <row r="575" spans="1:9" x14ac:dyDescent="0.3">
      <c r="A575" t="s">
        <v>1143</v>
      </c>
      <c r="B575">
        <v>2016</v>
      </c>
      <c r="C575" t="s">
        <v>1054</v>
      </c>
      <c r="D575" t="s">
        <v>1144</v>
      </c>
      <c r="E575">
        <v>0.89</v>
      </c>
      <c r="F575">
        <v>0.97</v>
      </c>
      <c r="G575">
        <v>0.04</v>
      </c>
      <c r="H575">
        <v>0.37</v>
      </c>
      <c r="I575">
        <v>2.2599999999999998</v>
      </c>
    </row>
    <row r="576" spans="1:9" x14ac:dyDescent="0.3">
      <c r="A576" t="s">
        <v>1667</v>
      </c>
      <c r="B576">
        <v>2014</v>
      </c>
      <c r="C576" t="s">
        <v>1373</v>
      </c>
      <c r="D576" t="s">
        <v>1223</v>
      </c>
      <c r="E576">
        <v>0</v>
      </c>
      <c r="F576">
        <v>0</v>
      </c>
      <c r="G576">
        <v>0.06</v>
      </c>
      <c r="H576">
        <v>0</v>
      </c>
      <c r="I576">
        <v>0.06</v>
      </c>
    </row>
    <row r="577" spans="1:9" x14ac:dyDescent="0.3">
      <c r="A577" t="s">
        <v>1692</v>
      </c>
      <c r="B577">
        <v>2014</v>
      </c>
      <c r="C577" t="s">
        <v>1373</v>
      </c>
      <c r="D577" t="s">
        <v>1223</v>
      </c>
      <c r="E577">
        <v>0.04</v>
      </c>
      <c r="F577">
        <v>0</v>
      </c>
      <c r="G577">
        <v>0</v>
      </c>
      <c r="H577">
        <v>0.01</v>
      </c>
      <c r="I577">
        <v>0.05</v>
      </c>
    </row>
    <row r="578" spans="1:9" x14ac:dyDescent="0.3">
      <c r="A578" t="s">
        <v>1588</v>
      </c>
      <c r="B578">
        <v>2016</v>
      </c>
      <c r="C578" t="s">
        <v>1373</v>
      </c>
      <c r="D578" t="s">
        <v>1223</v>
      </c>
      <c r="E578">
        <v>0.03</v>
      </c>
      <c r="F578">
        <v>0</v>
      </c>
      <c r="G578">
        <v>0.06</v>
      </c>
      <c r="H578">
        <v>0.01</v>
      </c>
      <c r="I578">
        <v>0.09</v>
      </c>
    </row>
    <row r="579" spans="1:9" x14ac:dyDescent="0.3">
      <c r="A579" t="s">
        <v>2070</v>
      </c>
      <c r="C579" t="s">
        <v>1075</v>
      </c>
      <c r="D579" t="s">
        <v>1581</v>
      </c>
      <c r="E579">
        <v>0</v>
      </c>
      <c r="F579">
        <v>0</v>
      </c>
      <c r="G579">
        <v>0</v>
      </c>
      <c r="H579">
        <v>0</v>
      </c>
      <c r="I579">
        <v>0</v>
      </c>
    </row>
    <row r="580" spans="1:9" x14ac:dyDescent="0.3">
      <c r="A580" t="s">
        <v>1865</v>
      </c>
      <c r="B580">
        <v>2017</v>
      </c>
      <c r="C580" t="s">
        <v>1152</v>
      </c>
      <c r="D580" t="s">
        <v>1759</v>
      </c>
      <c r="E580">
        <v>0</v>
      </c>
      <c r="F580">
        <v>0</v>
      </c>
      <c r="G580">
        <v>0.01</v>
      </c>
      <c r="H580">
        <v>0</v>
      </c>
      <c r="I580">
        <v>0.01</v>
      </c>
    </row>
    <row r="581" spans="1:9" x14ac:dyDescent="0.3">
      <c r="A581" t="s">
        <v>2175</v>
      </c>
      <c r="C581" t="s">
        <v>1048</v>
      </c>
      <c r="D581" t="s">
        <v>1581</v>
      </c>
      <c r="E581">
        <v>0</v>
      </c>
      <c r="F581">
        <v>0</v>
      </c>
      <c r="G581">
        <v>0</v>
      </c>
      <c r="H581">
        <v>0</v>
      </c>
      <c r="I581">
        <v>0</v>
      </c>
    </row>
    <row r="582" spans="1:9" x14ac:dyDescent="0.3">
      <c r="A582" t="s">
        <v>2002</v>
      </c>
      <c r="C582" t="s">
        <v>1075</v>
      </c>
      <c r="D582" t="s">
        <v>1581</v>
      </c>
      <c r="E582">
        <v>0</v>
      </c>
      <c r="F582">
        <v>0</v>
      </c>
      <c r="G582">
        <v>0</v>
      </c>
      <c r="H582">
        <v>0</v>
      </c>
      <c r="I582">
        <v>0</v>
      </c>
    </row>
    <row r="583" spans="1:9" x14ac:dyDescent="0.3">
      <c r="A583" t="s">
        <v>1968</v>
      </c>
      <c r="C583" t="s">
        <v>1075</v>
      </c>
      <c r="D583" t="s">
        <v>1581</v>
      </c>
      <c r="E583">
        <v>0</v>
      </c>
      <c r="F583">
        <v>0</v>
      </c>
      <c r="G583">
        <v>0</v>
      </c>
      <c r="H583">
        <v>0</v>
      </c>
      <c r="I583">
        <v>0</v>
      </c>
    </row>
    <row r="584" spans="1:9" x14ac:dyDescent="0.3">
      <c r="A584" t="s">
        <v>1361</v>
      </c>
      <c r="B584">
        <v>2016</v>
      </c>
      <c r="C584" t="s">
        <v>1066</v>
      </c>
      <c r="D584" t="s">
        <v>1358</v>
      </c>
      <c r="E584">
        <v>0.14000000000000001</v>
      </c>
      <c r="F584">
        <v>7.0000000000000007E-2</v>
      </c>
      <c r="G584">
        <v>0.09</v>
      </c>
      <c r="H584">
        <v>0.04</v>
      </c>
      <c r="I584">
        <v>0.34</v>
      </c>
    </row>
    <row r="585" spans="1:9" x14ac:dyDescent="0.3">
      <c r="A585" t="s">
        <v>1352</v>
      </c>
      <c r="B585">
        <v>2017</v>
      </c>
      <c r="C585" t="s">
        <v>1048</v>
      </c>
      <c r="D585" t="s">
        <v>1088</v>
      </c>
      <c r="E585">
        <v>0.16</v>
      </c>
      <c r="F585">
        <v>0.12</v>
      </c>
      <c r="G585">
        <v>0.03</v>
      </c>
      <c r="H585">
        <v>0.06</v>
      </c>
      <c r="I585">
        <v>0.36</v>
      </c>
    </row>
    <row r="586" spans="1:9" x14ac:dyDescent="0.3">
      <c r="A586" t="s">
        <v>2049</v>
      </c>
      <c r="C586" t="s">
        <v>1057</v>
      </c>
      <c r="D586" t="s">
        <v>1581</v>
      </c>
      <c r="E586">
        <v>0</v>
      </c>
      <c r="F586">
        <v>0</v>
      </c>
      <c r="G586">
        <v>0</v>
      </c>
      <c r="H586">
        <v>0</v>
      </c>
      <c r="I586">
        <v>0</v>
      </c>
    </row>
    <row r="587" spans="1:9" x14ac:dyDescent="0.3">
      <c r="A587" t="s">
        <v>2152</v>
      </c>
      <c r="B587">
        <v>2016</v>
      </c>
      <c r="C587" t="s">
        <v>1057</v>
      </c>
      <c r="D587" t="s">
        <v>1399</v>
      </c>
      <c r="E587">
        <v>0</v>
      </c>
      <c r="F587">
        <v>0</v>
      </c>
      <c r="G587">
        <v>0</v>
      </c>
      <c r="H587">
        <v>0</v>
      </c>
      <c r="I587">
        <v>0</v>
      </c>
    </row>
    <row r="588" spans="1:9" x14ac:dyDescent="0.3">
      <c r="A588" t="s">
        <v>1796</v>
      </c>
      <c r="B588">
        <v>2016</v>
      </c>
      <c r="C588" t="s">
        <v>1086</v>
      </c>
      <c r="D588" t="s">
        <v>1610</v>
      </c>
      <c r="E588">
        <v>0.02</v>
      </c>
      <c r="F588">
        <v>0</v>
      </c>
      <c r="G588">
        <v>0</v>
      </c>
      <c r="H588">
        <v>0.01</v>
      </c>
      <c r="I588">
        <v>0.03</v>
      </c>
    </row>
    <row r="589" spans="1:9" x14ac:dyDescent="0.3">
      <c r="A589" t="s">
        <v>1810</v>
      </c>
      <c r="B589">
        <v>2017</v>
      </c>
      <c r="C589" t="s">
        <v>1066</v>
      </c>
      <c r="D589" t="s">
        <v>1561</v>
      </c>
      <c r="E589">
        <v>0</v>
      </c>
      <c r="F589">
        <v>0</v>
      </c>
      <c r="G589">
        <v>0.02</v>
      </c>
      <c r="H589">
        <v>0</v>
      </c>
      <c r="I589">
        <v>0.02</v>
      </c>
    </row>
    <row r="590" spans="1:9" x14ac:dyDescent="0.3">
      <c r="A590" t="s">
        <v>1806</v>
      </c>
      <c r="B590">
        <v>2014</v>
      </c>
      <c r="C590" t="s">
        <v>1066</v>
      </c>
      <c r="D590" t="s">
        <v>1729</v>
      </c>
      <c r="E590">
        <v>0</v>
      </c>
      <c r="F590">
        <v>0</v>
      </c>
      <c r="G590">
        <v>0.02</v>
      </c>
      <c r="H590">
        <v>0</v>
      </c>
      <c r="I590">
        <v>0.03</v>
      </c>
    </row>
    <row r="591" spans="1:9" x14ac:dyDescent="0.3">
      <c r="A591" t="s">
        <v>1279</v>
      </c>
      <c r="B591">
        <v>2016</v>
      </c>
      <c r="C591" t="s">
        <v>1112</v>
      </c>
      <c r="D591" t="s">
        <v>1082</v>
      </c>
      <c r="E591">
        <v>0.21</v>
      </c>
      <c r="F591">
        <v>0.26</v>
      </c>
      <c r="G591">
        <v>0.09</v>
      </c>
      <c r="H591">
        <v>0.09</v>
      </c>
      <c r="I591">
        <v>0.65</v>
      </c>
    </row>
    <row r="592" spans="1:9" x14ac:dyDescent="0.3">
      <c r="A592" t="s">
        <v>1310</v>
      </c>
      <c r="B592">
        <v>2015</v>
      </c>
      <c r="C592" t="s">
        <v>1048</v>
      </c>
      <c r="D592" t="s">
        <v>1082</v>
      </c>
      <c r="E592">
        <v>0.11</v>
      </c>
      <c r="F592">
        <v>0.22</v>
      </c>
      <c r="G592">
        <v>0.11</v>
      </c>
      <c r="H592">
        <v>0.06</v>
      </c>
      <c r="I592">
        <v>0.52</v>
      </c>
    </row>
    <row r="593" spans="1:9" x14ac:dyDescent="0.3">
      <c r="A593" t="s">
        <v>1886</v>
      </c>
      <c r="B593">
        <v>2017</v>
      </c>
      <c r="C593" t="s">
        <v>1048</v>
      </c>
      <c r="D593" t="s">
        <v>1082</v>
      </c>
      <c r="E593">
        <v>0</v>
      </c>
      <c r="F593">
        <v>0</v>
      </c>
      <c r="G593">
        <v>0.01</v>
      </c>
      <c r="H593">
        <v>0</v>
      </c>
      <c r="I593">
        <v>0.01</v>
      </c>
    </row>
    <row r="594" spans="1:9" x14ac:dyDescent="0.3">
      <c r="A594" t="s">
        <v>2106</v>
      </c>
      <c r="C594" t="s">
        <v>1152</v>
      </c>
      <c r="D594" t="s">
        <v>1581</v>
      </c>
      <c r="E594">
        <v>0</v>
      </c>
      <c r="F594">
        <v>0</v>
      </c>
      <c r="G594">
        <v>0</v>
      </c>
      <c r="H594">
        <v>0</v>
      </c>
      <c r="I594">
        <v>0</v>
      </c>
    </row>
    <row r="595" spans="1:9" x14ac:dyDescent="0.3">
      <c r="A595" t="s">
        <v>1389</v>
      </c>
      <c r="B595">
        <v>2014</v>
      </c>
      <c r="C595" t="s">
        <v>1048</v>
      </c>
      <c r="D595" t="s">
        <v>1358</v>
      </c>
      <c r="E595">
        <v>0.16</v>
      </c>
      <c r="F595">
        <v>0.03</v>
      </c>
      <c r="G595">
        <v>0.05</v>
      </c>
      <c r="H595">
        <v>0.04</v>
      </c>
      <c r="I595">
        <v>0.28000000000000003</v>
      </c>
    </row>
    <row r="596" spans="1:9" x14ac:dyDescent="0.3">
      <c r="A596" t="s">
        <v>2110</v>
      </c>
      <c r="C596" t="s">
        <v>1066</v>
      </c>
      <c r="D596" t="s">
        <v>1581</v>
      </c>
      <c r="E596">
        <v>0</v>
      </c>
      <c r="F596">
        <v>0</v>
      </c>
      <c r="G596">
        <v>0</v>
      </c>
      <c r="H596">
        <v>0</v>
      </c>
      <c r="I596">
        <v>0</v>
      </c>
    </row>
    <row r="597" spans="1:9" x14ac:dyDescent="0.3">
      <c r="A597" t="s">
        <v>2146</v>
      </c>
      <c r="C597" t="s">
        <v>1048</v>
      </c>
      <c r="D597" t="s">
        <v>1581</v>
      </c>
      <c r="E597">
        <v>0</v>
      </c>
      <c r="F597">
        <v>0</v>
      </c>
      <c r="G597">
        <v>0</v>
      </c>
      <c r="H597">
        <v>0</v>
      </c>
      <c r="I597">
        <v>0</v>
      </c>
    </row>
    <row r="598" spans="1:9" x14ac:dyDescent="0.3">
      <c r="A598" t="s">
        <v>1672</v>
      </c>
      <c r="B598">
        <v>2017</v>
      </c>
      <c r="C598" t="s">
        <v>1152</v>
      </c>
      <c r="D598" t="s">
        <v>1523</v>
      </c>
      <c r="E598">
        <v>0.05</v>
      </c>
      <c r="F598">
        <v>0</v>
      </c>
      <c r="G598">
        <v>0</v>
      </c>
      <c r="H598">
        <v>0.01</v>
      </c>
      <c r="I598">
        <v>0.06</v>
      </c>
    </row>
    <row r="599" spans="1:9" x14ac:dyDescent="0.3">
      <c r="A599" t="s">
        <v>1983</v>
      </c>
      <c r="C599" t="s">
        <v>1075</v>
      </c>
      <c r="D599" t="s">
        <v>1581</v>
      </c>
      <c r="E599">
        <v>0</v>
      </c>
      <c r="F599">
        <v>0</v>
      </c>
      <c r="G599">
        <v>0</v>
      </c>
      <c r="H599">
        <v>0</v>
      </c>
      <c r="I599">
        <v>0</v>
      </c>
    </row>
    <row r="600" spans="1:9" x14ac:dyDescent="0.3">
      <c r="A600" t="s">
        <v>1437</v>
      </c>
      <c r="B600">
        <v>2017</v>
      </c>
      <c r="C600" t="s">
        <v>1048</v>
      </c>
      <c r="D600" t="s">
        <v>1113</v>
      </c>
      <c r="E600">
        <v>0.09</v>
      </c>
      <c r="F600">
        <v>0.09</v>
      </c>
      <c r="G600">
        <v>0</v>
      </c>
      <c r="H600">
        <v>0.04</v>
      </c>
      <c r="I600">
        <v>0.22</v>
      </c>
    </row>
    <row r="601" spans="1:9" x14ac:dyDescent="0.3">
      <c r="A601" t="s">
        <v>1713</v>
      </c>
      <c r="B601">
        <v>2016</v>
      </c>
      <c r="C601" t="s">
        <v>1048</v>
      </c>
      <c r="D601" t="s">
        <v>1382</v>
      </c>
      <c r="E601">
        <v>0.04</v>
      </c>
      <c r="F601">
        <v>0</v>
      </c>
      <c r="G601">
        <v>0</v>
      </c>
      <c r="H601">
        <v>0.01</v>
      </c>
      <c r="I601">
        <v>0.05</v>
      </c>
    </row>
    <row r="602" spans="1:9" x14ac:dyDescent="0.3">
      <c r="A602" t="s">
        <v>2181</v>
      </c>
      <c r="B602">
        <v>2015</v>
      </c>
      <c r="C602" t="s">
        <v>1048</v>
      </c>
      <c r="D602" t="s">
        <v>1257</v>
      </c>
      <c r="E602">
        <v>0</v>
      </c>
      <c r="F602">
        <v>0</v>
      </c>
      <c r="G602">
        <v>0</v>
      </c>
      <c r="H602">
        <v>0</v>
      </c>
      <c r="I602">
        <v>0</v>
      </c>
    </row>
    <row r="603" spans="1:9" x14ac:dyDescent="0.3">
      <c r="A603" t="s">
        <v>1089</v>
      </c>
      <c r="B603">
        <v>2016</v>
      </c>
      <c r="C603" t="s">
        <v>1051</v>
      </c>
      <c r="D603" t="s">
        <v>1090</v>
      </c>
      <c r="E603">
        <v>1.84</v>
      </c>
      <c r="F603">
        <v>1.8</v>
      </c>
      <c r="G603">
        <v>0.17</v>
      </c>
      <c r="H603">
        <v>0.73</v>
      </c>
      <c r="I603">
        <v>4.54</v>
      </c>
    </row>
    <row r="604" spans="1:9" x14ac:dyDescent="0.3">
      <c r="A604" t="s">
        <v>1566</v>
      </c>
      <c r="B604">
        <v>2017</v>
      </c>
      <c r="C604" t="s">
        <v>1048</v>
      </c>
      <c r="D604" t="s">
        <v>1082</v>
      </c>
      <c r="E604">
        <v>0.08</v>
      </c>
      <c r="F604">
        <v>0</v>
      </c>
      <c r="G604">
        <v>0</v>
      </c>
      <c r="H604">
        <v>0.02</v>
      </c>
      <c r="I604">
        <v>0.1</v>
      </c>
    </row>
    <row r="605" spans="1:9" x14ac:dyDescent="0.3">
      <c r="A605" t="s">
        <v>1593</v>
      </c>
      <c r="B605">
        <v>2016</v>
      </c>
      <c r="C605" t="s">
        <v>1048</v>
      </c>
      <c r="D605" t="s">
        <v>1062</v>
      </c>
      <c r="E605">
        <v>7.0000000000000007E-2</v>
      </c>
      <c r="F605">
        <v>0</v>
      </c>
      <c r="G605">
        <v>0</v>
      </c>
      <c r="H605">
        <v>0.02</v>
      </c>
      <c r="I605">
        <v>0.09</v>
      </c>
    </row>
    <row r="606" spans="1:9" x14ac:dyDescent="0.3">
      <c r="A606" t="s">
        <v>1820</v>
      </c>
      <c r="B606">
        <v>2017</v>
      </c>
      <c r="C606" t="s">
        <v>1201</v>
      </c>
      <c r="D606" t="s">
        <v>1062</v>
      </c>
      <c r="E606">
        <v>0</v>
      </c>
      <c r="F606">
        <v>0</v>
      </c>
      <c r="G606">
        <v>0.02</v>
      </c>
      <c r="H606">
        <v>0</v>
      </c>
      <c r="I606">
        <v>0.02</v>
      </c>
    </row>
    <row r="607" spans="1:9" x14ac:dyDescent="0.3">
      <c r="A607" t="s">
        <v>1833</v>
      </c>
      <c r="B607">
        <v>2017</v>
      </c>
      <c r="C607" t="s">
        <v>1201</v>
      </c>
      <c r="D607" t="s">
        <v>1062</v>
      </c>
      <c r="E607">
        <v>0</v>
      </c>
      <c r="F607">
        <v>0</v>
      </c>
      <c r="G607">
        <v>0.02</v>
      </c>
      <c r="H607">
        <v>0</v>
      </c>
      <c r="I607">
        <v>0.02</v>
      </c>
    </row>
    <row r="608" spans="1:9" x14ac:dyDescent="0.3">
      <c r="A608" t="s">
        <v>2153</v>
      </c>
      <c r="B608">
        <v>2015</v>
      </c>
      <c r="C608" t="s">
        <v>1152</v>
      </c>
      <c r="D608" t="s">
        <v>2154</v>
      </c>
      <c r="E608">
        <v>0</v>
      </c>
      <c r="F608">
        <v>0</v>
      </c>
      <c r="G608">
        <v>0</v>
      </c>
      <c r="H608">
        <v>0</v>
      </c>
      <c r="I608">
        <v>0</v>
      </c>
    </row>
    <row r="609" spans="1:9" x14ac:dyDescent="0.3">
      <c r="A609" t="s">
        <v>2063</v>
      </c>
      <c r="C609" t="s">
        <v>1075</v>
      </c>
      <c r="D609" t="s">
        <v>1581</v>
      </c>
      <c r="E609">
        <v>0</v>
      </c>
      <c r="F609">
        <v>0</v>
      </c>
      <c r="G609">
        <v>0</v>
      </c>
      <c r="H609">
        <v>0</v>
      </c>
      <c r="I609">
        <v>0</v>
      </c>
    </row>
    <row r="610" spans="1:9" x14ac:dyDescent="0.3">
      <c r="A610" t="s">
        <v>1367</v>
      </c>
      <c r="B610">
        <v>2015</v>
      </c>
      <c r="C610" t="s">
        <v>1051</v>
      </c>
      <c r="D610" t="s">
        <v>1159</v>
      </c>
      <c r="E610">
        <v>0.12</v>
      </c>
      <c r="F610">
        <v>0.14000000000000001</v>
      </c>
      <c r="G610">
        <v>0</v>
      </c>
      <c r="H610">
        <v>0.05</v>
      </c>
      <c r="I610">
        <v>0.32</v>
      </c>
    </row>
    <row r="611" spans="1:9" x14ac:dyDescent="0.3">
      <c r="A611" t="s">
        <v>1998</v>
      </c>
      <c r="C611" t="s">
        <v>1423</v>
      </c>
      <c r="D611" t="s">
        <v>1581</v>
      </c>
      <c r="E611">
        <v>0</v>
      </c>
      <c r="F611">
        <v>0</v>
      </c>
      <c r="G611">
        <v>0</v>
      </c>
      <c r="H611">
        <v>0</v>
      </c>
      <c r="I611">
        <v>0</v>
      </c>
    </row>
    <row r="612" spans="1:9" x14ac:dyDescent="0.3">
      <c r="A612" t="s">
        <v>1173</v>
      </c>
      <c r="B612">
        <v>2016</v>
      </c>
      <c r="C612" t="s">
        <v>1066</v>
      </c>
      <c r="D612" t="s">
        <v>1174</v>
      </c>
      <c r="E612">
        <v>0.62</v>
      </c>
      <c r="F612">
        <v>0.34</v>
      </c>
      <c r="G612">
        <v>0.48</v>
      </c>
      <c r="H612">
        <v>0.2</v>
      </c>
      <c r="I612">
        <v>1.64</v>
      </c>
    </row>
    <row r="613" spans="1:9" x14ac:dyDescent="0.3">
      <c r="A613" t="s">
        <v>1694</v>
      </c>
      <c r="B613">
        <v>2017</v>
      </c>
      <c r="C613" t="s">
        <v>1066</v>
      </c>
      <c r="D613" t="s">
        <v>1217</v>
      </c>
      <c r="E613">
        <v>0</v>
      </c>
      <c r="F613">
        <v>0</v>
      </c>
      <c r="G613">
        <v>0.05</v>
      </c>
      <c r="H613">
        <v>0</v>
      </c>
      <c r="I613">
        <v>0.05</v>
      </c>
    </row>
    <row r="614" spans="1:9" x14ac:dyDescent="0.3">
      <c r="A614" t="s">
        <v>1852</v>
      </c>
      <c r="B614">
        <v>2017</v>
      </c>
      <c r="C614" t="s">
        <v>1048</v>
      </c>
      <c r="D614" t="s">
        <v>1699</v>
      </c>
      <c r="E614">
        <v>0.01</v>
      </c>
      <c r="F614">
        <v>0</v>
      </c>
      <c r="G614">
        <v>0</v>
      </c>
      <c r="H614">
        <v>0</v>
      </c>
      <c r="I614">
        <v>0.02</v>
      </c>
    </row>
    <row r="615" spans="1:9" x14ac:dyDescent="0.3">
      <c r="A615" t="s">
        <v>1941</v>
      </c>
      <c r="C615" t="s">
        <v>1066</v>
      </c>
      <c r="D615" t="s">
        <v>1581</v>
      </c>
      <c r="E615">
        <v>0</v>
      </c>
      <c r="F615">
        <v>0</v>
      </c>
      <c r="G615">
        <v>0</v>
      </c>
      <c r="H615">
        <v>0</v>
      </c>
      <c r="I615">
        <v>0</v>
      </c>
    </row>
    <row r="616" spans="1:9" x14ac:dyDescent="0.3">
      <c r="A616" t="s">
        <v>1942</v>
      </c>
      <c r="C616" t="s">
        <v>1075</v>
      </c>
      <c r="D616" t="s">
        <v>1581</v>
      </c>
      <c r="E616">
        <v>0</v>
      </c>
      <c r="F616">
        <v>0</v>
      </c>
      <c r="G616">
        <v>0</v>
      </c>
      <c r="H616">
        <v>0</v>
      </c>
      <c r="I616">
        <v>0</v>
      </c>
    </row>
    <row r="617" spans="1:9" x14ac:dyDescent="0.3">
      <c r="A617" t="s">
        <v>1481</v>
      </c>
      <c r="B617">
        <v>2017</v>
      </c>
      <c r="C617" t="s">
        <v>1066</v>
      </c>
      <c r="D617" t="s">
        <v>1482</v>
      </c>
      <c r="E617">
        <v>0.11</v>
      </c>
      <c r="F617">
        <v>0.02</v>
      </c>
      <c r="G617">
        <v>0</v>
      </c>
      <c r="H617">
        <v>0.03</v>
      </c>
      <c r="I617">
        <v>0.16</v>
      </c>
    </row>
    <row r="618" spans="1:9" x14ac:dyDescent="0.3">
      <c r="A618" t="s">
        <v>2012</v>
      </c>
      <c r="B618">
        <v>2013</v>
      </c>
      <c r="C618" t="s">
        <v>1075</v>
      </c>
      <c r="D618" t="s">
        <v>2013</v>
      </c>
      <c r="E618">
        <v>0</v>
      </c>
      <c r="F618">
        <v>0</v>
      </c>
      <c r="G618">
        <v>0</v>
      </c>
      <c r="H618">
        <v>0</v>
      </c>
      <c r="I618">
        <v>0</v>
      </c>
    </row>
    <row r="619" spans="1:9" x14ac:dyDescent="0.3">
      <c r="A619" t="s">
        <v>2143</v>
      </c>
      <c r="C619" t="s">
        <v>1048</v>
      </c>
      <c r="D619" t="s">
        <v>1581</v>
      </c>
      <c r="E619">
        <v>0</v>
      </c>
      <c r="F619">
        <v>0</v>
      </c>
      <c r="G619">
        <v>0</v>
      </c>
      <c r="H619">
        <v>0</v>
      </c>
      <c r="I619">
        <v>0</v>
      </c>
    </row>
    <row r="620" spans="1:9" x14ac:dyDescent="0.3">
      <c r="A620" t="s">
        <v>1964</v>
      </c>
      <c r="C620" t="s">
        <v>1051</v>
      </c>
      <c r="D620" t="s">
        <v>1581</v>
      </c>
      <c r="E620">
        <v>0</v>
      </c>
      <c r="F620">
        <v>0</v>
      </c>
      <c r="G620">
        <v>0</v>
      </c>
      <c r="H620">
        <v>0</v>
      </c>
      <c r="I620">
        <v>0</v>
      </c>
    </row>
    <row r="621" spans="1:9" x14ac:dyDescent="0.3">
      <c r="A621" t="s">
        <v>1965</v>
      </c>
      <c r="C621" t="s">
        <v>1075</v>
      </c>
      <c r="D621" t="s">
        <v>1581</v>
      </c>
      <c r="E621">
        <v>0</v>
      </c>
      <c r="F621">
        <v>0</v>
      </c>
      <c r="G621">
        <v>0</v>
      </c>
      <c r="H621">
        <v>0</v>
      </c>
      <c r="I621">
        <v>0</v>
      </c>
    </row>
    <row r="622" spans="1:9" x14ac:dyDescent="0.3">
      <c r="A622" t="s">
        <v>1943</v>
      </c>
      <c r="C622" t="s">
        <v>1051</v>
      </c>
      <c r="D622" t="s">
        <v>1581</v>
      </c>
      <c r="E622">
        <v>0</v>
      </c>
      <c r="F622">
        <v>0</v>
      </c>
      <c r="G622">
        <v>0</v>
      </c>
      <c r="H622">
        <v>0</v>
      </c>
      <c r="I622">
        <v>0</v>
      </c>
    </row>
    <row r="623" spans="1:9" x14ac:dyDescent="0.3">
      <c r="A623" t="s">
        <v>1276</v>
      </c>
      <c r="B623">
        <v>2014</v>
      </c>
      <c r="C623" t="s">
        <v>1051</v>
      </c>
      <c r="D623" t="s">
        <v>1060</v>
      </c>
      <c r="E623">
        <v>0.24</v>
      </c>
      <c r="F623">
        <v>0.3</v>
      </c>
      <c r="G623">
        <v>0.01</v>
      </c>
      <c r="H623">
        <v>0.11</v>
      </c>
      <c r="I623">
        <v>0.66</v>
      </c>
    </row>
    <row r="624" spans="1:9" x14ac:dyDescent="0.3">
      <c r="A624" t="s">
        <v>1281</v>
      </c>
      <c r="B624">
        <v>2016</v>
      </c>
      <c r="C624" t="s">
        <v>1051</v>
      </c>
      <c r="D624" t="s">
        <v>1060</v>
      </c>
      <c r="E624">
        <v>0.22</v>
      </c>
      <c r="F624">
        <v>0.31</v>
      </c>
      <c r="G624">
        <v>0</v>
      </c>
      <c r="H624">
        <v>0.1</v>
      </c>
      <c r="I624">
        <v>0.63</v>
      </c>
    </row>
    <row r="625" spans="1:9" x14ac:dyDescent="0.3">
      <c r="A625" t="s">
        <v>1149</v>
      </c>
      <c r="B625">
        <v>2016</v>
      </c>
      <c r="C625" t="s">
        <v>1075</v>
      </c>
      <c r="D625" t="s">
        <v>1062</v>
      </c>
      <c r="E625">
        <v>0.36</v>
      </c>
      <c r="F625">
        <v>1.4</v>
      </c>
      <c r="G625">
        <v>0.09</v>
      </c>
      <c r="H625">
        <v>0.32</v>
      </c>
      <c r="I625">
        <v>2.16</v>
      </c>
    </row>
    <row r="626" spans="1:9" x14ac:dyDescent="0.3">
      <c r="A626" t="s">
        <v>2134</v>
      </c>
      <c r="C626" t="s">
        <v>1423</v>
      </c>
      <c r="D626" t="s">
        <v>1581</v>
      </c>
      <c r="E626">
        <v>0</v>
      </c>
      <c r="F626">
        <v>0</v>
      </c>
      <c r="G626">
        <v>0</v>
      </c>
      <c r="H626">
        <v>0</v>
      </c>
      <c r="I626">
        <v>0</v>
      </c>
    </row>
    <row r="627" spans="1:9" x14ac:dyDescent="0.3">
      <c r="A627" t="s">
        <v>1539</v>
      </c>
      <c r="B627">
        <v>2017</v>
      </c>
      <c r="C627" t="s">
        <v>1066</v>
      </c>
      <c r="D627" t="s">
        <v>1159</v>
      </c>
      <c r="E627">
        <v>0.02</v>
      </c>
      <c r="F627">
        <v>0.05</v>
      </c>
      <c r="G627">
        <v>0.03</v>
      </c>
      <c r="H627">
        <v>0.01</v>
      </c>
      <c r="I627">
        <v>0.12</v>
      </c>
    </row>
    <row r="628" spans="1:9" x14ac:dyDescent="0.3">
      <c r="A628" t="s">
        <v>1220</v>
      </c>
      <c r="B628">
        <v>2017</v>
      </c>
      <c r="C628" t="s">
        <v>1051</v>
      </c>
      <c r="D628" t="s">
        <v>1067</v>
      </c>
      <c r="E628">
        <v>0.25</v>
      </c>
      <c r="F628">
        <v>0.62</v>
      </c>
      <c r="G628">
        <v>0.02</v>
      </c>
      <c r="H628">
        <v>0.16</v>
      </c>
      <c r="I628">
        <v>1.04</v>
      </c>
    </row>
    <row r="629" spans="1:9" x14ac:dyDescent="0.3">
      <c r="A629" t="s">
        <v>2160</v>
      </c>
      <c r="C629" t="s">
        <v>1051</v>
      </c>
      <c r="D629" t="s">
        <v>1581</v>
      </c>
      <c r="E629">
        <v>0</v>
      </c>
      <c r="F629">
        <v>0</v>
      </c>
      <c r="G629">
        <v>0</v>
      </c>
      <c r="H629">
        <v>0</v>
      </c>
      <c r="I629">
        <v>0</v>
      </c>
    </row>
    <row r="630" spans="1:9" x14ac:dyDescent="0.3">
      <c r="A630" t="s">
        <v>1989</v>
      </c>
      <c r="B630">
        <v>2020</v>
      </c>
      <c r="C630" t="s">
        <v>1075</v>
      </c>
      <c r="D630" t="s">
        <v>1935</v>
      </c>
      <c r="E630">
        <v>0</v>
      </c>
      <c r="F630">
        <v>0</v>
      </c>
      <c r="G630">
        <v>0</v>
      </c>
      <c r="H630">
        <v>0</v>
      </c>
      <c r="I630">
        <v>0</v>
      </c>
    </row>
    <row r="631" spans="1:9" x14ac:dyDescent="0.3">
      <c r="A631" t="s">
        <v>1708</v>
      </c>
      <c r="B631">
        <v>2016</v>
      </c>
      <c r="C631" t="s">
        <v>1187</v>
      </c>
      <c r="D631" t="s">
        <v>1709</v>
      </c>
      <c r="E631">
        <v>0.02</v>
      </c>
      <c r="F631">
        <v>0.02</v>
      </c>
      <c r="G631">
        <v>0</v>
      </c>
      <c r="H631">
        <v>0.01</v>
      </c>
      <c r="I631">
        <v>0.05</v>
      </c>
    </row>
    <row r="632" spans="1:9" x14ac:dyDescent="0.3">
      <c r="A632" t="s">
        <v>1503</v>
      </c>
      <c r="B632">
        <v>2016</v>
      </c>
      <c r="C632" t="s">
        <v>1057</v>
      </c>
      <c r="D632" t="s">
        <v>1247</v>
      </c>
      <c r="E632">
        <v>0</v>
      </c>
      <c r="F632">
        <v>0.12</v>
      </c>
      <c r="G632">
        <v>0</v>
      </c>
      <c r="H632">
        <v>0.02</v>
      </c>
      <c r="I632">
        <v>0.14000000000000001</v>
      </c>
    </row>
    <row r="633" spans="1:9" x14ac:dyDescent="0.3">
      <c r="A633" t="s">
        <v>1259</v>
      </c>
      <c r="B633">
        <v>2014</v>
      </c>
      <c r="C633" t="s">
        <v>1057</v>
      </c>
      <c r="D633" t="s">
        <v>1126</v>
      </c>
      <c r="E633">
        <v>0.09</v>
      </c>
      <c r="F633">
        <v>0.45</v>
      </c>
      <c r="G633">
        <v>0.12</v>
      </c>
      <c r="H633">
        <v>0.1</v>
      </c>
      <c r="I633">
        <v>0.76</v>
      </c>
    </row>
    <row r="634" spans="1:9" x14ac:dyDescent="0.3">
      <c r="A634" t="s">
        <v>1249</v>
      </c>
      <c r="B634">
        <v>2015</v>
      </c>
      <c r="C634" t="s">
        <v>1057</v>
      </c>
      <c r="D634" t="s">
        <v>1126</v>
      </c>
      <c r="E634">
        <v>0.14000000000000001</v>
      </c>
      <c r="F634">
        <v>0.43</v>
      </c>
      <c r="G634">
        <v>0.14000000000000001</v>
      </c>
      <c r="H634">
        <v>0.1</v>
      </c>
      <c r="I634">
        <v>0.82</v>
      </c>
    </row>
    <row r="635" spans="1:9" x14ac:dyDescent="0.3">
      <c r="A635" t="s">
        <v>1263</v>
      </c>
      <c r="B635">
        <v>2016</v>
      </c>
      <c r="C635" t="s">
        <v>1057</v>
      </c>
      <c r="D635" t="s">
        <v>1126</v>
      </c>
      <c r="E635">
        <v>0.08</v>
      </c>
      <c r="F635">
        <v>0.41</v>
      </c>
      <c r="G635">
        <v>0.18</v>
      </c>
      <c r="H635">
        <v>0.09</v>
      </c>
      <c r="I635">
        <v>0.75</v>
      </c>
    </row>
    <row r="636" spans="1:9" x14ac:dyDescent="0.3">
      <c r="A636" t="s">
        <v>1261</v>
      </c>
      <c r="B636">
        <v>2017</v>
      </c>
      <c r="C636" t="s">
        <v>1057</v>
      </c>
      <c r="D636" t="s">
        <v>1126</v>
      </c>
      <c r="E636">
        <v>0.12</v>
      </c>
      <c r="F636">
        <v>0.36</v>
      </c>
      <c r="G636">
        <v>0.19</v>
      </c>
      <c r="H636">
        <v>0.09</v>
      </c>
      <c r="I636">
        <v>0.75</v>
      </c>
    </row>
    <row r="637" spans="1:9" x14ac:dyDescent="0.3">
      <c r="A637" t="s">
        <v>1835</v>
      </c>
      <c r="B637">
        <v>2015</v>
      </c>
      <c r="C637" t="s">
        <v>1048</v>
      </c>
      <c r="D637" t="s">
        <v>1082</v>
      </c>
      <c r="E637">
        <v>0</v>
      </c>
      <c r="F637">
        <v>0.02</v>
      </c>
      <c r="G637">
        <v>0</v>
      </c>
      <c r="H637">
        <v>0</v>
      </c>
      <c r="I637">
        <v>0.02</v>
      </c>
    </row>
    <row r="638" spans="1:9" x14ac:dyDescent="0.3">
      <c r="A638" t="s">
        <v>2209</v>
      </c>
      <c r="B638">
        <v>2015</v>
      </c>
      <c r="C638" t="s">
        <v>1187</v>
      </c>
      <c r="D638" t="s">
        <v>1082</v>
      </c>
      <c r="E638">
        <v>0</v>
      </c>
      <c r="F638">
        <v>0</v>
      </c>
      <c r="G638">
        <v>0</v>
      </c>
      <c r="H638">
        <v>0</v>
      </c>
      <c r="I638">
        <v>0</v>
      </c>
    </row>
    <row r="639" spans="1:9" x14ac:dyDescent="0.3">
      <c r="A639" t="s">
        <v>1197</v>
      </c>
      <c r="B639">
        <v>2015</v>
      </c>
      <c r="C639" t="s">
        <v>1108</v>
      </c>
      <c r="D639" t="s">
        <v>1198</v>
      </c>
      <c r="E639">
        <v>0.28999999999999998</v>
      </c>
      <c r="F639">
        <v>0.76</v>
      </c>
      <c r="G639">
        <v>0.04</v>
      </c>
      <c r="H639">
        <v>0.19</v>
      </c>
      <c r="I639">
        <v>1.28</v>
      </c>
    </row>
    <row r="640" spans="1:9" x14ac:dyDescent="0.3">
      <c r="A640" t="s">
        <v>1307</v>
      </c>
      <c r="B640">
        <v>2017</v>
      </c>
      <c r="C640" t="s">
        <v>1108</v>
      </c>
      <c r="D640" t="s">
        <v>1082</v>
      </c>
      <c r="E640">
        <v>0.1</v>
      </c>
      <c r="F640">
        <v>0.35</v>
      </c>
      <c r="G640">
        <v>0.02</v>
      </c>
      <c r="H640">
        <v>0.08</v>
      </c>
      <c r="I640">
        <v>0.55000000000000004</v>
      </c>
    </row>
    <row r="641" spans="1:9" x14ac:dyDescent="0.3">
      <c r="A641" t="s">
        <v>2246</v>
      </c>
      <c r="C641" t="s">
        <v>1048</v>
      </c>
      <c r="D641" t="s">
        <v>1581</v>
      </c>
      <c r="E641">
        <v>0</v>
      </c>
      <c r="F641">
        <v>0</v>
      </c>
      <c r="G641">
        <v>0</v>
      </c>
      <c r="H641">
        <v>0</v>
      </c>
      <c r="I641">
        <v>0</v>
      </c>
    </row>
    <row r="642" spans="1:9" x14ac:dyDescent="0.3">
      <c r="A642" t="s">
        <v>2019</v>
      </c>
      <c r="C642" t="s">
        <v>1075</v>
      </c>
      <c r="D642" t="s">
        <v>1581</v>
      </c>
      <c r="E642">
        <v>0</v>
      </c>
      <c r="F642">
        <v>0</v>
      </c>
      <c r="G642">
        <v>0</v>
      </c>
      <c r="H642">
        <v>0</v>
      </c>
      <c r="I642">
        <v>0</v>
      </c>
    </row>
    <row r="643" spans="1:9" x14ac:dyDescent="0.3">
      <c r="A643" t="s">
        <v>1626</v>
      </c>
      <c r="B643">
        <v>2016</v>
      </c>
      <c r="C643" t="s">
        <v>1066</v>
      </c>
      <c r="D643" t="s">
        <v>1084</v>
      </c>
      <c r="E643">
        <v>0</v>
      </c>
      <c r="F643">
        <v>0</v>
      </c>
      <c r="G643">
        <v>7.0000000000000007E-2</v>
      </c>
      <c r="H643">
        <v>0</v>
      </c>
      <c r="I643">
        <v>7.0000000000000007E-2</v>
      </c>
    </row>
    <row r="644" spans="1:9" x14ac:dyDescent="0.3">
      <c r="A644" t="s">
        <v>1467</v>
      </c>
      <c r="B644">
        <v>2016</v>
      </c>
      <c r="C644" t="s">
        <v>1048</v>
      </c>
      <c r="D644" t="s">
        <v>1052</v>
      </c>
      <c r="E644">
        <v>0.14000000000000001</v>
      </c>
      <c r="F644">
        <v>0</v>
      </c>
      <c r="G644">
        <v>0</v>
      </c>
      <c r="H644">
        <v>0.03</v>
      </c>
      <c r="I644">
        <v>0.17</v>
      </c>
    </row>
    <row r="645" spans="1:9" x14ac:dyDescent="0.3">
      <c r="A645" t="s">
        <v>1944</v>
      </c>
      <c r="B645">
        <v>2017</v>
      </c>
      <c r="C645" t="s">
        <v>1048</v>
      </c>
      <c r="D645" t="s">
        <v>1062</v>
      </c>
      <c r="E645">
        <v>0</v>
      </c>
      <c r="F645">
        <v>0</v>
      </c>
      <c r="G645">
        <v>0</v>
      </c>
      <c r="H645">
        <v>0</v>
      </c>
      <c r="I645">
        <v>0</v>
      </c>
    </row>
    <row r="646" spans="1:9" x14ac:dyDescent="0.3">
      <c r="A646" t="s">
        <v>1485</v>
      </c>
      <c r="B646">
        <v>2016</v>
      </c>
      <c r="C646" t="s">
        <v>1486</v>
      </c>
      <c r="D646" t="s">
        <v>1358</v>
      </c>
      <c r="E646">
        <v>0.1</v>
      </c>
      <c r="F646">
        <v>0.02</v>
      </c>
      <c r="G646">
        <v>0</v>
      </c>
      <c r="H646">
        <v>0.03</v>
      </c>
      <c r="I646">
        <v>0.15</v>
      </c>
    </row>
    <row r="647" spans="1:9" x14ac:dyDescent="0.3">
      <c r="A647" t="s">
        <v>1758</v>
      </c>
      <c r="B647">
        <v>2015</v>
      </c>
      <c r="C647" t="s">
        <v>1152</v>
      </c>
      <c r="D647" t="s">
        <v>1759</v>
      </c>
      <c r="E647">
        <v>0.03</v>
      </c>
      <c r="F647">
        <v>0</v>
      </c>
      <c r="G647">
        <v>0</v>
      </c>
      <c r="H647">
        <v>0.01</v>
      </c>
      <c r="I647">
        <v>0.04</v>
      </c>
    </row>
    <row r="648" spans="1:9" x14ac:dyDescent="0.3">
      <c r="A648" t="s">
        <v>2068</v>
      </c>
      <c r="C648" t="s">
        <v>1075</v>
      </c>
      <c r="D648" t="s">
        <v>1581</v>
      </c>
      <c r="E648">
        <v>0</v>
      </c>
      <c r="F648">
        <v>0</v>
      </c>
      <c r="G648">
        <v>0</v>
      </c>
      <c r="H648">
        <v>0</v>
      </c>
      <c r="I648">
        <v>0</v>
      </c>
    </row>
    <row r="649" spans="1:9" x14ac:dyDescent="0.3">
      <c r="A649" t="s">
        <v>1732</v>
      </c>
      <c r="B649">
        <v>2018</v>
      </c>
      <c r="C649" t="s">
        <v>1187</v>
      </c>
      <c r="D649" t="s">
        <v>1733</v>
      </c>
      <c r="E649">
        <v>0.02</v>
      </c>
      <c r="F649">
        <v>0.01</v>
      </c>
      <c r="G649">
        <v>0</v>
      </c>
      <c r="H649">
        <v>0.01</v>
      </c>
      <c r="I649">
        <v>0.04</v>
      </c>
    </row>
    <row r="650" spans="1:9" x14ac:dyDescent="0.3">
      <c r="A650" t="s">
        <v>2093</v>
      </c>
      <c r="B650">
        <v>2014</v>
      </c>
      <c r="C650" t="s">
        <v>1075</v>
      </c>
      <c r="D650" t="s">
        <v>2094</v>
      </c>
      <c r="E650">
        <v>0</v>
      </c>
      <c r="F650">
        <v>0</v>
      </c>
      <c r="G650">
        <v>0</v>
      </c>
      <c r="H650">
        <v>0</v>
      </c>
      <c r="I650">
        <v>0</v>
      </c>
    </row>
    <row r="651" spans="1:9" x14ac:dyDescent="0.3">
      <c r="A651" t="s">
        <v>1474</v>
      </c>
      <c r="B651">
        <v>2013</v>
      </c>
      <c r="C651" t="s">
        <v>1086</v>
      </c>
      <c r="D651" t="s">
        <v>1475</v>
      </c>
      <c r="E651">
        <v>0.06</v>
      </c>
      <c r="F651">
        <v>7.0000000000000007E-2</v>
      </c>
      <c r="G651">
        <v>0</v>
      </c>
      <c r="H651">
        <v>0.03</v>
      </c>
      <c r="I651">
        <v>0.16</v>
      </c>
    </row>
    <row r="652" spans="1:9" x14ac:dyDescent="0.3">
      <c r="A652" t="s">
        <v>1574</v>
      </c>
      <c r="B652">
        <v>2014</v>
      </c>
      <c r="C652" t="s">
        <v>1423</v>
      </c>
      <c r="D652" t="s">
        <v>1217</v>
      </c>
      <c r="E652">
        <v>0.05</v>
      </c>
      <c r="F652">
        <v>0.03</v>
      </c>
      <c r="G652">
        <v>0</v>
      </c>
      <c r="H652">
        <v>0.02</v>
      </c>
      <c r="I652">
        <v>0.1</v>
      </c>
    </row>
    <row r="653" spans="1:9" x14ac:dyDescent="0.3">
      <c r="A653" t="s">
        <v>2130</v>
      </c>
      <c r="C653" t="s">
        <v>1048</v>
      </c>
      <c r="D653" t="s">
        <v>1581</v>
      </c>
      <c r="E653">
        <v>0</v>
      </c>
      <c r="F653">
        <v>0</v>
      </c>
      <c r="G653">
        <v>0</v>
      </c>
      <c r="H653">
        <v>0</v>
      </c>
      <c r="I653">
        <v>0</v>
      </c>
    </row>
    <row r="654" spans="1:9" x14ac:dyDescent="0.3">
      <c r="A654" t="s">
        <v>1899</v>
      </c>
      <c r="B654">
        <v>2015</v>
      </c>
      <c r="C654" t="s">
        <v>1048</v>
      </c>
      <c r="D654" t="s">
        <v>1073</v>
      </c>
      <c r="E654">
        <v>0</v>
      </c>
      <c r="F654">
        <v>0</v>
      </c>
      <c r="G654">
        <v>0</v>
      </c>
      <c r="H654">
        <v>0</v>
      </c>
      <c r="I654">
        <v>0</v>
      </c>
    </row>
    <row r="655" spans="1:9" x14ac:dyDescent="0.3">
      <c r="A655" t="s">
        <v>2219</v>
      </c>
      <c r="C655" t="s">
        <v>1048</v>
      </c>
      <c r="D655" t="s">
        <v>1581</v>
      </c>
      <c r="E655">
        <v>0</v>
      </c>
      <c r="F655">
        <v>0</v>
      </c>
      <c r="G655">
        <v>0</v>
      </c>
      <c r="H655">
        <v>0</v>
      </c>
      <c r="I655">
        <v>0</v>
      </c>
    </row>
    <row r="656" spans="1:9" x14ac:dyDescent="0.3">
      <c r="A656" t="s">
        <v>2076</v>
      </c>
      <c r="B656">
        <v>2014</v>
      </c>
      <c r="C656" t="s">
        <v>1075</v>
      </c>
      <c r="D656" t="s">
        <v>1731</v>
      </c>
      <c r="E656">
        <v>0</v>
      </c>
      <c r="F656">
        <v>0</v>
      </c>
      <c r="G656">
        <v>0</v>
      </c>
      <c r="H656">
        <v>0</v>
      </c>
      <c r="I656">
        <v>0</v>
      </c>
    </row>
    <row r="657" spans="1:9" x14ac:dyDescent="0.3">
      <c r="A657" t="s">
        <v>2182</v>
      </c>
      <c r="B657">
        <v>2015</v>
      </c>
      <c r="C657" t="s">
        <v>1057</v>
      </c>
      <c r="D657" t="s">
        <v>1731</v>
      </c>
      <c r="E657">
        <v>0</v>
      </c>
      <c r="F657">
        <v>0</v>
      </c>
      <c r="G657">
        <v>0</v>
      </c>
      <c r="H657">
        <v>0</v>
      </c>
      <c r="I657">
        <v>0</v>
      </c>
    </row>
    <row r="658" spans="1:9" x14ac:dyDescent="0.3">
      <c r="A658" t="s">
        <v>1730</v>
      </c>
      <c r="B658">
        <v>2016</v>
      </c>
      <c r="C658" t="s">
        <v>1057</v>
      </c>
      <c r="D658" t="s">
        <v>1731</v>
      </c>
      <c r="E658">
        <v>0.04</v>
      </c>
      <c r="F658">
        <v>0</v>
      </c>
      <c r="G658">
        <v>0</v>
      </c>
      <c r="H658">
        <v>0.01</v>
      </c>
      <c r="I658">
        <v>0.04</v>
      </c>
    </row>
    <row r="659" spans="1:9" x14ac:dyDescent="0.3">
      <c r="A659" t="s">
        <v>1757</v>
      </c>
      <c r="B659">
        <v>2017</v>
      </c>
      <c r="C659" t="s">
        <v>1057</v>
      </c>
      <c r="D659" t="s">
        <v>1731</v>
      </c>
      <c r="E659">
        <v>0.03</v>
      </c>
      <c r="F659">
        <v>0</v>
      </c>
      <c r="G659">
        <v>0</v>
      </c>
      <c r="H659">
        <v>0.01</v>
      </c>
      <c r="I659">
        <v>0.04</v>
      </c>
    </row>
    <row r="660" spans="1:9" x14ac:dyDescent="0.3">
      <c r="A660" t="s">
        <v>1844</v>
      </c>
      <c r="B660">
        <v>2014</v>
      </c>
      <c r="C660" t="s">
        <v>1075</v>
      </c>
      <c r="D660" t="s">
        <v>1093</v>
      </c>
      <c r="E660">
        <v>0</v>
      </c>
      <c r="F660">
        <v>0.01</v>
      </c>
      <c r="G660">
        <v>0</v>
      </c>
      <c r="H660">
        <v>0</v>
      </c>
      <c r="I660">
        <v>0.02</v>
      </c>
    </row>
    <row r="661" spans="1:9" x14ac:dyDescent="0.3">
      <c r="A661" t="s">
        <v>1951</v>
      </c>
      <c r="C661" t="s">
        <v>1152</v>
      </c>
      <c r="D661" t="s">
        <v>1581</v>
      </c>
      <c r="E661">
        <v>0</v>
      </c>
      <c r="F661">
        <v>0</v>
      </c>
      <c r="G661">
        <v>0</v>
      </c>
      <c r="H661">
        <v>0</v>
      </c>
      <c r="I661">
        <v>0</v>
      </c>
    </row>
    <row r="662" spans="1:9" x14ac:dyDescent="0.3">
      <c r="A662" t="s">
        <v>2243</v>
      </c>
      <c r="B662">
        <v>2017</v>
      </c>
      <c r="C662" t="s">
        <v>1108</v>
      </c>
      <c r="D662" t="s">
        <v>2244</v>
      </c>
      <c r="E662">
        <v>0</v>
      </c>
      <c r="F662">
        <v>0</v>
      </c>
      <c r="G662">
        <v>0</v>
      </c>
      <c r="H662">
        <v>0</v>
      </c>
      <c r="I662">
        <v>0</v>
      </c>
    </row>
    <row r="663" spans="1:9" x14ac:dyDescent="0.3">
      <c r="A663" t="s">
        <v>1719</v>
      </c>
      <c r="B663">
        <v>2017</v>
      </c>
      <c r="C663" t="s">
        <v>1051</v>
      </c>
      <c r="D663" t="s">
        <v>1159</v>
      </c>
      <c r="E663">
        <v>0.04</v>
      </c>
      <c r="F663">
        <v>0</v>
      </c>
      <c r="G663">
        <v>0</v>
      </c>
      <c r="H663">
        <v>0.01</v>
      </c>
      <c r="I663">
        <v>0.04</v>
      </c>
    </row>
    <row r="664" spans="1:9" x14ac:dyDescent="0.3">
      <c r="A664" t="s">
        <v>1766</v>
      </c>
      <c r="B664">
        <v>2017</v>
      </c>
      <c r="C664" t="s">
        <v>1048</v>
      </c>
      <c r="D664" t="s">
        <v>1767</v>
      </c>
      <c r="E664">
        <v>0.02</v>
      </c>
      <c r="F664">
        <v>0</v>
      </c>
      <c r="G664">
        <v>0</v>
      </c>
      <c r="H664">
        <v>0.01</v>
      </c>
      <c r="I664">
        <v>0.03</v>
      </c>
    </row>
    <row r="665" spans="1:9" x14ac:dyDescent="0.3">
      <c r="A665" t="s">
        <v>1966</v>
      </c>
      <c r="C665" t="s">
        <v>1066</v>
      </c>
      <c r="D665" t="s">
        <v>1581</v>
      </c>
      <c r="E665">
        <v>0</v>
      </c>
      <c r="F665">
        <v>0</v>
      </c>
      <c r="G665">
        <v>0</v>
      </c>
      <c r="H665">
        <v>0</v>
      </c>
      <c r="I665">
        <v>0</v>
      </c>
    </row>
    <row r="666" spans="1:9" x14ac:dyDescent="0.3">
      <c r="A666" t="s">
        <v>1614</v>
      </c>
      <c r="B666">
        <v>2017</v>
      </c>
      <c r="C666" t="s">
        <v>1187</v>
      </c>
      <c r="D666" t="s">
        <v>1615</v>
      </c>
      <c r="E666">
        <v>0.06</v>
      </c>
      <c r="F666">
        <v>0</v>
      </c>
      <c r="G666">
        <v>0</v>
      </c>
      <c r="H666">
        <v>0.02</v>
      </c>
      <c r="I666">
        <v>0.08</v>
      </c>
    </row>
    <row r="667" spans="1:9" x14ac:dyDescent="0.3">
      <c r="A667" t="s">
        <v>1139</v>
      </c>
      <c r="B667">
        <v>2016</v>
      </c>
      <c r="C667" t="s">
        <v>1086</v>
      </c>
      <c r="D667" t="s">
        <v>1062</v>
      </c>
      <c r="E667">
        <v>0.97</v>
      </c>
      <c r="F667">
        <v>0.97</v>
      </c>
      <c r="G667">
        <v>0.06</v>
      </c>
      <c r="H667">
        <v>0.39</v>
      </c>
      <c r="I667">
        <v>2.38</v>
      </c>
    </row>
    <row r="668" spans="1:9" x14ac:dyDescent="0.3">
      <c r="A668" t="s">
        <v>1858</v>
      </c>
      <c r="B668">
        <v>2015</v>
      </c>
      <c r="C668" t="s">
        <v>1066</v>
      </c>
      <c r="D668" t="s">
        <v>1859</v>
      </c>
      <c r="E668">
        <v>0</v>
      </c>
      <c r="F668">
        <v>0.01</v>
      </c>
      <c r="G668">
        <v>0</v>
      </c>
      <c r="H668">
        <v>0</v>
      </c>
      <c r="I668">
        <v>0.01</v>
      </c>
    </row>
    <row r="669" spans="1:9" x14ac:dyDescent="0.3">
      <c r="A669" t="s">
        <v>1182</v>
      </c>
      <c r="B669">
        <v>2014</v>
      </c>
      <c r="C669" t="s">
        <v>1086</v>
      </c>
      <c r="D669" t="s">
        <v>1093</v>
      </c>
      <c r="E669">
        <v>0.22</v>
      </c>
      <c r="F669">
        <v>1.05</v>
      </c>
      <c r="G669">
        <v>0</v>
      </c>
      <c r="H669">
        <v>0.23</v>
      </c>
      <c r="I669">
        <v>1.5</v>
      </c>
    </row>
    <row r="670" spans="1:9" x14ac:dyDescent="0.3">
      <c r="A670" t="s">
        <v>2004</v>
      </c>
      <c r="C670" t="s">
        <v>1075</v>
      </c>
      <c r="D670" t="s">
        <v>1581</v>
      </c>
      <c r="E670">
        <v>0</v>
      </c>
      <c r="F670">
        <v>0</v>
      </c>
      <c r="G670">
        <v>0</v>
      </c>
      <c r="H670">
        <v>0</v>
      </c>
      <c r="I670">
        <v>0</v>
      </c>
    </row>
    <row r="671" spans="1:9" x14ac:dyDescent="0.3">
      <c r="A671" t="s">
        <v>2062</v>
      </c>
      <c r="C671" t="s">
        <v>1075</v>
      </c>
      <c r="D671" t="s">
        <v>1581</v>
      </c>
      <c r="E671">
        <v>0</v>
      </c>
      <c r="F671">
        <v>0</v>
      </c>
      <c r="G671">
        <v>0</v>
      </c>
      <c r="H671">
        <v>0</v>
      </c>
      <c r="I671">
        <v>0</v>
      </c>
    </row>
    <row r="672" spans="1:9" x14ac:dyDescent="0.3">
      <c r="A672" t="s">
        <v>1872</v>
      </c>
      <c r="B672">
        <v>2017</v>
      </c>
      <c r="C672" t="s">
        <v>1152</v>
      </c>
      <c r="D672" t="s">
        <v>1759</v>
      </c>
      <c r="E672">
        <v>0</v>
      </c>
      <c r="F672">
        <v>0</v>
      </c>
      <c r="G672">
        <v>0.01</v>
      </c>
      <c r="H672">
        <v>0</v>
      </c>
      <c r="I672">
        <v>0.01</v>
      </c>
    </row>
    <row r="673" spans="1:9" x14ac:dyDescent="0.3">
      <c r="A673" t="s">
        <v>2212</v>
      </c>
      <c r="C673" t="s">
        <v>1152</v>
      </c>
      <c r="D673" t="s">
        <v>1581</v>
      </c>
      <c r="E673">
        <v>0</v>
      </c>
      <c r="F673">
        <v>0</v>
      </c>
      <c r="G673">
        <v>0</v>
      </c>
      <c r="H673">
        <v>0</v>
      </c>
      <c r="I673">
        <v>0</v>
      </c>
    </row>
    <row r="674" spans="1:9" x14ac:dyDescent="0.3">
      <c r="A674" t="s">
        <v>2058</v>
      </c>
      <c r="C674" t="s">
        <v>1075</v>
      </c>
      <c r="D674" t="s">
        <v>1581</v>
      </c>
      <c r="E674">
        <v>0</v>
      </c>
      <c r="F674">
        <v>0</v>
      </c>
      <c r="G674">
        <v>0</v>
      </c>
      <c r="H674">
        <v>0</v>
      </c>
      <c r="I674">
        <v>0</v>
      </c>
    </row>
    <row r="675" spans="1:9" x14ac:dyDescent="0.3">
      <c r="A675" t="s">
        <v>1698</v>
      </c>
      <c r="B675">
        <v>2017</v>
      </c>
      <c r="C675" t="s">
        <v>1187</v>
      </c>
      <c r="D675" t="s">
        <v>1699</v>
      </c>
      <c r="E675">
        <v>0.04</v>
      </c>
      <c r="F675">
        <v>0</v>
      </c>
      <c r="G675">
        <v>0</v>
      </c>
      <c r="H675">
        <v>0.01</v>
      </c>
      <c r="I675">
        <v>0.05</v>
      </c>
    </row>
    <row r="676" spans="1:9" x14ac:dyDescent="0.3">
      <c r="A676" t="s">
        <v>2156</v>
      </c>
      <c r="B676">
        <v>2015</v>
      </c>
      <c r="C676" t="s">
        <v>1066</v>
      </c>
      <c r="D676" t="s">
        <v>2157</v>
      </c>
      <c r="E676">
        <v>0</v>
      </c>
      <c r="F676">
        <v>0</v>
      </c>
      <c r="G676">
        <v>0</v>
      </c>
      <c r="H676">
        <v>0</v>
      </c>
      <c r="I676">
        <v>0</v>
      </c>
    </row>
    <row r="677" spans="1:9" x14ac:dyDescent="0.3">
      <c r="A677" t="s">
        <v>1053</v>
      </c>
      <c r="B677">
        <v>2018</v>
      </c>
      <c r="C677" t="s">
        <v>1054</v>
      </c>
      <c r="D677" t="s">
        <v>1049</v>
      </c>
      <c r="E677">
        <v>5.26</v>
      </c>
      <c r="F677">
        <v>6.21</v>
      </c>
      <c r="G677">
        <v>0.21</v>
      </c>
      <c r="H677">
        <v>2.2599999999999998</v>
      </c>
      <c r="I677">
        <v>13.94</v>
      </c>
    </row>
    <row r="678" spans="1:9" x14ac:dyDescent="0.3">
      <c r="A678" t="s">
        <v>2101</v>
      </c>
      <c r="C678" t="s">
        <v>1086</v>
      </c>
      <c r="D678" t="s">
        <v>1581</v>
      </c>
      <c r="E678">
        <v>0</v>
      </c>
      <c r="F678">
        <v>0</v>
      </c>
      <c r="G678">
        <v>0</v>
      </c>
      <c r="H678">
        <v>0</v>
      </c>
      <c r="I678">
        <v>0</v>
      </c>
    </row>
    <row r="679" spans="1:9" x14ac:dyDescent="0.3">
      <c r="A679" t="s">
        <v>1817</v>
      </c>
      <c r="B679">
        <v>2017</v>
      </c>
      <c r="C679" t="s">
        <v>1108</v>
      </c>
      <c r="D679" t="s">
        <v>1159</v>
      </c>
      <c r="E679">
        <v>0.02</v>
      </c>
      <c r="F679">
        <v>0</v>
      </c>
      <c r="G679">
        <v>0</v>
      </c>
      <c r="H679">
        <v>0</v>
      </c>
      <c r="I679">
        <v>0.02</v>
      </c>
    </row>
    <row r="680" spans="1:9" x14ac:dyDescent="0.3">
      <c r="A680" t="s">
        <v>1901</v>
      </c>
      <c r="B680">
        <v>2017</v>
      </c>
      <c r="C680" t="s">
        <v>1152</v>
      </c>
      <c r="D680" t="s">
        <v>1902</v>
      </c>
      <c r="E680">
        <v>0</v>
      </c>
      <c r="F680">
        <v>0</v>
      </c>
      <c r="G680">
        <v>0</v>
      </c>
      <c r="H680">
        <v>0</v>
      </c>
      <c r="I680">
        <v>0</v>
      </c>
    </row>
    <row r="681" spans="1:9" x14ac:dyDescent="0.3">
      <c r="A681" t="s">
        <v>1814</v>
      </c>
      <c r="B681">
        <v>2016</v>
      </c>
      <c r="C681" t="s">
        <v>1054</v>
      </c>
      <c r="D681" t="s">
        <v>1815</v>
      </c>
      <c r="E681">
        <v>0</v>
      </c>
      <c r="F681">
        <v>0.01</v>
      </c>
      <c r="G681">
        <v>0.01</v>
      </c>
      <c r="H681">
        <v>0</v>
      </c>
      <c r="I681">
        <v>0.02</v>
      </c>
    </row>
    <row r="682" spans="1:9" x14ac:dyDescent="0.3">
      <c r="A682" t="s">
        <v>1583</v>
      </c>
      <c r="B682">
        <v>2016</v>
      </c>
      <c r="C682" t="s">
        <v>1054</v>
      </c>
      <c r="D682" t="s">
        <v>1088</v>
      </c>
      <c r="E682">
        <v>7.0000000000000007E-2</v>
      </c>
      <c r="F682">
        <v>0</v>
      </c>
      <c r="G682">
        <v>0.01</v>
      </c>
      <c r="H682">
        <v>0.02</v>
      </c>
      <c r="I682">
        <v>0.1</v>
      </c>
    </row>
    <row r="683" spans="1:9" x14ac:dyDescent="0.3">
      <c r="A683" t="s">
        <v>1945</v>
      </c>
      <c r="B683">
        <v>2016</v>
      </c>
      <c r="C683" t="s">
        <v>1048</v>
      </c>
      <c r="D683" t="s">
        <v>1088</v>
      </c>
      <c r="E683">
        <v>0</v>
      </c>
      <c r="F683">
        <v>0</v>
      </c>
      <c r="G683">
        <v>0</v>
      </c>
      <c r="H683">
        <v>0</v>
      </c>
      <c r="I683">
        <v>0</v>
      </c>
    </row>
    <row r="684" spans="1:9" x14ac:dyDescent="0.3">
      <c r="A684" t="s">
        <v>1622</v>
      </c>
      <c r="B684">
        <v>2016</v>
      </c>
      <c r="C684" t="s">
        <v>1048</v>
      </c>
      <c r="D684" t="s">
        <v>1088</v>
      </c>
      <c r="E684">
        <v>0.05</v>
      </c>
      <c r="F684">
        <v>0</v>
      </c>
      <c r="G684">
        <v>0.01</v>
      </c>
      <c r="H684">
        <v>0.01</v>
      </c>
      <c r="I684">
        <v>7.0000000000000007E-2</v>
      </c>
    </row>
    <row r="685" spans="1:9" x14ac:dyDescent="0.3">
      <c r="A685" t="s">
        <v>1462</v>
      </c>
      <c r="B685">
        <v>2016</v>
      </c>
      <c r="C685" t="s">
        <v>1051</v>
      </c>
      <c r="D685" t="s">
        <v>1088</v>
      </c>
      <c r="E685">
        <v>0.1</v>
      </c>
      <c r="F685">
        <v>0</v>
      </c>
      <c r="G685">
        <v>0.05</v>
      </c>
      <c r="H685">
        <v>0.02</v>
      </c>
      <c r="I685">
        <v>0.17</v>
      </c>
    </row>
    <row r="686" spans="1:9" x14ac:dyDescent="0.3">
      <c r="A686" t="s">
        <v>1118</v>
      </c>
      <c r="B686">
        <v>2017</v>
      </c>
      <c r="C686" t="s">
        <v>1048</v>
      </c>
      <c r="D686" t="s">
        <v>1088</v>
      </c>
      <c r="E686">
        <v>0.88</v>
      </c>
      <c r="F686">
        <v>1.56</v>
      </c>
      <c r="G686">
        <v>0.41</v>
      </c>
      <c r="H686">
        <v>0.46</v>
      </c>
      <c r="I686">
        <v>3.31</v>
      </c>
    </row>
    <row r="687" spans="1:9" x14ac:dyDescent="0.3">
      <c r="A687" t="s">
        <v>1349</v>
      </c>
      <c r="B687">
        <v>2016</v>
      </c>
      <c r="C687" t="s">
        <v>1054</v>
      </c>
      <c r="D687" t="s">
        <v>1088</v>
      </c>
      <c r="E687">
        <v>7.0000000000000007E-2</v>
      </c>
      <c r="F687">
        <v>0.18</v>
      </c>
      <c r="G687">
        <v>7.0000000000000007E-2</v>
      </c>
      <c r="H687">
        <v>0.05</v>
      </c>
      <c r="I687">
        <v>0.37</v>
      </c>
    </row>
    <row r="688" spans="1:9" x14ac:dyDescent="0.3">
      <c r="A688" t="s">
        <v>1457</v>
      </c>
      <c r="B688">
        <v>2017</v>
      </c>
      <c r="C688" t="s">
        <v>1048</v>
      </c>
      <c r="D688" t="s">
        <v>1088</v>
      </c>
      <c r="E688">
        <v>0.06</v>
      </c>
      <c r="F688">
        <v>0.06</v>
      </c>
      <c r="G688">
        <v>0.04</v>
      </c>
      <c r="H688">
        <v>0.02</v>
      </c>
      <c r="I688">
        <v>0.18</v>
      </c>
    </row>
    <row r="689" spans="1:9" x14ac:dyDescent="0.3">
      <c r="A689" t="s">
        <v>1294</v>
      </c>
      <c r="B689">
        <v>2015</v>
      </c>
      <c r="C689" t="s">
        <v>1048</v>
      </c>
      <c r="D689" t="s">
        <v>1088</v>
      </c>
      <c r="E689">
        <v>0.14000000000000001</v>
      </c>
      <c r="F689">
        <v>0.25</v>
      </c>
      <c r="G689">
        <v>0.11</v>
      </c>
      <c r="H689">
        <v>7.0000000000000007E-2</v>
      </c>
      <c r="I689">
        <v>0.56999999999999995</v>
      </c>
    </row>
    <row r="690" spans="1:9" x14ac:dyDescent="0.3">
      <c r="A690" t="s">
        <v>1762</v>
      </c>
      <c r="B690">
        <v>2016</v>
      </c>
      <c r="C690" t="s">
        <v>1051</v>
      </c>
      <c r="D690" t="s">
        <v>1088</v>
      </c>
      <c r="E690">
        <v>0</v>
      </c>
      <c r="F690">
        <v>0</v>
      </c>
      <c r="G690">
        <v>0.04</v>
      </c>
      <c r="H690">
        <v>0</v>
      </c>
      <c r="I690">
        <v>0.04</v>
      </c>
    </row>
    <row r="691" spans="1:9" x14ac:dyDescent="0.3">
      <c r="A691" t="s">
        <v>1818</v>
      </c>
      <c r="B691">
        <v>2016</v>
      </c>
      <c r="C691" t="s">
        <v>1054</v>
      </c>
      <c r="D691" t="s">
        <v>1088</v>
      </c>
      <c r="E691">
        <v>0</v>
      </c>
      <c r="F691">
        <v>0</v>
      </c>
      <c r="G691">
        <v>0.02</v>
      </c>
      <c r="H691">
        <v>0</v>
      </c>
      <c r="I691">
        <v>0.02</v>
      </c>
    </row>
    <row r="692" spans="1:9" x14ac:dyDescent="0.3">
      <c r="A692" t="s">
        <v>2034</v>
      </c>
      <c r="C692" t="s">
        <v>1051</v>
      </c>
      <c r="D692" t="s">
        <v>1581</v>
      </c>
      <c r="E692">
        <v>0</v>
      </c>
      <c r="F692">
        <v>0</v>
      </c>
      <c r="G692">
        <v>0</v>
      </c>
      <c r="H692">
        <v>0</v>
      </c>
      <c r="I692">
        <v>0</v>
      </c>
    </row>
    <row r="693" spans="1:9" x14ac:dyDescent="0.3">
      <c r="A693" t="s">
        <v>2015</v>
      </c>
      <c r="B693">
        <v>2016</v>
      </c>
      <c r="C693" t="s">
        <v>1373</v>
      </c>
      <c r="D693" t="s">
        <v>1699</v>
      </c>
      <c r="E693">
        <v>0</v>
      </c>
      <c r="F693">
        <v>0</v>
      </c>
      <c r="G693">
        <v>0</v>
      </c>
      <c r="H693">
        <v>0</v>
      </c>
      <c r="I693">
        <v>0</v>
      </c>
    </row>
    <row r="694" spans="1:9" x14ac:dyDescent="0.3">
      <c r="A694" t="s">
        <v>1409</v>
      </c>
      <c r="B694">
        <v>2015</v>
      </c>
      <c r="C694" t="s">
        <v>1108</v>
      </c>
      <c r="D694" t="s">
        <v>1410</v>
      </c>
      <c r="E694">
        <v>0.04</v>
      </c>
      <c r="F694">
        <v>0.13</v>
      </c>
      <c r="G694">
        <v>0.03</v>
      </c>
      <c r="H694">
        <v>0.03</v>
      </c>
      <c r="I694">
        <v>0.24</v>
      </c>
    </row>
    <row r="695" spans="1:9" x14ac:dyDescent="0.3">
      <c r="A695" t="s">
        <v>1471</v>
      </c>
      <c r="B695">
        <v>2016</v>
      </c>
      <c r="C695" t="s">
        <v>1108</v>
      </c>
      <c r="D695" t="s">
        <v>1472</v>
      </c>
      <c r="E695">
        <v>7.0000000000000007E-2</v>
      </c>
      <c r="F695">
        <v>0.06</v>
      </c>
      <c r="G695">
        <v>0.01</v>
      </c>
      <c r="H695">
        <v>0.03</v>
      </c>
      <c r="I695">
        <v>0.16</v>
      </c>
    </row>
    <row r="696" spans="1:9" x14ac:dyDescent="0.3">
      <c r="A696" t="s">
        <v>1425</v>
      </c>
      <c r="B696">
        <v>2016</v>
      </c>
      <c r="C696" t="s">
        <v>1048</v>
      </c>
      <c r="D696" t="s">
        <v>1062</v>
      </c>
      <c r="E696">
        <v>0.11</v>
      </c>
      <c r="F696">
        <v>0.06</v>
      </c>
      <c r="G696">
        <v>0.02</v>
      </c>
      <c r="H696">
        <v>0.04</v>
      </c>
      <c r="I696">
        <v>0.23</v>
      </c>
    </row>
    <row r="697" spans="1:9" x14ac:dyDescent="0.3">
      <c r="A697" t="s">
        <v>1556</v>
      </c>
      <c r="B697">
        <v>2017</v>
      </c>
      <c r="C697" t="s">
        <v>1152</v>
      </c>
      <c r="D697" t="s">
        <v>1557</v>
      </c>
      <c r="E697">
        <v>0.02</v>
      </c>
      <c r="F697">
        <v>7.0000000000000007E-2</v>
      </c>
      <c r="G697">
        <v>0</v>
      </c>
      <c r="H697">
        <v>0.02</v>
      </c>
      <c r="I697">
        <v>0.11</v>
      </c>
    </row>
    <row r="698" spans="1:9" x14ac:dyDescent="0.3">
      <c r="A698" t="s">
        <v>1151</v>
      </c>
      <c r="B698">
        <v>2016</v>
      </c>
      <c r="C698" t="s">
        <v>1152</v>
      </c>
      <c r="D698" t="s">
        <v>1084</v>
      </c>
      <c r="E698">
        <v>0.61</v>
      </c>
      <c r="F698">
        <v>1.08</v>
      </c>
      <c r="G698">
        <v>0.05</v>
      </c>
      <c r="H698">
        <v>0.32</v>
      </c>
      <c r="I698">
        <v>2.0699999999999998</v>
      </c>
    </row>
    <row r="699" spans="1:9" x14ac:dyDescent="0.3">
      <c r="A699" t="s">
        <v>2205</v>
      </c>
      <c r="B699">
        <v>2015</v>
      </c>
      <c r="C699" t="s">
        <v>1066</v>
      </c>
      <c r="D699" t="s">
        <v>1174</v>
      </c>
      <c r="E699">
        <v>0</v>
      </c>
      <c r="F699">
        <v>0</v>
      </c>
      <c r="G699">
        <v>0</v>
      </c>
      <c r="H699">
        <v>0</v>
      </c>
      <c r="I699">
        <v>0</v>
      </c>
    </row>
    <row r="700" spans="1:9" x14ac:dyDescent="0.3">
      <c r="A700" t="s">
        <v>1653</v>
      </c>
      <c r="B700">
        <v>2015</v>
      </c>
      <c r="C700" t="s">
        <v>1066</v>
      </c>
      <c r="D700" t="s">
        <v>1174</v>
      </c>
      <c r="E700">
        <v>0</v>
      </c>
      <c r="F700">
        <v>0.06</v>
      </c>
      <c r="G700">
        <v>0</v>
      </c>
      <c r="H700">
        <v>0.01</v>
      </c>
      <c r="I700">
        <v>7.0000000000000007E-2</v>
      </c>
    </row>
    <row r="701" spans="1:9" x14ac:dyDescent="0.3">
      <c r="A701" t="s">
        <v>2080</v>
      </c>
      <c r="C701" t="s">
        <v>1075</v>
      </c>
      <c r="D701" t="s">
        <v>1581</v>
      </c>
      <c r="E701">
        <v>0</v>
      </c>
      <c r="F701">
        <v>0</v>
      </c>
      <c r="G701">
        <v>0</v>
      </c>
      <c r="H701">
        <v>0</v>
      </c>
      <c r="I701">
        <v>0</v>
      </c>
    </row>
    <row r="702" spans="1:9" x14ac:dyDescent="0.3">
      <c r="A702" t="s">
        <v>1784</v>
      </c>
      <c r="B702">
        <v>2017</v>
      </c>
      <c r="C702" t="s">
        <v>1108</v>
      </c>
      <c r="D702" t="s">
        <v>1523</v>
      </c>
      <c r="E702">
        <v>0.02</v>
      </c>
      <c r="F702">
        <v>0</v>
      </c>
      <c r="G702">
        <v>0</v>
      </c>
      <c r="H702">
        <v>0.01</v>
      </c>
      <c r="I702">
        <v>0.03</v>
      </c>
    </row>
    <row r="703" spans="1:9" x14ac:dyDescent="0.3">
      <c r="A703" t="s">
        <v>1396</v>
      </c>
      <c r="B703">
        <v>2016</v>
      </c>
      <c r="C703" t="s">
        <v>1054</v>
      </c>
      <c r="D703" t="s">
        <v>1062</v>
      </c>
      <c r="E703">
        <v>0.14000000000000001</v>
      </c>
      <c r="F703">
        <v>0.09</v>
      </c>
      <c r="G703">
        <v>0</v>
      </c>
      <c r="H703">
        <v>0.05</v>
      </c>
      <c r="I703">
        <v>0.27</v>
      </c>
    </row>
    <row r="704" spans="1:9" x14ac:dyDescent="0.3">
      <c r="A704" t="s">
        <v>1295</v>
      </c>
      <c r="B704">
        <v>2015</v>
      </c>
      <c r="C704" t="s">
        <v>1201</v>
      </c>
      <c r="D704" t="s">
        <v>1296</v>
      </c>
      <c r="E704">
        <v>0.41</v>
      </c>
      <c r="F704">
        <v>0.06</v>
      </c>
      <c r="G704">
        <v>0</v>
      </c>
      <c r="H704">
        <v>0.1</v>
      </c>
      <c r="I704">
        <v>0.56999999999999995</v>
      </c>
    </row>
    <row r="705" spans="1:9" x14ac:dyDescent="0.3">
      <c r="A705" t="s">
        <v>2223</v>
      </c>
      <c r="C705" t="s">
        <v>1048</v>
      </c>
      <c r="D705" t="s">
        <v>1581</v>
      </c>
      <c r="E705">
        <v>0</v>
      </c>
      <c r="F705">
        <v>0</v>
      </c>
      <c r="G705">
        <v>0</v>
      </c>
      <c r="H705">
        <v>0</v>
      </c>
      <c r="I705">
        <v>0</v>
      </c>
    </row>
    <row r="706" spans="1:9" x14ac:dyDescent="0.3">
      <c r="A706" t="s">
        <v>1158</v>
      </c>
      <c r="B706">
        <v>2016</v>
      </c>
      <c r="C706" t="s">
        <v>1057</v>
      </c>
      <c r="D706" t="s">
        <v>1159</v>
      </c>
      <c r="E706">
        <v>0.37</v>
      </c>
      <c r="F706">
        <v>1.34</v>
      </c>
      <c r="G706">
        <v>0</v>
      </c>
      <c r="H706">
        <v>0.31</v>
      </c>
      <c r="I706">
        <v>2.02</v>
      </c>
    </row>
    <row r="707" spans="1:9" x14ac:dyDescent="0.3">
      <c r="A707" t="s">
        <v>1988</v>
      </c>
      <c r="B707">
        <v>2020</v>
      </c>
      <c r="C707" t="s">
        <v>1075</v>
      </c>
      <c r="D707" t="s">
        <v>1935</v>
      </c>
      <c r="E707">
        <v>0</v>
      </c>
      <c r="F707">
        <v>0</v>
      </c>
      <c r="G707">
        <v>0</v>
      </c>
      <c r="H707">
        <v>0</v>
      </c>
      <c r="I707">
        <v>0</v>
      </c>
    </row>
    <row r="708" spans="1:9" x14ac:dyDescent="0.3">
      <c r="A708" t="s">
        <v>1274</v>
      </c>
      <c r="B708">
        <v>2014</v>
      </c>
      <c r="C708" t="s">
        <v>1201</v>
      </c>
      <c r="D708" t="s">
        <v>1093</v>
      </c>
      <c r="E708">
        <v>0.38</v>
      </c>
      <c r="F708">
        <v>0.17</v>
      </c>
      <c r="G708">
        <v>0</v>
      </c>
      <c r="H708">
        <v>0.12</v>
      </c>
      <c r="I708">
        <v>0.67</v>
      </c>
    </row>
    <row r="709" spans="1:9" x14ac:dyDescent="0.3">
      <c r="A709" t="s">
        <v>1510</v>
      </c>
      <c r="B709">
        <v>2016</v>
      </c>
      <c r="C709" t="s">
        <v>1201</v>
      </c>
      <c r="D709" t="s">
        <v>1093</v>
      </c>
      <c r="E709">
        <v>0.11</v>
      </c>
      <c r="F709">
        <v>0</v>
      </c>
      <c r="G709">
        <v>0</v>
      </c>
      <c r="H709">
        <v>0.03</v>
      </c>
      <c r="I709">
        <v>0.14000000000000001</v>
      </c>
    </row>
    <row r="710" spans="1:9" x14ac:dyDescent="0.3">
      <c r="A710" t="s">
        <v>2017</v>
      </c>
      <c r="C710" t="s">
        <v>1048</v>
      </c>
      <c r="D710" t="s">
        <v>1581</v>
      </c>
      <c r="E710">
        <v>0</v>
      </c>
      <c r="F710">
        <v>0</v>
      </c>
      <c r="G710">
        <v>0</v>
      </c>
      <c r="H710">
        <v>0</v>
      </c>
      <c r="I710">
        <v>0</v>
      </c>
    </row>
    <row r="711" spans="1:9" x14ac:dyDescent="0.3">
      <c r="A711" t="s">
        <v>1849</v>
      </c>
      <c r="B711">
        <v>2017</v>
      </c>
      <c r="C711" t="s">
        <v>1051</v>
      </c>
      <c r="D711" t="s">
        <v>1850</v>
      </c>
      <c r="E711">
        <v>0.01</v>
      </c>
      <c r="F711">
        <v>0</v>
      </c>
      <c r="G711">
        <v>0</v>
      </c>
      <c r="H711">
        <v>0</v>
      </c>
      <c r="I711">
        <v>0.02</v>
      </c>
    </row>
    <row r="712" spans="1:9" x14ac:dyDescent="0.3">
      <c r="A712" t="s">
        <v>2129</v>
      </c>
      <c r="C712" t="s">
        <v>1066</v>
      </c>
      <c r="D712" t="s">
        <v>1581</v>
      </c>
      <c r="E712">
        <v>0</v>
      </c>
      <c r="F712">
        <v>0</v>
      </c>
      <c r="G712">
        <v>0</v>
      </c>
      <c r="H712">
        <v>0</v>
      </c>
      <c r="I712">
        <v>0</v>
      </c>
    </row>
    <row r="713" spans="1:9" x14ac:dyDescent="0.3">
      <c r="A713" t="s">
        <v>1569</v>
      </c>
      <c r="B713">
        <v>2015</v>
      </c>
      <c r="C713" t="s">
        <v>1048</v>
      </c>
      <c r="D713" t="s">
        <v>1223</v>
      </c>
      <c r="E713">
        <v>0.03</v>
      </c>
      <c r="F713">
        <v>0</v>
      </c>
      <c r="G713">
        <v>0.06</v>
      </c>
      <c r="H713">
        <v>0.01</v>
      </c>
      <c r="I713">
        <v>0.1</v>
      </c>
    </row>
    <row r="714" spans="1:9" x14ac:dyDescent="0.3">
      <c r="A714" t="s">
        <v>1781</v>
      </c>
      <c r="B714">
        <v>2017</v>
      </c>
      <c r="C714" t="s">
        <v>1075</v>
      </c>
      <c r="D714" t="s">
        <v>1223</v>
      </c>
      <c r="E714">
        <v>0</v>
      </c>
      <c r="F714">
        <v>0</v>
      </c>
      <c r="G714">
        <v>0.03</v>
      </c>
      <c r="H714">
        <v>0</v>
      </c>
      <c r="I714">
        <v>0.03</v>
      </c>
    </row>
    <row r="715" spans="1:9" x14ac:dyDescent="0.3">
      <c r="A715" t="s">
        <v>1803</v>
      </c>
      <c r="B715">
        <v>2016</v>
      </c>
      <c r="C715" t="s">
        <v>1486</v>
      </c>
      <c r="D715" t="s">
        <v>1399</v>
      </c>
      <c r="E715">
        <v>0</v>
      </c>
      <c r="F715">
        <v>0</v>
      </c>
      <c r="G715">
        <v>0.03</v>
      </c>
      <c r="H715">
        <v>0</v>
      </c>
      <c r="I715">
        <v>0.03</v>
      </c>
    </row>
    <row r="716" spans="1:9" x14ac:dyDescent="0.3">
      <c r="A716" t="s">
        <v>1306</v>
      </c>
      <c r="B716">
        <v>2015</v>
      </c>
      <c r="C716" t="s">
        <v>1057</v>
      </c>
      <c r="D716" t="s">
        <v>1060</v>
      </c>
      <c r="E716">
        <v>0.19</v>
      </c>
      <c r="F716">
        <v>0.27</v>
      </c>
      <c r="G716">
        <v>0</v>
      </c>
      <c r="H716">
        <v>0.09</v>
      </c>
      <c r="I716">
        <v>0.55000000000000004</v>
      </c>
    </row>
    <row r="717" spans="1:9" x14ac:dyDescent="0.3">
      <c r="A717" t="s">
        <v>1526</v>
      </c>
      <c r="B717">
        <v>2015</v>
      </c>
      <c r="C717" t="s">
        <v>1057</v>
      </c>
      <c r="D717" t="s">
        <v>1527</v>
      </c>
      <c r="E717">
        <v>0.05</v>
      </c>
      <c r="F717">
        <v>0.06</v>
      </c>
      <c r="G717">
        <v>0</v>
      </c>
      <c r="H717">
        <v>0.02</v>
      </c>
      <c r="I717">
        <v>0.13</v>
      </c>
    </row>
    <row r="718" spans="1:9" x14ac:dyDescent="0.3">
      <c r="A718" t="s">
        <v>1657</v>
      </c>
      <c r="B718">
        <v>2017</v>
      </c>
      <c r="C718" t="s">
        <v>1057</v>
      </c>
      <c r="D718" t="s">
        <v>1285</v>
      </c>
      <c r="E718">
        <v>0.05</v>
      </c>
      <c r="F718">
        <v>0</v>
      </c>
      <c r="G718">
        <v>0</v>
      </c>
      <c r="H718">
        <v>0.01</v>
      </c>
      <c r="I718">
        <v>0.06</v>
      </c>
    </row>
    <row r="719" spans="1:9" x14ac:dyDescent="0.3">
      <c r="A719" t="s">
        <v>1722</v>
      </c>
      <c r="B719">
        <v>2016</v>
      </c>
      <c r="C719" t="s">
        <v>1057</v>
      </c>
      <c r="D719" t="s">
        <v>1723</v>
      </c>
      <c r="E719">
        <v>0</v>
      </c>
      <c r="F719">
        <v>0.04</v>
      </c>
      <c r="G719">
        <v>0</v>
      </c>
      <c r="H719">
        <v>0.01</v>
      </c>
      <c r="I719">
        <v>0.04</v>
      </c>
    </row>
    <row r="720" spans="1:9" x14ac:dyDescent="0.3">
      <c r="A720" t="s">
        <v>1809</v>
      </c>
      <c r="B720">
        <v>2015</v>
      </c>
      <c r="C720" t="s">
        <v>1057</v>
      </c>
      <c r="D720" t="s">
        <v>1535</v>
      </c>
      <c r="E720">
        <v>0</v>
      </c>
      <c r="F720">
        <v>0.02</v>
      </c>
      <c r="G720">
        <v>0</v>
      </c>
      <c r="H720">
        <v>0</v>
      </c>
      <c r="I720">
        <v>0.02</v>
      </c>
    </row>
    <row r="721" spans="1:9" x14ac:dyDescent="0.3">
      <c r="A721" t="s">
        <v>1590</v>
      </c>
      <c r="B721">
        <v>2017</v>
      </c>
      <c r="C721" t="s">
        <v>1057</v>
      </c>
      <c r="D721" t="s">
        <v>1535</v>
      </c>
      <c r="E721">
        <v>0</v>
      </c>
      <c r="F721">
        <v>0.08</v>
      </c>
      <c r="G721">
        <v>0</v>
      </c>
      <c r="H721">
        <v>0.01</v>
      </c>
      <c r="I721">
        <v>0.09</v>
      </c>
    </row>
    <row r="722" spans="1:9" x14ac:dyDescent="0.3">
      <c r="A722" t="s">
        <v>1676</v>
      </c>
      <c r="B722">
        <v>2015</v>
      </c>
      <c r="C722" t="s">
        <v>1057</v>
      </c>
      <c r="D722" t="s">
        <v>1677</v>
      </c>
      <c r="E722">
        <v>0</v>
      </c>
      <c r="F722">
        <v>0.05</v>
      </c>
      <c r="G722">
        <v>0</v>
      </c>
      <c r="H722">
        <v>0.01</v>
      </c>
      <c r="I722">
        <v>0.06</v>
      </c>
    </row>
    <row r="723" spans="1:9" x14ac:dyDescent="0.3">
      <c r="A723" t="s">
        <v>1376</v>
      </c>
      <c r="B723">
        <v>2015</v>
      </c>
      <c r="C723" t="s">
        <v>1112</v>
      </c>
      <c r="D723" t="s">
        <v>1082</v>
      </c>
      <c r="E723">
        <v>0</v>
      </c>
      <c r="F723">
        <v>0.21</v>
      </c>
      <c r="G723">
        <v>0.05</v>
      </c>
      <c r="H723">
        <v>0.04</v>
      </c>
      <c r="I723">
        <v>0.3</v>
      </c>
    </row>
    <row r="724" spans="1:9" x14ac:dyDescent="0.3">
      <c r="A724" t="s">
        <v>1337</v>
      </c>
      <c r="B724">
        <v>2015</v>
      </c>
      <c r="C724" t="s">
        <v>1048</v>
      </c>
      <c r="D724" t="s">
        <v>1174</v>
      </c>
      <c r="E724">
        <v>0.15</v>
      </c>
      <c r="F724">
        <v>0.18</v>
      </c>
      <c r="G724">
        <v>0.03</v>
      </c>
      <c r="H724">
        <v>0.06</v>
      </c>
      <c r="I724">
        <v>0.42</v>
      </c>
    </row>
    <row r="725" spans="1:9" x14ac:dyDescent="0.3">
      <c r="A725" t="s">
        <v>1695</v>
      </c>
      <c r="B725">
        <v>2015</v>
      </c>
      <c r="C725" t="s">
        <v>1048</v>
      </c>
      <c r="D725" t="s">
        <v>1174</v>
      </c>
      <c r="E725">
        <v>0</v>
      </c>
      <c r="F725">
        <v>0.04</v>
      </c>
      <c r="G725">
        <v>0</v>
      </c>
      <c r="H725">
        <v>0.01</v>
      </c>
      <c r="I725">
        <v>0.05</v>
      </c>
    </row>
    <row r="726" spans="1:9" x14ac:dyDescent="0.3">
      <c r="A726" t="s">
        <v>2231</v>
      </c>
      <c r="C726" t="s">
        <v>1048</v>
      </c>
      <c r="D726" t="s">
        <v>1581</v>
      </c>
      <c r="E726">
        <v>0</v>
      </c>
      <c r="F726">
        <v>0</v>
      </c>
      <c r="G726">
        <v>0</v>
      </c>
      <c r="H726">
        <v>0</v>
      </c>
      <c r="I726">
        <v>0</v>
      </c>
    </row>
    <row r="727" spans="1:9" x14ac:dyDescent="0.3">
      <c r="A727" t="s">
        <v>2148</v>
      </c>
      <c r="C727" t="s">
        <v>1048</v>
      </c>
      <c r="D727" t="s">
        <v>1581</v>
      </c>
      <c r="E727">
        <v>0</v>
      </c>
      <c r="F727">
        <v>0</v>
      </c>
      <c r="G727">
        <v>0</v>
      </c>
      <c r="H727">
        <v>0</v>
      </c>
      <c r="I727">
        <v>0</v>
      </c>
    </row>
    <row r="728" spans="1:9" x14ac:dyDescent="0.3">
      <c r="A728" t="s">
        <v>1402</v>
      </c>
      <c r="B728">
        <v>2014</v>
      </c>
      <c r="C728" t="s">
        <v>1112</v>
      </c>
      <c r="D728" t="s">
        <v>1223</v>
      </c>
      <c r="E728">
        <v>0.08</v>
      </c>
      <c r="F728">
        <v>7.0000000000000007E-2</v>
      </c>
      <c r="G728">
        <v>0.06</v>
      </c>
      <c r="H728">
        <v>0.03</v>
      </c>
      <c r="I728">
        <v>0.25</v>
      </c>
    </row>
    <row r="729" spans="1:9" x14ac:dyDescent="0.3">
      <c r="A729" t="s">
        <v>1540</v>
      </c>
      <c r="B729">
        <v>2015</v>
      </c>
      <c r="C729" t="s">
        <v>1048</v>
      </c>
      <c r="D729" t="s">
        <v>1223</v>
      </c>
      <c r="E729">
        <v>0.03</v>
      </c>
      <c r="F729">
        <v>0.01</v>
      </c>
      <c r="G729">
        <v>7.0000000000000007E-2</v>
      </c>
      <c r="H729">
        <v>0.01</v>
      </c>
      <c r="I729">
        <v>0.12</v>
      </c>
    </row>
    <row r="730" spans="1:9" x14ac:dyDescent="0.3">
      <c r="A730" t="s">
        <v>1515</v>
      </c>
      <c r="B730">
        <v>2015</v>
      </c>
      <c r="C730" t="s">
        <v>1048</v>
      </c>
      <c r="D730" t="s">
        <v>1223</v>
      </c>
      <c r="E730">
        <v>0.04</v>
      </c>
      <c r="F730">
        <v>0.02</v>
      </c>
      <c r="G730">
        <v>7.0000000000000007E-2</v>
      </c>
      <c r="H730">
        <v>0.01</v>
      </c>
      <c r="I730">
        <v>0.13</v>
      </c>
    </row>
    <row r="731" spans="1:9" x14ac:dyDescent="0.3">
      <c r="A731" t="s">
        <v>1625</v>
      </c>
      <c r="B731">
        <v>2016</v>
      </c>
      <c r="C731" t="s">
        <v>1048</v>
      </c>
      <c r="D731" t="s">
        <v>1223</v>
      </c>
      <c r="E731">
        <v>0.02</v>
      </c>
      <c r="F731">
        <v>0</v>
      </c>
      <c r="G731">
        <v>0.05</v>
      </c>
      <c r="H731">
        <v>0.01</v>
      </c>
      <c r="I731">
        <v>7.0000000000000007E-2</v>
      </c>
    </row>
    <row r="732" spans="1:9" x14ac:dyDescent="0.3">
      <c r="A732" t="s">
        <v>1555</v>
      </c>
      <c r="B732">
        <v>2016</v>
      </c>
      <c r="C732" t="s">
        <v>1373</v>
      </c>
      <c r="D732" t="s">
        <v>1082</v>
      </c>
      <c r="E732">
        <v>0</v>
      </c>
      <c r="F732">
        <v>0</v>
      </c>
      <c r="G732">
        <v>0.11</v>
      </c>
      <c r="H732">
        <v>0</v>
      </c>
      <c r="I732">
        <v>0.11</v>
      </c>
    </row>
    <row r="733" spans="1:9" x14ac:dyDescent="0.3">
      <c r="A733" t="s">
        <v>1390</v>
      </c>
      <c r="B733">
        <v>2018</v>
      </c>
      <c r="C733" t="s">
        <v>1066</v>
      </c>
      <c r="D733" t="s">
        <v>1084</v>
      </c>
      <c r="E733">
        <v>0.06</v>
      </c>
      <c r="F733">
        <v>0.12</v>
      </c>
      <c r="G733">
        <v>0.05</v>
      </c>
      <c r="H733">
        <v>0.04</v>
      </c>
      <c r="I733">
        <v>0.28000000000000003</v>
      </c>
    </row>
    <row r="734" spans="1:9" x14ac:dyDescent="0.3">
      <c r="A734" t="s">
        <v>2001</v>
      </c>
      <c r="C734" t="s">
        <v>1075</v>
      </c>
      <c r="D734" t="s">
        <v>1581</v>
      </c>
      <c r="E734">
        <v>0</v>
      </c>
      <c r="F734">
        <v>0</v>
      </c>
      <c r="G734">
        <v>0</v>
      </c>
      <c r="H734">
        <v>0</v>
      </c>
      <c r="I734">
        <v>0</v>
      </c>
    </row>
    <row r="735" spans="1:9" x14ac:dyDescent="0.3">
      <c r="A735" t="s">
        <v>1704</v>
      </c>
      <c r="B735">
        <v>2015</v>
      </c>
      <c r="C735" t="s">
        <v>1048</v>
      </c>
      <c r="D735" t="s">
        <v>1088</v>
      </c>
      <c r="E735">
        <v>0</v>
      </c>
      <c r="F735">
        <v>0</v>
      </c>
      <c r="G735">
        <v>0.05</v>
      </c>
      <c r="H735">
        <v>0</v>
      </c>
      <c r="I735">
        <v>0.05</v>
      </c>
    </row>
    <row r="736" spans="1:9" x14ac:dyDescent="0.3">
      <c r="A736" t="s">
        <v>1703</v>
      </c>
      <c r="B736">
        <v>2016</v>
      </c>
      <c r="C736" t="s">
        <v>1048</v>
      </c>
      <c r="D736" t="s">
        <v>1088</v>
      </c>
      <c r="E736">
        <v>0</v>
      </c>
      <c r="F736">
        <v>0</v>
      </c>
      <c r="G736">
        <v>0.05</v>
      </c>
      <c r="H736">
        <v>0</v>
      </c>
      <c r="I736">
        <v>0.05</v>
      </c>
    </row>
    <row r="737" spans="1:9" x14ac:dyDescent="0.3">
      <c r="A737" t="s">
        <v>1458</v>
      </c>
      <c r="B737">
        <v>2015</v>
      </c>
      <c r="C737" t="s">
        <v>1048</v>
      </c>
      <c r="D737" t="s">
        <v>1459</v>
      </c>
      <c r="E737">
        <v>0.08</v>
      </c>
      <c r="F737">
        <v>0</v>
      </c>
      <c r="G737">
        <v>0.09</v>
      </c>
      <c r="H737">
        <v>0.02</v>
      </c>
      <c r="I737">
        <v>0.18</v>
      </c>
    </row>
    <row r="738" spans="1:9" x14ac:dyDescent="0.3">
      <c r="A738" t="s">
        <v>1439</v>
      </c>
      <c r="B738">
        <v>2017</v>
      </c>
      <c r="C738" t="s">
        <v>1048</v>
      </c>
      <c r="D738" t="s">
        <v>1399</v>
      </c>
      <c r="E738">
        <v>0.09</v>
      </c>
      <c r="F738">
        <v>0.02</v>
      </c>
      <c r="G738">
        <v>0.08</v>
      </c>
      <c r="H738">
        <v>0.02</v>
      </c>
      <c r="I738">
        <v>0.21</v>
      </c>
    </row>
    <row r="739" spans="1:9" x14ac:dyDescent="0.3">
      <c r="A739" t="s">
        <v>1640</v>
      </c>
      <c r="B739">
        <v>2017</v>
      </c>
      <c r="C739" t="s">
        <v>1048</v>
      </c>
      <c r="D739" t="s">
        <v>1641</v>
      </c>
      <c r="E739">
        <v>0.04</v>
      </c>
      <c r="F739">
        <v>0</v>
      </c>
      <c r="G739">
        <v>0.02</v>
      </c>
      <c r="H739">
        <v>0.01</v>
      </c>
      <c r="I739">
        <v>7.0000000000000007E-2</v>
      </c>
    </row>
    <row r="740" spans="1:9" x14ac:dyDescent="0.3">
      <c r="A740" t="s">
        <v>2038</v>
      </c>
      <c r="C740" t="s">
        <v>1054</v>
      </c>
      <c r="D740" t="s">
        <v>1581</v>
      </c>
      <c r="E740">
        <v>0</v>
      </c>
      <c r="F740">
        <v>0</v>
      </c>
      <c r="G740">
        <v>0</v>
      </c>
      <c r="H740">
        <v>0</v>
      </c>
      <c r="I740">
        <v>0</v>
      </c>
    </row>
    <row r="741" spans="1:9" x14ac:dyDescent="0.3">
      <c r="A741" t="s">
        <v>1204</v>
      </c>
      <c r="B741">
        <v>2018</v>
      </c>
      <c r="C741" t="s">
        <v>1054</v>
      </c>
      <c r="D741" t="s">
        <v>1062</v>
      </c>
      <c r="E741">
        <v>0.44</v>
      </c>
      <c r="F741">
        <v>0.52</v>
      </c>
      <c r="G741">
        <v>0.05</v>
      </c>
      <c r="H741">
        <v>0.19</v>
      </c>
      <c r="I741">
        <v>1.2</v>
      </c>
    </row>
    <row r="742" spans="1:9" x14ac:dyDescent="0.3">
      <c r="A742" t="s">
        <v>1755</v>
      </c>
      <c r="B742">
        <v>2017</v>
      </c>
      <c r="C742" t="s">
        <v>1373</v>
      </c>
      <c r="D742" t="s">
        <v>1347</v>
      </c>
      <c r="E742">
        <v>0.02</v>
      </c>
      <c r="F742">
        <v>0.01</v>
      </c>
      <c r="G742">
        <v>0</v>
      </c>
      <c r="H742">
        <v>0.01</v>
      </c>
      <c r="I742">
        <v>0.04</v>
      </c>
    </row>
    <row r="743" spans="1:9" x14ac:dyDescent="0.3">
      <c r="A743" t="s">
        <v>1562</v>
      </c>
      <c r="B743">
        <v>2014</v>
      </c>
      <c r="C743" t="s">
        <v>1051</v>
      </c>
      <c r="D743" t="s">
        <v>1563</v>
      </c>
      <c r="E743">
        <v>0</v>
      </c>
      <c r="F743">
        <v>0.09</v>
      </c>
      <c r="G743">
        <v>0</v>
      </c>
      <c r="H743">
        <v>0.02</v>
      </c>
      <c r="I743">
        <v>0.11</v>
      </c>
    </row>
    <row r="744" spans="1:9" x14ac:dyDescent="0.3">
      <c r="A744" t="s">
        <v>2213</v>
      </c>
      <c r="C744" t="s">
        <v>1048</v>
      </c>
      <c r="D744" t="s">
        <v>1581</v>
      </c>
      <c r="E744">
        <v>0</v>
      </c>
      <c r="F744">
        <v>0</v>
      </c>
      <c r="G744">
        <v>0</v>
      </c>
      <c r="H744">
        <v>0</v>
      </c>
      <c r="I744">
        <v>0</v>
      </c>
    </row>
    <row r="745" spans="1:9" x14ac:dyDescent="0.3">
      <c r="A745" t="s">
        <v>1606</v>
      </c>
      <c r="B745">
        <v>2016</v>
      </c>
      <c r="C745" t="s">
        <v>1086</v>
      </c>
      <c r="D745" t="s">
        <v>1607</v>
      </c>
      <c r="E745">
        <v>0.06</v>
      </c>
      <c r="F745">
        <v>0</v>
      </c>
      <c r="G745">
        <v>0.01</v>
      </c>
      <c r="H745">
        <v>0.01</v>
      </c>
      <c r="I745">
        <v>0.08</v>
      </c>
    </row>
    <row r="746" spans="1:9" x14ac:dyDescent="0.3">
      <c r="A746" t="s">
        <v>1832</v>
      </c>
      <c r="B746">
        <v>2018</v>
      </c>
      <c r="C746" t="s">
        <v>1048</v>
      </c>
      <c r="D746" t="s">
        <v>1775</v>
      </c>
      <c r="E746">
        <v>0.02</v>
      </c>
      <c r="F746">
        <v>0</v>
      </c>
      <c r="G746">
        <v>0</v>
      </c>
      <c r="H746">
        <v>0</v>
      </c>
      <c r="I746">
        <v>0.02</v>
      </c>
    </row>
    <row r="747" spans="1:9" x14ac:dyDescent="0.3">
      <c r="A747" t="s">
        <v>1385</v>
      </c>
      <c r="B747">
        <v>2014</v>
      </c>
      <c r="C747" t="s">
        <v>1152</v>
      </c>
      <c r="D747" t="s">
        <v>1247</v>
      </c>
      <c r="E747">
        <v>0.1</v>
      </c>
      <c r="F747">
        <v>0.14000000000000001</v>
      </c>
      <c r="G747">
        <v>0</v>
      </c>
      <c r="H747">
        <v>0.05</v>
      </c>
      <c r="I747">
        <v>0.28999999999999998</v>
      </c>
    </row>
    <row r="748" spans="1:9" x14ac:dyDescent="0.3">
      <c r="A748" t="s">
        <v>1660</v>
      </c>
      <c r="B748">
        <v>2016</v>
      </c>
      <c r="C748" t="s">
        <v>1152</v>
      </c>
      <c r="D748" t="s">
        <v>1527</v>
      </c>
      <c r="E748">
        <v>0.05</v>
      </c>
      <c r="F748">
        <v>0</v>
      </c>
      <c r="G748">
        <v>0</v>
      </c>
      <c r="H748">
        <v>0.01</v>
      </c>
      <c r="I748">
        <v>0.06</v>
      </c>
    </row>
    <row r="749" spans="1:9" x14ac:dyDescent="0.3">
      <c r="A749" t="s">
        <v>2174</v>
      </c>
      <c r="C749" t="s">
        <v>1086</v>
      </c>
      <c r="D749" t="s">
        <v>1581</v>
      </c>
      <c r="E749">
        <v>0</v>
      </c>
      <c r="F749">
        <v>0</v>
      </c>
      <c r="G749">
        <v>0</v>
      </c>
      <c r="H749">
        <v>0</v>
      </c>
      <c r="I749">
        <v>0</v>
      </c>
    </row>
    <row r="750" spans="1:9" x14ac:dyDescent="0.3">
      <c r="A750" t="s">
        <v>1794</v>
      </c>
      <c r="B750">
        <v>2016</v>
      </c>
      <c r="C750" t="s">
        <v>1152</v>
      </c>
      <c r="D750" t="s">
        <v>1624</v>
      </c>
      <c r="E750">
        <v>0</v>
      </c>
      <c r="F750">
        <v>0</v>
      </c>
      <c r="G750">
        <v>0.03</v>
      </c>
      <c r="H750">
        <v>0</v>
      </c>
      <c r="I750">
        <v>0.03</v>
      </c>
    </row>
    <row r="751" spans="1:9" x14ac:dyDescent="0.3">
      <c r="A751" t="s">
        <v>2107</v>
      </c>
      <c r="C751" t="s">
        <v>1066</v>
      </c>
      <c r="D751" t="s">
        <v>1581</v>
      </c>
      <c r="E751">
        <v>0</v>
      </c>
      <c r="F751">
        <v>0</v>
      </c>
      <c r="G751">
        <v>0</v>
      </c>
      <c r="H751">
        <v>0</v>
      </c>
      <c r="I751">
        <v>0</v>
      </c>
    </row>
    <row r="752" spans="1:9" x14ac:dyDescent="0.3">
      <c r="A752" t="s">
        <v>1504</v>
      </c>
      <c r="B752">
        <v>2015</v>
      </c>
      <c r="C752" t="s">
        <v>1086</v>
      </c>
      <c r="D752" t="s">
        <v>1505</v>
      </c>
      <c r="E752">
        <v>0.08</v>
      </c>
      <c r="F752">
        <v>0.04</v>
      </c>
      <c r="G752">
        <v>0</v>
      </c>
      <c r="H752">
        <v>0.02</v>
      </c>
      <c r="I752">
        <v>0.14000000000000001</v>
      </c>
    </row>
    <row r="753" spans="1:9" x14ac:dyDescent="0.3">
      <c r="A753" t="s">
        <v>2162</v>
      </c>
      <c r="B753">
        <v>2020</v>
      </c>
      <c r="C753" t="s">
        <v>1048</v>
      </c>
      <c r="D753" t="s">
        <v>1126</v>
      </c>
      <c r="E753">
        <v>0</v>
      </c>
      <c r="F753">
        <v>0</v>
      </c>
      <c r="G753">
        <v>0</v>
      </c>
      <c r="H753">
        <v>0</v>
      </c>
      <c r="I753">
        <v>0</v>
      </c>
    </row>
    <row r="754" spans="1:9" x14ac:dyDescent="0.3">
      <c r="A754" t="s">
        <v>1680</v>
      </c>
      <c r="B754">
        <v>2017</v>
      </c>
      <c r="C754" t="s">
        <v>1048</v>
      </c>
      <c r="D754" t="s">
        <v>1404</v>
      </c>
      <c r="E754">
        <v>0.03</v>
      </c>
      <c r="F754">
        <v>0.01</v>
      </c>
      <c r="G754">
        <v>0</v>
      </c>
      <c r="H754">
        <v>0.01</v>
      </c>
      <c r="I754">
        <v>0.06</v>
      </c>
    </row>
    <row r="755" spans="1:9" x14ac:dyDescent="0.3">
      <c r="A755" t="s">
        <v>1429</v>
      </c>
      <c r="B755">
        <v>2017</v>
      </c>
      <c r="C755" t="s">
        <v>1201</v>
      </c>
      <c r="D755" t="s">
        <v>1062</v>
      </c>
      <c r="E755">
        <v>0.04</v>
      </c>
      <c r="F755">
        <v>0.15</v>
      </c>
      <c r="G755">
        <v>0</v>
      </c>
      <c r="H755">
        <v>0.03</v>
      </c>
      <c r="I755">
        <v>0.23</v>
      </c>
    </row>
    <row r="756" spans="1:9" x14ac:dyDescent="0.3">
      <c r="A756" t="s">
        <v>1452</v>
      </c>
      <c r="B756">
        <v>2014</v>
      </c>
      <c r="C756" t="s">
        <v>1201</v>
      </c>
      <c r="D756" t="s">
        <v>1073</v>
      </c>
      <c r="E756">
        <v>0</v>
      </c>
      <c r="F756">
        <v>0.16</v>
      </c>
      <c r="G756">
        <v>0</v>
      </c>
      <c r="H756">
        <v>0.03</v>
      </c>
      <c r="I756">
        <v>0.19</v>
      </c>
    </row>
    <row r="757" spans="1:9" x14ac:dyDescent="0.3">
      <c r="A757" t="s">
        <v>1961</v>
      </c>
      <c r="C757" t="s">
        <v>1112</v>
      </c>
      <c r="D757" t="s">
        <v>1581</v>
      </c>
      <c r="E757">
        <v>0</v>
      </c>
      <c r="F757">
        <v>0</v>
      </c>
      <c r="G757">
        <v>0</v>
      </c>
      <c r="H757">
        <v>0</v>
      </c>
      <c r="I757">
        <v>0</v>
      </c>
    </row>
    <row r="758" spans="1:9" x14ac:dyDescent="0.3">
      <c r="A758" t="s">
        <v>1842</v>
      </c>
      <c r="B758">
        <v>2016</v>
      </c>
      <c r="C758" t="s">
        <v>1112</v>
      </c>
      <c r="D758" t="s">
        <v>1466</v>
      </c>
      <c r="E758">
        <v>0</v>
      </c>
      <c r="F758">
        <v>0</v>
      </c>
      <c r="G758">
        <v>0.02</v>
      </c>
      <c r="H758">
        <v>0</v>
      </c>
      <c r="I758">
        <v>0.02</v>
      </c>
    </row>
    <row r="759" spans="1:9" x14ac:dyDescent="0.3">
      <c r="A759" t="s">
        <v>1335</v>
      </c>
      <c r="B759">
        <v>2016</v>
      </c>
      <c r="C759" t="s">
        <v>1086</v>
      </c>
      <c r="D759" t="s">
        <v>1052</v>
      </c>
      <c r="E759">
        <v>0.18</v>
      </c>
      <c r="F759">
        <v>0.18</v>
      </c>
      <c r="G759">
        <v>0</v>
      </c>
      <c r="H759">
        <v>7.0000000000000007E-2</v>
      </c>
      <c r="I759">
        <v>0.43</v>
      </c>
    </row>
    <row r="760" spans="1:9" x14ac:dyDescent="0.3">
      <c r="A760" t="s">
        <v>1334</v>
      </c>
      <c r="B760">
        <v>2013</v>
      </c>
      <c r="C760" t="s">
        <v>1075</v>
      </c>
      <c r="D760" t="s">
        <v>1052</v>
      </c>
      <c r="E760">
        <v>0.23</v>
      </c>
      <c r="F760">
        <v>0.14000000000000001</v>
      </c>
      <c r="G760">
        <v>0</v>
      </c>
      <c r="H760">
        <v>0.08</v>
      </c>
      <c r="I760">
        <v>0.44</v>
      </c>
    </row>
    <row r="761" spans="1:9" x14ac:dyDescent="0.3">
      <c r="A761" t="s">
        <v>1329</v>
      </c>
      <c r="B761">
        <v>2015</v>
      </c>
      <c r="C761" t="s">
        <v>1054</v>
      </c>
      <c r="D761" t="s">
        <v>1052</v>
      </c>
      <c r="E761">
        <v>0.28999999999999998</v>
      </c>
      <c r="F761">
        <v>0.09</v>
      </c>
      <c r="G761">
        <v>0</v>
      </c>
      <c r="H761">
        <v>0.08</v>
      </c>
      <c r="I761">
        <v>0.45</v>
      </c>
    </row>
    <row r="762" spans="1:9" x14ac:dyDescent="0.3">
      <c r="A762" t="s">
        <v>1308</v>
      </c>
      <c r="B762">
        <v>2014</v>
      </c>
      <c r="C762" t="s">
        <v>1086</v>
      </c>
      <c r="D762" t="s">
        <v>1052</v>
      </c>
      <c r="E762">
        <v>0.25</v>
      </c>
      <c r="F762">
        <v>0.18</v>
      </c>
      <c r="G762">
        <v>0</v>
      </c>
      <c r="H762">
        <v>0.09</v>
      </c>
      <c r="I762">
        <v>0.52</v>
      </c>
    </row>
    <row r="763" spans="1:9" x14ac:dyDescent="0.3">
      <c r="A763" t="s">
        <v>2168</v>
      </c>
      <c r="C763" t="s">
        <v>1048</v>
      </c>
      <c r="D763" t="s">
        <v>1581</v>
      </c>
      <c r="E763">
        <v>0</v>
      </c>
      <c r="F763">
        <v>0</v>
      </c>
      <c r="G763">
        <v>0</v>
      </c>
      <c r="H763">
        <v>0</v>
      </c>
      <c r="I763">
        <v>0</v>
      </c>
    </row>
    <row r="764" spans="1:9" x14ac:dyDescent="0.3">
      <c r="A764" t="s">
        <v>1333</v>
      </c>
      <c r="B764">
        <v>2014</v>
      </c>
      <c r="C764" t="s">
        <v>1048</v>
      </c>
      <c r="D764" t="s">
        <v>1084</v>
      </c>
      <c r="E764">
        <v>0.16</v>
      </c>
      <c r="F764">
        <v>0.21</v>
      </c>
      <c r="G764">
        <v>0</v>
      </c>
      <c r="H764">
        <v>7.0000000000000007E-2</v>
      </c>
      <c r="I764">
        <v>0.44</v>
      </c>
    </row>
    <row r="765" spans="1:9" x14ac:dyDescent="0.3">
      <c r="A765" t="s">
        <v>1972</v>
      </c>
      <c r="B765">
        <v>2015</v>
      </c>
      <c r="C765" t="s">
        <v>1152</v>
      </c>
      <c r="D765" t="s">
        <v>1935</v>
      </c>
      <c r="E765">
        <v>0</v>
      </c>
      <c r="F765">
        <v>0</v>
      </c>
      <c r="G765">
        <v>0</v>
      </c>
      <c r="H765">
        <v>0</v>
      </c>
      <c r="I765">
        <v>0</v>
      </c>
    </row>
    <row r="766" spans="1:9" x14ac:dyDescent="0.3">
      <c r="A766" t="s">
        <v>1264</v>
      </c>
      <c r="B766">
        <v>2014</v>
      </c>
      <c r="C766" t="s">
        <v>1051</v>
      </c>
      <c r="D766" t="s">
        <v>1159</v>
      </c>
      <c r="E766">
        <v>0.25</v>
      </c>
      <c r="F766">
        <v>0.37</v>
      </c>
      <c r="G766">
        <v>0</v>
      </c>
      <c r="H766">
        <v>0.12</v>
      </c>
      <c r="I766">
        <v>0.74</v>
      </c>
    </row>
    <row r="767" spans="1:9" x14ac:dyDescent="0.3">
      <c r="A767" t="s">
        <v>1304</v>
      </c>
      <c r="B767">
        <v>2017</v>
      </c>
      <c r="C767" t="s">
        <v>1051</v>
      </c>
      <c r="D767" t="s">
        <v>1305</v>
      </c>
      <c r="E767">
        <v>0.21</v>
      </c>
      <c r="F767">
        <v>0.25</v>
      </c>
      <c r="G767">
        <v>0</v>
      </c>
      <c r="H767">
        <v>0.09</v>
      </c>
      <c r="I767">
        <v>0.55000000000000004</v>
      </c>
    </row>
    <row r="768" spans="1:9" x14ac:dyDescent="0.3">
      <c r="A768" t="s">
        <v>1353</v>
      </c>
      <c r="B768">
        <v>2017</v>
      </c>
      <c r="C768" t="s">
        <v>1051</v>
      </c>
      <c r="D768" t="s">
        <v>1354</v>
      </c>
      <c r="E768">
        <v>0.14000000000000001</v>
      </c>
      <c r="F768">
        <v>0.15</v>
      </c>
      <c r="G768">
        <v>0.03</v>
      </c>
      <c r="H768">
        <v>0.06</v>
      </c>
      <c r="I768">
        <v>0.36</v>
      </c>
    </row>
    <row r="769" spans="1:9" x14ac:dyDescent="0.3">
      <c r="A769" t="s">
        <v>2155</v>
      </c>
      <c r="C769" t="s">
        <v>1048</v>
      </c>
      <c r="D769" t="s">
        <v>1581</v>
      </c>
      <c r="E769">
        <v>0</v>
      </c>
      <c r="F769">
        <v>0</v>
      </c>
      <c r="G769">
        <v>0</v>
      </c>
      <c r="H769">
        <v>0</v>
      </c>
      <c r="I769">
        <v>0</v>
      </c>
    </row>
    <row r="770" spans="1:9" x14ac:dyDescent="0.3">
      <c r="A770" t="s">
        <v>2071</v>
      </c>
      <c r="B770">
        <v>2015</v>
      </c>
      <c r="C770" t="s">
        <v>1075</v>
      </c>
      <c r="D770" t="s">
        <v>2072</v>
      </c>
      <c r="E770">
        <v>0</v>
      </c>
      <c r="F770">
        <v>0</v>
      </c>
      <c r="G770">
        <v>0</v>
      </c>
      <c r="H770">
        <v>0</v>
      </c>
      <c r="I770">
        <v>0</v>
      </c>
    </row>
    <row r="771" spans="1:9" x14ac:dyDescent="0.3">
      <c r="A771" t="s">
        <v>1495</v>
      </c>
      <c r="B771">
        <v>2016</v>
      </c>
      <c r="C771" t="s">
        <v>1048</v>
      </c>
      <c r="D771" t="s">
        <v>1496</v>
      </c>
      <c r="E771">
        <v>0.12</v>
      </c>
      <c r="F771">
        <v>0</v>
      </c>
      <c r="G771">
        <v>0</v>
      </c>
      <c r="H771">
        <v>0.03</v>
      </c>
      <c r="I771">
        <v>0.15</v>
      </c>
    </row>
    <row r="772" spans="1:9" x14ac:dyDescent="0.3">
      <c r="A772" t="s">
        <v>1301</v>
      </c>
      <c r="B772">
        <v>2017</v>
      </c>
      <c r="C772" t="s">
        <v>1086</v>
      </c>
      <c r="D772" t="s">
        <v>1217</v>
      </c>
      <c r="E772">
        <v>0.15</v>
      </c>
      <c r="F772">
        <v>0.31</v>
      </c>
      <c r="G772">
        <v>0.01</v>
      </c>
      <c r="H772">
        <v>0.09</v>
      </c>
      <c r="I772">
        <v>0.56000000000000005</v>
      </c>
    </row>
    <row r="773" spans="1:9" x14ac:dyDescent="0.3">
      <c r="A773" t="s">
        <v>1370</v>
      </c>
      <c r="B773">
        <v>2017</v>
      </c>
      <c r="C773" t="s">
        <v>1086</v>
      </c>
      <c r="D773" t="s">
        <v>1217</v>
      </c>
      <c r="E773">
        <v>0.1</v>
      </c>
      <c r="F773">
        <v>0.15</v>
      </c>
      <c r="G773">
        <v>0.01</v>
      </c>
      <c r="H773">
        <v>0.05</v>
      </c>
      <c r="I773">
        <v>0.31</v>
      </c>
    </row>
    <row r="774" spans="1:9" x14ac:dyDescent="0.3">
      <c r="A774" t="s">
        <v>2011</v>
      </c>
      <c r="C774" t="s">
        <v>1075</v>
      </c>
      <c r="D774" t="s">
        <v>1581</v>
      </c>
      <c r="E774">
        <v>0</v>
      </c>
      <c r="F774">
        <v>0</v>
      </c>
      <c r="G774">
        <v>0</v>
      </c>
      <c r="H774">
        <v>0</v>
      </c>
      <c r="I774">
        <v>0</v>
      </c>
    </row>
    <row r="775" spans="1:9" x14ac:dyDescent="0.3">
      <c r="A775" t="s">
        <v>1946</v>
      </c>
      <c r="C775" t="s">
        <v>1075</v>
      </c>
      <c r="D775" t="s">
        <v>1581</v>
      </c>
      <c r="E775">
        <v>0</v>
      </c>
      <c r="F775">
        <v>0</v>
      </c>
      <c r="G775">
        <v>0</v>
      </c>
      <c r="H775">
        <v>0</v>
      </c>
      <c r="I775">
        <v>0</v>
      </c>
    </row>
    <row r="776" spans="1:9" x14ac:dyDescent="0.3">
      <c r="A776" t="s">
        <v>2081</v>
      </c>
      <c r="C776" t="s">
        <v>1075</v>
      </c>
      <c r="D776" t="s">
        <v>1581</v>
      </c>
      <c r="E776">
        <v>0</v>
      </c>
      <c r="F776">
        <v>0</v>
      </c>
      <c r="G776">
        <v>0</v>
      </c>
      <c r="H776">
        <v>0</v>
      </c>
      <c r="I776">
        <v>0</v>
      </c>
    </row>
    <row r="777" spans="1:9" x14ac:dyDescent="0.3">
      <c r="A777" t="s">
        <v>1185</v>
      </c>
      <c r="B777">
        <v>2017</v>
      </c>
      <c r="C777" t="s">
        <v>1066</v>
      </c>
      <c r="D777" t="s">
        <v>1093</v>
      </c>
      <c r="E777">
        <v>0.62</v>
      </c>
      <c r="F777">
        <v>0.56999999999999995</v>
      </c>
      <c r="G777">
        <v>0</v>
      </c>
      <c r="H777">
        <v>0.24</v>
      </c>
      <c r="I777">
        <v>1.43</v>
      </c>
    </row>
    <row r="778" spans="1:9" x14ac:dyDescent="0.3">
      <c r="A778" t="s">
        <v>1851</v>
      </c>
      <c r="B778">
        <v>2015</v>
      </c>
      <c r="C778" t="s">
        <v>1051</v>
      </c>
      <c r="D778" t="s">
        <v>1247</v>
      </c>
      <c r="E778">
        <v>0</v>
      </c>
      <c r="F778">
        <v>0.01</v>
      </c>
      <c r="G778">
        <v>0</v>
      </c>
      <c r="H778">
        <v>0</v>
      </c>
      <c r="I778">
        <v>0.02</v>
      </c>
    </row>
    <row r="779" spans="1:9" x14ac:dyDescent="0.3">
      <c r="A779" t="s">
        <v>1996</v>
      </c>
      <c r="C779" t="s">
        <v>1423</v>
      </c>
      <c r="D779" t="s">
        <v>1581</v>
      </c>
      <c r="E779">
        <v>0</v>
      </c>
      <c r="F779">
        <v>0</v>
      </c>
      <c r="G779">
        <v>0</v>
      </c>
      <c r="H779">
        <v>0</v>
      </c>
      <c r="I779">
        <v>0</v>
      </c>
    </row>
    <row r="780" spans="1:9" x14ac:dyDescent="0.3">
      <c r="A780" t="s">
        <v>1063</v>
      </c>
      <c r="B780">
        <v>2018</v>
      </c>
      <c r="C780" t="s">
        <v>1054</v>
      </c>
      <c r="D780" t="s">
        <v>1062</v>
      </c>
      <c r="E780">
        <v>3.64</v>
      </c>
      <c r="F780">
        <v>3.39</v>
      </c>
      <c r="G780">
        <v>0.32</v>
      </c>
      <c r="H780">
        <v>1.41</v>
      </c>
      <c r="I780">
        <v>8.76</v>
      </c>
    </row>
    <row r="781" spans="1:9" x14ac:dyDescent="0.3">
      <c r="A781" t="s">
        <v>1388</v>
      </c>
      <c r="B781">
        <v>2017</v>
      </c>
      <c r="C781" t="s">
        <v>1187</v>
      </c>
      <c r="D781" t="s">
        <v>1247</v>
      </c>
      <c r="E781">
        <v>0.11</v>
      </c>
      <c r="F781">
        <v>0.12</v>
      </c>
      <c r="G781">
        <v>0</v>
      </c>
      <c r="H781">
        <v>0.05</v>
      </c>
      <c r="I781">
        <v>0.28000000000000003</v>
      </c>
    </row>
    <row r="782" spans="1:9" x14ac:dyDescent="0.3">
      <c r="A782" t="s">
        <v>2044</v>
      </c>
      <c r="C782" t="s">
        <v>1075</v>
      </c>
      <c r="D782" t="s">
        <v>1581</v>
      </c>
      <c r="E782">
        <v>0</v>
      </c>
      <c r="F782">
        <v>0</v>
      </c>
      <c r="G782">
        <v>0</v>
      </c>
      <c r="H782">
        <v>0</v>
      </c>
      <c r="I782">
        <v>0</v>
      </c>
    </row>
    <row r="783" spans="1:9" x14ac:dyDescent="0.3">
      <c r="A783" t="s">
        <v>1332</v>
      </c>
      <c r="B783">
        <v>2016</v>
      </c>
      <c r="C783" t="s">
        <v>1066</v>
      </c>
      <c r="D783" t="s">
        <v>1084</v>
      </c>
      <c r="E783">
        <v>0.1</v>
      </c>
      <c r="F783">
        <v>0.13</v>
      </c>
      <c r="G783">
        <v>0.16</v>
      </c>
      <c r="H783">
        <v>0.05</v>
      </c>
      <c r="I783">
        <v>0.45</v>
      </c>
    </row>
    <row r="784" spans="1:9" x14ac:dyDescent="0.3">
      <c r="A784" t="s">
        <v>1947</v>
      </c>
      <c r="C784" t="s">
        <v>1066</v>
      </c>
      <c r="D784" t="s">
        <v>1581</v>
      </c>
      <c r="E784">
        <v>0</v>
      </c>
      <c r="F784">
        <v>0</v>
      </c>
      <c r="G784">
        <v>0</v>
      </c>
      <c r="H784">
        <v>0</v>
      </c>
      <c r="I784">
        <v>0</v>
      </c>
    </row>
    <row r="785" spans="1:9" x14ac:dyDescent="0.3">
      <c r="A785" t="s">
        <v>1386</v>
      </c>
      <c r="B785">
        <v>2017</v>
      </c>
      <c r="C785" t="s">
        <v>1048</v>
      </c>
      <c r="D785" t="s">
        <v>1093</v>
      </c>
      <c r="E785">
        <v>0.11</v>
      </c>
      <c r="F785">
        <v>0.12</v>
      </c>
      <c r="G785">
        <v>0</v>
      </c>
      <c r="H785">
        <v>0.05</v>
      </c>
      <c r="I785">
        <v>0.28000000000000003</v>
      </c>
    </row>
    <row r="786" spans="1:9" x14ac:dyDescent="0.3">
      <c r="A786" t="s">
        <v>1069</v>
      </c>
      <c r="B786">
        <v>2015</v>
      </c>
      <c r="C786" t="s">
        <v>1051</v>
      </c>
      <c r="D786" t="s">
        <v>1060</v>
      </c>
      <c r="E786">
        <v>3.31</v>
      </c>
      <c r="F786">
        <v>3.19</v>
      </c>
      <c r="G786">
        <v>0.23</v>
      </c>
      <c r="H786">
        <v>1.3</v>
      </c>
      <c r="I786">
        <v>8.0299999999999994</v>
      </c>
    </row>
    <row r="787" spans="1:9" x14ac:dyDescent="0.3">
      <c r="A787" t="s">
        <v>1091</v>
      </c>
      <c r="B787">
        <v>2017</v>
      </c>
      <c r="C787" t="s">
        <v>1051</v>
      </c>
      <c r="D787" t="s">
        <v>1060</v>
      </c>
      <c r="E787">
        <v>1.7</v>
      </c>
      <c r="F787">
        <v>1.99</v>
      </c>
      <c r="G787">
        <v>0.12</v>
      </c>
      <c r="H787">
        <v>0.73</v>
      </c>
      <c r="I787">
        <v>4.53</v>
      </c>
    </row>
    <row r="788" spans="1:9" x14ac:dyDescent="0.3">
      <c r="A788" t="s">
        <v>1687</v>
      </c>
      <c r="B788">
        <v>2017</v>
      </c>
      <c r="C788" t="s">
        <v>1051</v>
      </c>
      <c r="D788" t="s">
        <v>1062</v>
      </c>
      <c r="E788">
        <v>0.04</v>
      </c>
      <c r="F788">
        <v>0</v>
      </c>
      <c r="G788">
        <v>0</v>
      </c>
      <c r="H788">
        <v>0.01</v>
      </c>
      <c r="I788">
        <v>0.05</v>
      </c>
    </row>
    <row r="789" spans="1:9" x14ac:dyDescent="0.3">
      <c r="A789" t="s">
        <v>1568</v>
      </c>
      <c r="B789">
        <v>2017</v>
      </c>
      <c r="C789" t="s">
        <v>1187</v>
      </c>
      <c r="D789" t="s">
        <v>1159</v>
      </c>
      <c r="E789">
        <v>0.04</v>
      </c>
      <c r="F789">
        <v>0.04</v>
      </c>
      <c r="G789">
        <v>0</v>
      </c>
      <c r="H789">
        <v>0.02</v>
      </c>
      <c r="I789">
        <v>0.1</v>
      </c>
    </row>
    <row r="790" spans="1:9" x14ac:dyDescent="0.3">
      <c r="A790" t="s">
        <v>2090</v>
      </c>
      <c r="C790" t="s">
        <v>1075</v>
      </c>
      <c r="D790" t="s">
        <v>1581</v>
      </c>
      <c r="E790">
        <v>0</v>
      </c>
      <c r="F790">
        <v>0</v>
      </c>
      <c r="G790">
        <v>0</v>
      </c>
      <c r="H790">
        <v>0</v>
      </c>
      <c r="I790">
        <v>0</v>
      </c>
    </row>
    <row r="791" spans="1:9" x14ac:dyDescent="0.3">
      <c r="A791" t="s">
        <v>2053</v>
      </c>
      <c r="C791" t="s">
        <v>1075</v>
      </c>
      <c r="D791" t="s">
        <v>1581</v>
      </c>
      <c r="E791">
        <v>0</v>
      </c>
      <c r="F791">
        <v>0</v>
      </c>
      <c r="G791">
        <v>0</v>
      </c>
      <c r="H791">
        <v>0</v>
      </c>
      <c r="I791">
        <v>0</v>
      </c>
    </row>
    <row r="792" spans="1:9" x14ac:dyDescent="0.3">
      <c r="A792" t="s">
        <v>1838</v>
      </c>
      <c r="B792">
        <v>2016</v>
      </c>
      <c r="C792" t="s">
        <v>1075</v>
      </c>
      <c r="D792" t="s">
        <v>1711</v>
      </c>
      <c r="E792">
        <v>0.02</v>
      </c>
      <c r="F792">
        <v>0</v>
      </c>
      <c r="G792">
        <v>0</v>
      </c>
      <c r="H792">
        <v>0</v>
      </c>
      <c r="I792">
        <v>0.02</v>
      </c>
    </row>
    <row r="793" spans="1:9" x14ac:dyDescent="0.3">
      <c r="A793" t="s">
        <v>2024</v>
      </c>
      <c r="C793" t="s">
        <v>1086</v>
      </c>
      <c r="D793" t="s">
        <v>1581</v>
      </c>
      <c r="E793">
        <v>0</v>
      </c>
      <c r="F793">
        <v>0</v>
      </c>
      <c r="G793">
        <v>0</v>
      </c>
      <c r="H793">
        <v>0</v>
      </c>
      <c r="I793">
        <v>0</v>
      </c>
    </row>
    <row r="794" spans="1:9" x14ac:dyDescent="0.3">
      <c r="A794" t="s">
        <v>1225</v>
      </c>
      <c r="B794">
        <v>2016</v>
      </c>
      <c r="C794" t="s">
        <v>1057</v>
      </c>
      <c r="D794" t="s">
        <v>1093</v>
      </c>
      <c r="E794">
        <v>0.23</v>
      </c>
      <c r="F794">
        <v>0.6</v>
      </c>
      <c r="G794">
        <v>0.02</v>
      </c>
      <c r="H794">
        <v>0.15</v>
      </c>
      <c r="I794">
        <v>1.01</v>
      </c>
    </row>
    <row r="795" spans="1:9" x14ac:dyDescent="0.3">
      <c r="A795" t="s">
        <v>1651</v>
      </c>
      <c r="B795">
        <v>2015</v>
      </c>
      <c r="C795" t="s">
        <v>1152</v>
      </c>
      <c r="D795" t="s">
        <v>1399</v>
      </c>
      <c r="E795">
        <v>0</v>
      </c>
      <c r="F795">
        <v>0</v>
      </c>
      <c r="G795">
        <v>7.0000000000000007E-2</v>
      </c>
      <c r="H795">
        <v>0</v>
      </c>
      <c r="I795">
        <v>7.0000000000000007E-2</v>
      </c>
    </row>
    <row r="796" spans="1:9" x14ac:dyDescent="0.3">
      <c r="A796" t="s">
        <v>2008</v>
      </c>
      <c r="C796" t="s">
        <v>1075</v>
      </c>
      <c r="D796" t="s">
        <v>1581</v>
      </c>
      <c r="E796">
        <v>0</v>
      </c>
      <c r="F796">
        <v>0</v>
      </c>
      <c r="G796">
        <v>0</v>
      </c>
      <c r="H796">
        <v>0</v>
      </c>
      <c r="I796">
        <v>0</v>
      </c>
    </row>
    <row r="797" spans="1:9" x14ac:dyDescent="0.3">
      <c r="A797" t="s">
        <v>1188</v>
      </c>
      <c r="B797">
        <v>2016</v>
      </c>
      <c r="C797" t="s">
        <v>1112</v>
      </c>
      <c r="D797" t="s">
        <v>1088</v>
      </c>
      <c r="E797">
        <v>0.64</v>
      </c>
      <c r="F797">
        <v>0.42</v>
      </c>
      <c r="G797">
        <v>0.12</v>
      </c>
      <c r="H797">
        <v>0.22</v>
      </c>
      <c r="I797">
        <v>1.39</v>
      </c>
    </row>
    <row r="798" spans="1:9" x14ac:dyDescent="0.3">
      <c r="A798" t="s">
        <v>2016</v>
      </c>
      <c r="B798">
        <v>2014</v>
      </c>
      <c r="C798" t="s">
        <v>1086</v>
      </c>
      <c r="D798" t="s">
        <v>1088</v>
      </c>
      <c r="E798">
        <v>0</v>
      </c>
      <c r="F798">
        <v>0</v>
      </c>
      <c r="G798">
        <v>0</v>
      </c>
      <c r="H798">
        <v>0</v>
      </c>
      <c r="I798">
        <v>0</v>
      </c>
    </row>
    <row r="799" spans="1:9" x14ac:dyDescent="0.3">
      <c r="A799" t="s">
        <v>2029</v>
      </c>
      <c r="C799" t="s">
        <v>1075</v>
      </c>
      <c r="D799" t="s">
        <v>1581</v>
      </c>
      <c r="E799">
        <v>0</v>
      </c>
      <c r="F799">
        <v>0</v>
      </c>
      <c r="G799">
        <v>0</v>
      </c>
      <c r="H799">
        <v>0</v>
      </c>
      <c r="I799">
        <v>0</v>
      </c>
    </row>
    <row r="800" spans="1:9" x14ac:dyDescent="0.3">
      <c r="A800" t="s">
        <v>1629</v>
      </c>
      <c r="B800">
        <v>2017</v>
      </c>
      <c r="C800" t="s">
        <v>1048</v>
      </c>
      <c r="D800" t="s">
        <v>1247</v>
      </c>
      <c r="E800">
        <v>0.06</v>
      </c>
      <c r="F800">
        <v>0</v>
      </c>
      <c r="G800">
        <v>0</v>
      </c>
      <c r="H800">
        <v>0.01</v>
      </c>
      <c r="I800">
        <v>7.0000000000000007E-2</v>
      </c>
    </row>
    <row r="801" spans="1:9" x14ac:dyDescent="0.3">
      <c r="A801" t="s">
        <v>1576</v>
      </c>
      <c r="B801">
        <v>2017</v>
      </c>
      <c r="C801" t="s">
        <v>1373</v>
      </c>
      <c r="D801" t="s">
        <v>1347</v>
      </c>
      <c r="E801">
        <v>0.05</v>
      </c>
      <c r="F801">
        <v>0.03</v>
      </c>
      <c r="G801">
        <v>0.01</v>
      </c>
      <c r="H801">
        <v>0.02</v>
      </c>
      <c r="I801">
        <v>0.1</v>
      </c>
    </row>
    <row r="802" spans="1:9" x14ac:dyDescent="0.3">
      <c r="A802" t="s">
        <v>1857</v>
      </c>
      <c r="B802">
        <v>2017</v>
      </c>
      <c r="C802" t="s">
        <v>1152</v>
      </c>
      <c r="D802" t="s">
        <v>1082</v>
      </c>
      <c r="E802">
        <v>0</v>
      </c>
      <c r="F802">
        <v>0</v>
      </c>
      <c r="G802">
        <v>0.01</v>
      </c>
      <c r="H802">
        <v>0</v>
      </c>
      <c r="I802">
        <v>0.01</v>
      </c>
    </row>
    <row r="803" spans="1:9" x14ac:dyDescent="0.3">
      <c r="A803" t="s">
        <v>1594</v>
      </c>
      <c r="B803">
        <v>2016</v>
      </c>
      <c r="C803" t="s">
        <v>1066</v>
      </c>
      <c r="D803" t="s">
        <v>1595</v>
      </c>
      <c r="E803">
        <v>0.03</v>
      </c>
      <c r="F803">
        <v>0</v>
      </c>
      <c r="G803">
        <v>0.05</v>
      </c>
      <c r="H803">
        <v>0.01</v>
      </c>
      <c r="I803">
        <v>0.09</v>
      </c>
    </row>
    <row r="804" spans="1:9" x14ac:dyDescent="0.3">
      <c r="A804" t="s">
        <v>1774</v>
      </c>
      <c r="B804">
        <v>2016</v>
      </c>
      <c r="C804" t="s">
        <v>1048</v>
      </c>
      <c r="D804" t="s">
        <v>1775</v>
      </c>
      <c r="E804">
        <v>0.02</v>
      </c>
      <c r="F804">
        <v>0</v>
      </c>
      <c r="G804">
        <v>0</v>
      </c>
      <c r="H804">
        <v>0.01</v>
      </c>
      <c r="I804">
        <v>0.03</v>
      </c>
    </row>
    <row r="805" spans="1:9" x14ac:dyDescent="0.3">
      <c r="A805" t="s">
        <v>1894</v>
      </c>
      <c r="B805">
        <v>2016</v>
      </c>
      <c r="C805" t="s">
        <v>1086</v>
      </c>
      <c r="D805" t="s">
        <v>1895</v>
      </c>
      <c r="E805">
        <v>0</v>
      </c>
      <c r="F805">
        <v>0</v>
      </c>
      <c r="G805">
        <v>0</v>
      </c>
      <c r="H805">
        <v>0</v>
      </c>
      <c r="I805">
        <v>0.01</v>
      </c>
    </row>
    <row r="806" spans="1:9" x14ac:dyDescent="0.3">
      <c r="A806" t="s">
        <v>1948</v>
      </c>
      <c r="C806" t="s">
        <v>1075</v>
      </c>
      <c r="D806" t="s">
        <v>1581</v>
      </c>
      <c r="E806">
        <v>0</v>
      </c>
      <c r="F806">
        <v>0</v>
      </c>
      <c r="G806">
        <v>0</v>
      </c>
      <c r="H806">
        <v>0</v>
      </c>
      <c r="I806">
        <v>0</v>
      </c>
    </row>
    <row r="807" spans="1:9" x14ac:dyDescent="0.3">
      <c r="A807" t="s">
        <v>1558</v>
      </c>
      <c r="B807">
        <v>2016</v>
      </c>
      <c r="C807" t="s">
        <v>1075</v>
      </c>
      <c r="D807" t="s">
        <v>1082</v>
      </c>
      <c r="E807">
        <v>0</v>
      </c>
      <c r="F807">
        <v>0</v>
      </c>
      <c r="G807">
        <v>0.11</v>
      </c>
      <c r="H807">
        <v>0</v>
      </c>
      <c r="I807">
        <v>0.11</v>
      </c>
    </row>
    <row r="808" spans="1:9" x14ac:dyDescent="0.3">
      <c r="A808" t="s">
        <v>1497</v>
      </c>
      <c r="B808">
        <v>2017</v>
      </c>
      <c r="C808" t="s">
        <v>1066</v>
      </c>
      <c r="D808" t="s">
        <v>1082</v>
      </c>
      <c r="E808">
        <v>0</v>
      </c>
      <c r="F808">
        <v>0</v>
      </c>
      <c r="G808">
        <v>0.15</v>
      </c>
      <c r="H808">
        <v>0</v>
      </c>
      <c r="I808">
        <v>0.15</v>
      </c>
    </row>
    <row r="809" spans="1:9" x14ac:dyDescent="0.3">
      <c r="A809" t="s">
        <v>1816</v>
      </c>
      <c r="B809">
        <v>2016</v>
      </c>
      <c r="C809" t="s">
        <v>1051</v>
      </c>
      <c r="D809" t="s">
        <v>1062</v>
      </c>
      <c r="E809">
        <v>0</v>
      </c>
      <c r="F809">
        <v>0.02</v>
      </c>
      <c r="G809">
        <v>0</v>
      </c>
      <c r="H809">
        <v>0</v>
      </c>
      <c r="I809">
        <v>0.02</v>
      </c>
    </row>
    <row r="810" spans="1:9" x14ac:dyDescent="0.3">
      <c r="A810" t="s">
        <v>1812</v>
      </c>
      <c r="B810">
        <v>2017</v>
      </c>
      <c r="C810" t="s">
        <v>1201</v>
      </c>
      <c r="D810" t="s">
        <v>1813</v>
      </c>
      <c r="E810">
        <v>0.02</v>
      </c>
      <c r="F810">
        <v>0</v>
      </c>
      <c r="G810">
        <v>0</v>
      </c>
      <c r="H810">
        <v>0</v>
      </c>
      <c r="I810">
        <v>0.02</v>
      </c>
    </row>
    <row r="811" spans="1:9" x14ac:dyDescent="0.3">
      <c r="A811" t="s">
        <v>2050</v>
      </c>
      <c r="C811" t="s">
        <v>1075</v>
      </c>
      <c r="D811" t="s">
        <v>1581</v>
      </c>
      <c r="E811">
        <v>0</v>
      </c>
      <c r="F811">
        <v>0</v>
      </c>
      <c r="G811">
        <v>0</v>
      </c>
      <c r="H811">
        <v>0</v>
      </c>
      <c r="I811">
        <v>0</v>
      </c>
    </row>
    <row r="812" spans="1:9" x14ac:dyDescent="0.3">
      <c r="A812" t="s">
        <v>1379</v>
      </c>
      <c r="B812">
        <v>2018</v>
      </c>
      <c r="C812" t="s">
        <v>1066</v>
      </c>
      <c r="D812" t="s">
        <v>1082</v>
      </c>
      <c r="E812">
        <v>0.11</v>
      </c>
      <c r="F812">
        <v>0.03</v>
      </c>
      <c r="G812">
        <v>0.13</v>
      </c>
      <c r="H812">
        <v>0.03</v>
      </c>
      <c r="I812">
        <v>0.28999999999999998</v>
      </c>
    </row>
    <row r="813" spans="1:9" x14ac:dyDescent="0.3">
      <c r="A813" t="s">
        <v>1664</v>
      </c>
      <c r="B813">
        <v>2015</v>
      </c>
      <c r="C813" t="s">
        <v>1066</v>
      </c>
      <c r="D813" t="s">
        <v>1082</v>
      </c>
      <c r="E813">
        <v>0</v>
      </c>
      <c r="F813">
        <v>0</v>
      </c>
      <c r="G813">
        <v>0.06</v>
      </c>
      <c r="H813">
        <v>0</v>
      </c>
      <c r="I813">
        <v>0.06</v>
      </c>
    </row>
    <row r="814" spans="1:9" x14ac:dyDescent="0.3">
      <c r="A814" t="s">
        <v>1536</v>
      </c>
      <c r="B814">
        <v>2015</v>
      </c>
      <c r="C814" t="s">
        <v>1066</v>
      </c>
      <c r="D814" t="s">
        <v>1082</v>
      </c>
      <c r="E814">
        <v>0</v>
      </c>
      <c r="F814">
        <v>0.11</v>
      </c>
      <c r="G814">
        <v>0</v>
      </c>
      <c r="H814">
        <v>0.02</v>
      </c>
      <c r="I814">
        <v>0.12</v>
      </c>
    </row>
    <row r="815" spans="1:9" x14ac:dyDescent="0.3">
      <c r="A815" t="s">
        <v>1342</v>
      </c>
      <c r="B815">
        <v>2016</v>
      </c>
      <c r="C815" t="s">
        <v>1066</v>
      </c>
      <c r="D815" t="s">
        <v>1082</v>
      </c>
      <c r="E815">
        <v>0.18</v>
      </c>
      <c r="F815">
        <v>0.06</v>
      </c>
      <c r="G815">
        <v>0.12</v>
      </c>
      <c r="H815">
        <v>0.05</v>
      </c>
      <c r="I815">
        <v>0.41</v>
      </c>
    </row>
    <row r="816" spans="1:9" x14ac:dyDescent="0.3">
      <c r="A816" t="s">
        <v>1356</v>
      </c>
      <c r="B816">
        <v>2015</v>
      </c>
      <c r="C816" t="s">
        <v>1066</v>
      </c>
      <c r="D816" t="s">
        <v>1082</v>
      </c>
      <c r="E816">
        <v>0.19</v>
      </c>
      <c r="F816">
        <v>0.11</v>
      </c>
      <c r="G816">
        <v>0</v>
      </c>
      <c r="H816">
        <v>0.06</v>
      </c>
      <c r="I816">
        <v>0.36</v>
      </c>
    </row>
    <row r="817" spans="1:9" x14ac:dyDescent="0.3">
      <c r="A817" t="s">
        <v>1702</v>
      </c>
      <c r="B817">
        <v>2017</v>
      </c>
      <c r="C817" t="s">
        <v>1152</v>
      </c>
      <c r="D817" t="s">
        <v>1605</v>
      </c>
      <c r="E817">
        <v>0.04</v>
      </c>
      <c r="F817">
        <v>0</v>
      </c>
      <c r="G817">
        <v>0</v>
      </c>
      <c r="H817">
        <v>0.01</v>
      </c>
      <c r="I817">
        <v>0.05</v>
      </c>
    </row>
    <row r="818" spans="1:9" x14ac:dyDescent="0.3">
      <c r="A818" t="s">
        <v>1705</v>
      </c>
      <c r="B818">
        <v>2016</v>
      </c>
      <c r="C818" t="s">
        <v>1108</v>
      </c>
      <c r="D818" t="s">
        <v>1472</v>
      </c>
      <c r="E818">
        <v>0</v>
      </c>
      <c r="F818">
        <v>0.04</v>
      </c>
      <c r="G818">
        <v>0</v>
      </c>
      <c r="H818">
        <v>0.01</v>
      </c>
      <c r="I818">
        <v>0.05</v>
      </c>
    </row>
    <row r="819" spans="1:9" x14ac:dyDescent="0.3">
      <c r="A819" t="s">
        <v>2189</v>
      </c>
      <c r="C819" t="s">
        <v>1048</v>
      </c>
      <c r="D819" t="s">
        <v>1581</v>
      </c>
      <c r="E819">
        <v>0</v>
      </c>
      <c r="F819">
        <v>0</v>
      </c>
      <c r="G819">
        <v>0</v>
      </c>
      <c r="H819">
        <v>0</v>
      </c>
      <c r="I819">
        <v>0</v>
      </c>
    </row>
    <row r="820" spans="1:9" x14ac:dyDescent="0.3">
      <c r="A820" t="s">
        <v>2150</v>
      </c>
      <c r="B820">
        <v>2014</v>
      </c>
      <c r="C820" t="s">
        <v>1152</v>
      </c>
      <c r="D820" t="s">
        <v>1174</v>
      </c>
      <c r="E820">
        <v>0</v>
      </c>
      <c r="F820">
        <v>0</v>
      </c>
      <c r="G820">
        <v>0</v>
      </c>
      <c r="H820">
        <v>0</v>
      </c>
      <c r="I820">
        <v>0</v>
      </c>
    </row>
    <row r="821" spans="1:9" x14ac:dyDescent="0.3">
      <c r="A821" t="s">
        <v>1587</v>
      </c>
      <c r="B821">
        <v>2017</v>
      </c>
      <c r="C821" t="s">
        <v>1201</v>
      </c>
      <c r="D821" t="s">
        <v>1082</v>
      </c>
      <c r="E821">
        <v>0</v>
      </c>
      <c r="F821">
        <v>0</v>
      </c>
      <c r="G821">
        <v>0.09</v>
      </c>
      <c r="H821">
        <v>0</v>
      </c>
      <c r="I821">
        <v>0.09</v>
      </c>
    </row>
    <row r="822" spans="1:9" x14ac:dyDescent="0.3">
      <c r="A822" t="s">
        <v>2055</v>
      </c>
      <c r="C822" t="s">
        <v>1152</v>
      </c>
      <c r="D822" t="s">
        <v>1581</v>
      </c>
      <c r="E822">
        <v>0</v>
      </c>
      <c r="F822">
        <v>0</v>
      </c>
      <c r="G822">
        <v>0</v>
      </c>
      <c r="H822">
        <v>0</v>
      </c>
      <c r="I822">
        <v>0</v>
      </c>
    </row>
    <row r="823" spans="1:9" x14ac:dyDescent="0.3">
      <c r="A823" t="s">
        <v>1277</v>
      </c>
      <c r="B823">
        <v>2016</v>
      </c>
      <c r="C823" t="s">
        <v>1066</v>
      </c>
      <c r="D823" t="s">
        <v>1082</v>
      </c>
      <c r="E823">
        <v>0.22</v>
      </c>
      <c r="F823">
        <v>0.1</v>
      </c>
      <c r="G823">
        <v>0.26</v>
      </c>
      <c r="H823">
        <v>7.0000000000000007E-2</v>
      </c>
      <c r="I823">
        <v>0.65</v>
      </c>
    </row>
    <row r="824" spans="1:9" x14ac:dyDescent="0.3">
      <c r="A824" t="s">
        <v>1331</v>
      </c>
      <c r="B824">
        <v>2015</v>
      </c>
      <c r="C824" t="s">
        <v>1066</v>
      </c>
      <c r="D824" t="s">
        <v>1082</v>
      </c>
      <c r="E824">
        <v>0.18</v>
      </c>
      <c r="F824">
        <v>0.16</v>
      </c>
      <c r="G824">
        <v>0.04</v>
      </c>
      <c r="H824">
        <v>7.0000000000000007E-2</v>
      </c>
      <c r="I824">
        <v>0.45</v>
      </c>
    </row>
    <row r="825" spans="1:9" x14ac:dyDescent="0.3">
      <c r="A825" t="s">
        <v>1407</v>
      </c>
      <c r="B825">
        <v>2015</v>
      </c>
      <c r="C825" t="s">
        <v>1086</v>
      </c>
      <c r="D825" t="s">
        <v>1073</v>
      </c>
      <c r="E825">
        <v>7.0000000000000007E-2</v>
      </c>
      <c r="F825">
        <v>0.13</v>
      </c>
      <c r="G825">
        <v>0</v>
      </c>
      <c r="H825">
        <v>0.04</v>
      </c>
      <c r="I825">
        <v>0.24</v>
      </c>
    </row>
    <row r="826" spans="1:9" x14ac:dyDescent="0.3">
      <c r="A826" t="s">
        <v>1537</v>
      </c>
      <c r="B826">
        <v>2016</v>
      </c>
      <c r="C826" t="s">
        <v>1048</v>
      </c>
      <c r="D826" t="s">
        <v>1052</v>
      </c>
      <c r="E826">
        <v>7.0000000000000007E-2</v>
      </c>
      <c r="F826">
        <v>0.03</v>
      </c>
      <c r="G826">
        <v>0</v>
      </c>
      <c r="H826">
        <v>0.02</v>
      </c>
      <c r="I826">
        <v>0.12</v>
      </c>
    </row>
    <row r="827" spans="1:9" x14ac:dyDescent="0.3">
      <c r="A827" t="s">
        <v>1172</v>
      </c>
      <c r="B827">
        <v>2017</v>
      </c>
      <c r="C827" t="s">
        <v>1112</v>
      </c>
      <c r="D827" t="s">
        <v>1082</v>
      </c>
      <c r="E827">
        <v>0.6</v>
      </c>
      <c r="F827">
        <v>0.72</v>
      </c>
      <c r="G827">
        <v>0.12</v>
      </c>
      <c r="H827">
        <v>0.26</v>
      </c>
      <c r="I827">
        <v>1.7</v>
      </c>
    </row>
    <row r="828" spans="1:9" x14ac:dyDescent="0.3">
      <c r="A828" t="s">
        <v>2178</v>
      </c>
      <c r="C828" t="s">
        <v>1086</v>
      </c>
      <c r="D828" t="s">
        <v>1581</v>
      </c>
      <c r="E828">
        <v>0</v>
      </c>
      <c r="F828">
        <v>0</v>
      </c>
      <c r="G828">
        <v>0</v>
      </c>
      <c r="H828">
        <v>0</v>
      </c>
      <c r="I828">
        <v>0</v>
      </c>
    </row>
    <row r="829" spans="1:9" x14ac:dyDescent="0.3">
      <c r="A829" t="s">
        <v>1644</v>
      </c>
      <c r="B829">
        <v>2014</v>
      </c>
      <c r="C829" t="s">
        <v>1048</v>
      </c>
      <c r="D829" t="s">
        <v>1159</v>
      </c>
      <c r="E829">
        <v>0</v>
      </c>
      <c r="F829">
        <v>0.05</v>
      </c>
      <c r="G829">
        <v>0.01</v>
      </c>
      <c r="H829">
        <v>0.01</v>
      </c>
      <c r="I829">
        <v>7.0000000000000007E-2</v>
      </c>
    </row>
    <row r="830" spans="1:9" x14ac:dyDescent="0.3">
      <c r="A830" t="s">
        <v>1889</v>
      </c>
      <c r="B830">
        <v>2014</v>
      </c>
      <c r="C830" t="s">
        <v>1086</v>
      </c>
      <c r="D830" t="s">
        <v>1890</v>
      </c>
      <c r="E830">
        <v>0</v>
      </c>
      <c r="F830">
        <v>0.01</v>
      </c>
      <c r="G830">
        <v>0</v>
      </c>
      <c r="H830">
        <v>0</v>
      </c>
      <c r="I830">
        <v>0.01</v>
      </c>
    </row>
    <row r="831" spans="1:9" x14ac:dyDescent="0.3">
      <c r="A831" t="s">
        <v>2121</v>
      </c>
      <c r="B831">
        <v>2014</v>
      </c>
      <c r="C831" t="s">
        <v>1423</v>
      </c>
      <c r="D831" t="s">
        <v>1093</v>
      </c>
      <c r="E831">
        <v>0</v>
      </c>
      <c r="F831">
        <v>0</v>
      </c>
      <c r="G831">
        <v>0</v>
      </c>
      <c r="H831">
        <v>0</v>
      </c>
      <c r="I831">
        <v>0</v>
      </c>
    </row>
    <row r="832" spans="1:9" x14ac:dyDescent="0.3">
      <c r="A832" t="s">
        <v>1718</v>
      </c>
      <c r="B832">
        <v>2017</v>
      </c>
      <c r="C832" t="s">
        <v>1288</v>
      </c>
      <c r="D832" t="s">
        <v>1062</v>
      </c>
      <c r="E832">
        <v>0.04</v>
      </c>
      <c r="F832">
        <v>0</v>
      </c>
      <c r="G832">
        <v>0</v>
      </c>
      <c r="H832">
        <v>0.01</v>
      </c>
      <c r="I832">
        <v>0.04</v>
      </c>
    </row>
    <row r="833" spans="1:9" x14ac:dyDescent="0.3">
      <c r="A833" t="s">
        <v>1949</v>
      </c>
      <c r="B833">
        <v>2014</v>
      </c>
      <c r="C833" t="s">
        <v>1075</v>
      </c>
      <c r="D833" t="s">
        <v>1052</v>
      </c>
      <c r="E833">
        <v>0</v>
      </c>
      <c r="F833">
        <v>0</v>
      </c>
      <c r="G833">
        <v>0</v>
      </c>
      <c r="H833">
        <v>0</v>
      </c>
      <c r="I833">
        <v>0</v>
      </c>
    </row>
    <row r="834" spans="1:9" x14ac:dyDescent="0.3">
      <c r="A834" t="s">
        <v>1299</v>
      </c>
      <c r="B834">
        <v>2014</v>
      </c>
      <c r="C834" t="s">
        <v>1054</v>
      </c>
      <c r="D834" t="s">
        <v>1052</v>
      </c>
      <c r="E834">
        <v>0.2</v>
      </c>
      <c r="F834">
        <v>0.26</v>
      </c>
      <c r="G834">
        <v>0.02</v>
      </c>
      <c r="H834">
        <v>0.09</v>
      </c>
      <c r="I834">
        <v>0.56000000000000005</v>
      </c>
    </row>
    <row r="835" spans="1:9" x14ac:dyDescent="0.3">
      <c r="A835" t="s">
        <v>2120</v>
      </c>
      <c r="C835" t="s">
        <v>1152</v>
      </c>
      <c r="D835" t="s">
        <v>1581</v>
      </c>
      <c r="E835">
        <v>0</v>
      </c>
      <c r="F835">
        <v>0</v>
      </c>
      <c r="G835">
        <v>0</v>
      </c>
      <c r="H835">
        <v>0</v>
      </c>
      <c r="I835">
        <v>0</v>
      </c>
    </row>
    <row r="836" spans="1:9" x14ac:dyDescent="0.3">
      <c r="A836" t="s">
        <v>1994</v>
      </c>
      <c r="C836" t="s">
        <v>1066</v>
      </c>
      <c r="D836" t="s">
        <v>1581</v>
      </c>
      <c r="E836">
        <v>0</v>
      </c>
      <c r="F836">
        <v>0</v>
      </c>
      <c r="G836">
        <v>0</v>
      </c>
      <c r="H836">
        <v>0</v>
      </c>
      <c r="I836">
        <v>0</v>
      </c>
    </row>
    <row r="837" spans="1:9" x14ac:dyDescent="0.3">
      <c r="A837" t="s">
        <v>2163</v>
      </c>
      <c r="C837" t="s">
        <v>1066</v>
      </c>
      <c r="D837" t="s">
        <v>1581</v>
      </c>
      <c r="E837">
        <v>0</v>
      </c>
      <c r="F837">
        <v>0</v>
      </c>
      <c r="G837">
        <v>0</v>
      </c>
      <c r="H837">
        <v>0</v>
      </c>
      <c r="I837">
        <v>0</v>
      </c>
    </row>
    <row r="838" spans="1:9" x14ac:dyDescent="0.3">
      <c r="A838" t="s">
        <v>1658</v>
      </c>
      <c r="B838">
        <v>2017</v>
      </c>
      <c r="C838" t="s">
        <v>1075</v>
      </c>
      <c r="D838" t="s">
        <v>1659</v>
      </c>
      <c r="E838">
        <v>0.05</v>
      </c>
      <c r="F838">
        <v>0</v>
      </c>
      <c r="G838">
        <v>0</v>
      </c>
      <c r="H838">
        <v>0.01</v>
      </c>
      <c r="I838">
        <v>0.06</v>
      </c>
    </row>
    <row r="839" spans="1:9" x14ac:dyDescent="0.3">
      <c r="A839" t="s">
        <v>2221</v>
      </c>
      <c r="C839" t="s">
        <v>1048</v>
      </c>
      <c r="D839" t="s">
        <v>1581</v>
      </c>
      <c r="E839">
        <v>0</v>
      </c>
      <c r="F839">
        <v>0</v>
      </c>
      <c r="G839">
        <v>0</v>
      </c>
      <c r="H839">
        <v>0</v>
      </c>
      <c r="I839">
        <v>0</v>
      </c>
    </row>
    <row r="840" spans="1:9" x14ac:dyDescent="0.3">
      <c r="A840" t="s">
        <v>1631</v>
      </c>
      <c r="B840">
        <v>2015</v>
      </c>
      <c r="C840" t="s">
        <v>1152</v>
      </c>
      <c r="D840" t="s">
        <v>1415</v>
      </c>
      <c r="E840">
        <v>0</v>
      </c>
      <c r="F840">
        <v>0.06</v>
      </c>
      <c r="G840">
        <v>0</v>
      </c>
      <c r="H840">
        <v>0.01</v>
      </c>
      <c r="I840">
        <v>7.0000000000000007E-2</v>
      </c>
    </row>
    <row r="841" spans="1:9" x14ac:dyDescent="0.3">
      <c r="A841" t="s">
        <v>2085</v>
      </c>
      <c r="C841" t="s">
        <v>1075</v>
      </c>
      <c r="D841" t="s">
        <v>1581</v>
      </c>
      <c r="E841">
        <v>0</v>
      </c>
      <c r="F841">
        <v>0</v>
      </c>
      <c r="G841">
        <v>0</v>
      </c>
      <c r="H841">
        <v>0</v>
      </c>
      <c r="I841">
        <v>0</v>
      </c>
    </row>
    <row r="842" spans="1:9" x14ac:dyDescent="0.3">
      <c r="A842" t="s">
        <v>1166</v>
      </c>
      <c r="B842">
        <v>2014</v>
      </c>
      <c r="C842" t="s">
        <v>1108</v>
      </c>
      <c r="D842" t="s">
        <v>1093</v>
      </c>
      <c r="E842">
        <v>0.44</v>
      </c>
      <c r="F842">
        <v>1.04</v>
      </c>
      <c r="G842">
        <v>0.03</v>
      </c>
      <c r="H842">
        <v>0.27</v>
      </c>
      <c r="I842">
        <v>1.79</v>
      </c>
    </row>
    <row r="843" spans="1:9" x14ac:dyDescent="0.3">
      <c r="A843" t="s">
        <v>1248</v>
      </c>
      <c r="B843">
        <v>2018</v>
      </c>
      <c r="C843" t="s">
        <v>1108</v>
      </c>
      <c r="D843" t="s">
        <v>1093</v>
      </c>
      <c r="E843">
        <v>0.22</v>
      </c>
      <c r="F843">
        <v>0.42</v>
      </c>
      <c r="G843">
        <v>0.05</v>
      </c>
      <c r="H843">
        <v>0.12</v>
      </c>
      <c r="I843">
        <v>0.82</v>
      </c>
    </row>
    <row r="844" spans="1:9" x14ac:dyDescent="0.3">
      <c r="A844" t="s">
        <v>1511</v>
      </c>
      <c r="B844">
        <v>2015</v>
      </c>
      <c r="C844" t="s">
        <v>1108</v>
      </c>
      <c r="D844" t="s">
        <v>1093</v>
      </c>
      <c r="E844">
        <v>0</v>
      </c>
      <c r="F844">
        <v>0.12</v>
      </c>
      <c r="G844">
        <v>0</v>
      </c>
      <c r="H844">
        <v>0.02</v>
      </c>
      <c r="I844">
        <v>0.14000000000000001</v>
      </c>
    </row>
    <row r="845" spans="1:9" x14ac:dyDescent="0.3">
      <c r="A845" t="s">
        <v>1769</v>
      </c>
      <c r="B845">
        <v>2016</v>
      </c>
      <c r="C845" t="s">
        <v>1066</v>
      </c>
      <c r="D845" t="s">
        <v>1404</v>
      </c>
      <c r="E845">
        <v>0.03</v>
      </c>
      <c r="F845">
        <v>0</v>
      </c>
      <c r="G845">
        <v>0</v>
      </c>
      <c r="H845">
        <v>0.01</v>
      </c>
      <c r="I845">
        <v>0.03</v>
      </c>
    </row>
    <row r="846" spans="1:9" x14ac:dyDescent="0.3">
      <c r="A846" t="s">
        <v>1154</v>
      </c>
      <c r="B846">
        <v>2015</v>
      </c>
      <c r="C846" t="s">
        <v>1155</v>
      </c>
      <c r="D846" t="s">
        <v>1067</v>
      </c>
      <c r="E846">
        <v>0.74</v>
      </c>
      <c r="F846">
        <v>0.98</v>
      </c>
      <c r="G846">
        <v>0</v>
      </c>
      <c r="H846">
        <v>0.33</v>
      </c>
      <c r="I846">
        <v>2.0499999999999998</v>
      </c>
    </row>
    <row r="847" spans="1:9" x14ac:dyDescent="0.3">
      <c r="A847" t="s">
        <v>1417</v>
      </c>
      <c r="B847">
        <v>2017</v>
      </c>
      <c r="C847" t="s">
        <v>1155</v>
      </c>
      <c r="D847" t="s">
        <v>1067</v>
      </c>
      <c r="E847">
        <v>0.11</v>
      </c>
      <c r="F847">
        <v>0.09</v>
      </c>
      <c r="G847">
        <v>0</v>
      </c>
      <c r="H847">
        <v>0.04</v>
      </c>
      <c r="I847">
        <v>0.24</v>
      </c>
    </row>
    <row r="848" spans="1:9" x14ac:dyDescent="0.3">
      <c r="A848" t="s">
        <v>1115</v>
      </c>
      <c r="B848">
        <v>2016</v>
      </c>
      <c r="C848" t="s">
        <v>1066</v>
      </c>
      <c r="D848" t="s">
        <v>1067</v>
      </c>
      <c r="E848">
        <v>1.24</v>
      </c>
      <c r="F848">
        <v>1.5</v>
      </c>
      <c r="G848">
        <v>0.08</v>
      </c>
      <c r="H848">
        <v>0.54</v>
      </c>
      <c r="I848">
        <v>3.36</v>
      </c>
    </row>
    <row r="849" spans="1:9" x14ac:dyDescent="0.3">
      <c r="A849" t="s">
        <v>1212</v>
      </c>
      <c r="B849">
        <v>2017</v>
      </c>
      <c r="C849" t="s">
        <v>1066</v>
      </c>
      <c r="D849" t="s">
        <v>1067</v>
      </c>
      <c r="E849">
        <v>0.47</v>
      </c>
      <c r="F849">
        <v>0.47</v>
      </c>
      <c r="G849">
        <v>0.01</v>
      </c>
      <c r="H849">
        <v>0.19</v>
      </c>
      <c r="I849">
        <v>1.1299999999999999</v>
      </c>
    </row>
    <row r="850" spans="1:9" x14ac:dyDescent="0.3">
      <c r="A850" t="s">
        <v>2136</v>
      </c>
      <c r="C850" t="s">
        <v>1048</v>
      </c>
      <c r="D850" t="s">
        <v>1581</v>
      </c>
      <c r="E850">
        <v>0</v>
      </c>
      <c r="F850">
        <v>0</v>
      </c>
      <c r="G850">
        <v>0</v>
      </c>
      <c r="H850">
        <v>0</v>
      </c>
      <c r="I850">
        <v>0</v>
      </c>
    </row>
    <row r="851" spans="1:9" x14ac:dyDescent="0.3">
      <c r="A851" t="s">
        <v>1412</v>
      </c>
      <c r="B851">
        <v>2017</v>
      </c>
      <c r="C851" t="s">
        <v>1048</v>
      </c>
      <c r="D851" t="s">
        <v>1382</v>
      </c>
      <c r="E851">
        <v>0.04</v>
      </c>
      <c r="F851">
        <v>0.16</v>
      </c>
      <c r="G851">
        <v>0</v>
      </c>
      <c r="H851">
        <v>0.04</v>
      </c>
      <c r="I851">
        <v>0.24</v>
      </c>
    </row>
    <row r="852" spans="1:9" x14ac:dyDescent="0.3">
      <c r="A852" t="s">
        <v>1892</v>
      </c>
      <c r="B852">
        <v>2016</v>
      </c>
      <c r="C852" t="s">
        <v>1048</v>
      </c>
      <c r="D852" t="s">
        <v>1893</v>
      </c>
      <c r="E852">
        <v>0</v>
      </c>
      <c r="F852">
        <v>0</v>
      </c>
      <c r="G852">
        <v>0</v>
      </c>
      <c r="H852">
        <v>0</v>
      </c>
      <c r="I852">
        <v>0.01</v>
      </c>
    </row>
    <row r="853" spans="1:9" x14ac:dyDescent="0.3">
      <c r="A853" t="s">
        <v>1165</v>
      </c>
      <c r="B853">
        <v>2014</v>
      </c>
      <c r="C853" t="s">
        <v>1048</v>
      </c>
      <c r="D853" t="s">
        <v>1067</v>
      </c>
      <c r="E853">
        <v>0.56000000000000005</v>
      </c>
      <c r="F853">
        <v>0.9</v>
      </c>
      <c r="G853">
        <v>0.11</v>
      </c>
      <c r="H853">
        <v>0.28000000000000003</v>
      </c>
      <c r="I853">
        <v>1.86</v>
      </c>
    </row>
    <row r="854" spans="1:9" x14ac:dyDescent="0.3">
      <c r="A854" t="s">
        <v>1219</v>
      </c>
      <c r="B854">
        <v>2017</v>
      </c>
      <c r="C854" t="s">
        <v>1048</v>
      </c>
      <c r="D854" t="s">
        <v>1067</v>
      </c>
      <c r="E854">
        <v>0.31</v>
      </c>
      <c r="F854">
        <v>0.49</v>
      </c>
      <c r="G854">
        <v>0.09</v>
      </c>
      <c r="H854">
        <v>0.15</v>
      </c>
      <c r="I854">
        <v>1.05</v>
      </c>
    </row>
    <row r="855" spans="1:9" x14ac:dyDescent="0.3">
      <c r="A855" t="s">
        <v>2102</v>
      </c>
      <c r="B855">
        <v>2015</v>
      </c>
      <c r="C855" t="s">
        <v>1048</v>
      </c>
      <c r="D855" t="s">
        <v>2103</v>
      </c>
      <c r="E855">
        <v>0</v>
      </c>
      <c r="F855">
        <v>0</v>
      </c>
      <c r="G855">
        <v>0</v>
      </c>
      <c r="H855">
        <v>0</v>
      </c>
      <c r="I855">
        <v>0</v>
      </c>
    </row>
    <row r="856" spans="1:9" x14ac:dyDescent="0.3">
      <c r="A856" t="s">
        <v>1805</v>
      </c>
      <c r="B856">
        <v>2017</v>
      </c>
      <c r="C856" t="s">
        <v>1075</v>
      </c>
      <c r="D856" t="s">
        <v>1699</v>
      </c>
      <c r="E856">
        <v>0.02</v>
      </c>
      <c r="F856">
        <v>0</v>
      </c>
      <c r="G856">
        <v>0</v>
      </c>
      <c r="H856">
        <v>0</v>
      </c>
      <c r="I856">
        <v>0.03</v>
      </c>
    </row>
    <row r="857" spans="1:9" x14ac:dyDescent="0.3">
      <c r="A857" t="s">
        <v>1516</v>
      </c>
      <c r="B857">
        <v>2014</v>
      </c>
      <c r="C857" t="s">
        <v>1057</v>
      </c>
      <c r="D857" t="s">
        <v>1517</v>
      </c>
      <c r="E857">
        <v>0.09</v>
      </c>
      <c r="F857">
        <v>0.02</v>
      </c>
      <c r="G857">
        <v>0</v>
      </c>
      <c r="H857">
        <v>0.02</v>
      </c>
      <c r="I857">
        <v>0.13</v>
      </c>
    </row>
    <row r="858" spans="1:9" x14ac:dyDescent="0.3">
      <c r="A858" t="s">
        <v>1387</v>
      </c>
      <c r="B858">
        <v>2016</v>
      </c>
      <c r="C858" t="s">
        <v>1048</v>
      </c>
      <c r="D858" t="s">
        <v>1073</v>
      </c>
      <c r="E858">
        <v>0</v>
      </c>
      <c r="F858">
        <v>0.24</v>
      </c>
      <c r="G858">
        <v>0</v>
      </c>
      <c r="H858">
        <v>0.04</v>
      </c>
      <c r="I858">
        <v>0.28000000000000003</v>
      </c>
    </row>
    <row r="859" spans="1:9" x14ac:dyDescent="0.3">
      <c r="A859" t="s">
        <v>1553</v>
      </c>
      <c r="B859">
        <v>2016</v>
      </c>
      <c r="C859" t="s">
        <v>1187</v>
      </c>
      <c r="D859" t="s">
        <v>1082</v>
      </c>
      <c r="E859">
        <v>0</v>
      </c>
      <c r="F859">
        <v>0</v>
      </c>
      <c r="G859">
        <v>0.11</v>
      </c>
      <c r="H859">
        <v>0</v>
      </c>
      <c r="I859">
        <v>0.11</v>
      </c>
    </row>
    <row r="860" spans="1:9" x14ac:dyDescent="0.3">
      <c r="A860" t="s">
        <v>1837</v>
      </c>
      <c r="B860">
        <v>2017</v>
      </c>
      <c r="C860" t="s">
        <v>1423</v>
      </c>
      <c r="D860" t="s">
        <v>1347</v>
      </c>
      <c r="E860">
        <v>0.02</v>
      </c>
      <c r="F860">
        <v>0</v>
      </c>
      <c r="G860">
        <v>0</v>
      </c>
      <c r="H860">
        <v>0</v>
      </c>
      <c r="I860">
        <v>0.02</v>
      </c>
    </row>
    <row r="861" spans="1:9" x14ac:dyDescent="0.3">
      <c r="A861" t="s">
        <v>1533</v>
      </c>
      <c r="B861">
        <v>2018</v>
      </c>
      <c r="C861" t="s">
        <v>1048</v>
      </c>
      <c r="D861" t="s">
        <v>1062</v>
      </c>
      <c r="E861">
        <v>0.06</v>
      </c>
      <c r="F861">
        <v>0.05</v>
      </c>
      <c r="G861">
        <v>0</v>
      </c>
      <c r="H861">
        <v>0.02</v>
      </c>
      <c r="I861">
        <v>0.13</v>
      </c>
    </row>
    <row r="862" spans="1:9" x14ac:dyDescent="0.3">
      <c r="A862" t="s">
        <v>1550</v>
      </c>
      <c r="B862">
        <v>2017</v>
      </c>
      <c r="C862" t="s">
        <v>1152</v>
      </c>
      <c r="D862" t="s">
        <v>1551</v>
      </c>
      <c r="E862">
        <v>0.09</v>
      </c>
      <c r="F862">
        <v>0</v>
      </c>
      <c r="G862">
        <v>0</v>
      </c>
      <c r="H862">
        <v>0.02</v>
      </c>
      <c r="I862">
        <v>0.11</v>
      </c>
    </row>
    <row r="863" spans="1:9" x14ac:dyDescent="0.3">
      <c r="A863" t="s">
        <v>1950</v>
      </c>
      <c r="C863" t="s">
        <v>1112</v>
      </c>
      <c r="D863" t="s">
        <v>1581</v>
      </c>
      <c r="E863">
        <v>0</v>
      </c>
      <c r="F863">
        <v>0</v>
      </c>
      <c r="G863">
        <v>0</v>
      </c>
      <c r="H863">
        <v>0</v>
      </c>
      <c r="I863">
        <v>0</v>
      </c>
    </row>
    <row r="864" spans="1:9" x14ac:dyDescent="0.3">
      <c r="A864" t="s">
        <v>1363</v>
      </c>
      <c r="B864">
        <v>2016</v>
      </c>
      <c r="C864" t="s">
        <v>1112</v>
      </c>
      <c r="D864" t="s">
        <v>1174</v>
      </c>
      <c r="E864">
        <v>0.21</v>
      </c>
      <c r="F864">
        <v>0.02</v>
      </c>
      <c r="G864">
        <v>0.06</v>
      </c>
      <c r="H864">
        <v>0.05</v>
      </c>
      <c r="I864">
        <v>0.34</v>
      </c>
    </row>
    <row r="865" spans="1:9" x14ac:dyDescent="0.3">
      <c r="A865" t="s">
        <v>1193</v>
      </c>
      <c r="B865">
        <v>2016</v>
      </c>
      <c r="C865" t="s">
        <v>1054</v>
      </c>
      <c r="D865" t="s">
        <v>1062</v>
      </c>
      <c r="E865">
        <v>0.4</v>
      </c>
      <c r="F865">
        <v>0.57999999999999996</v>
      </c>
      <c r="G865">
        <v>0.13</v>
      </c>
      <c r="H865">
        <v>0.19</v>
      </c>
      <c r="I865">
        <v>1.29</v>
      </c>
    </row>
    <row r="866" spans="1:9" x14ac:dyDescent="0.3">
      <c r="A866" t="s">
        <v>1072</v>
      </c>
      <c r="B866">
        <v>2014</v>
      </c>
      <c r="C866" t="s">
        <v>1054</v>
      </c>
      <c r="D866" t="s">
        <v>1073</v>
      </c>
      <c r="E866">
        <v>2.7</v>
      </c>
      <c r="F866">
        <v>2.86</v>
      </c>
      <c r="G866">
        <v>0.11</v>
      </c>
      <c r="H866">
        <v>1.1000000000000001</v>
      </c>
      <c r="I866">
        <v>6.77</v>
      </c>
    </row>
    <row r="867" spans="1:9" x14ac:dyDescent="0.3">
      <c r="A867" t="s">
        <v>2228</v>
      </c>
      <c r="B867">
        <v>2019</v>
      </c>
      <c r="C867" t="s">
        <v>1048</v>
      </c>
      <c r="D867" t="s">
        <v>1062</v>
      </c>
      <c r="E867">
        <v>0</v>
      </c>
      <c r="F867">
        <v>0</v>
      </c>
      <c r="G867">
        <v>0</v>
      </c>
      <c r="H867">
        <v>0</v>
      </c>
      <c r="I867">
        <v>0</v>
      </c>
    </row>
    <row r="868" spans="1:9" x14ac:dyDescent="0.3">
      <c r="A868" t="s">
        <v>2098</v>
      </c>
      <c r="C868" t="s">
        <v>1086</v>
      </c>
      <c r="D868" t="s">
        <v>1581</v>
      </c>
      <c r="E868">
        <v>0</v>
      </c>
      <c r="F868">
        <v>0</v>
      </c>
      <c r="G868">
        <v>0</v>
      </c>
      <c r="H868">
        <v>0</v>
      </c>
      <c r="I868">
        <v>0</v>
      </c>
    </row>
    <row r="869" spans="1:9" x14ac:dyDescent="0.3">
      <c r="A869" t="s">
        <v>1530</v>
      </c>
      <c r="B869">
        <v>2017</v>
      </c>
      <c r="C869" t="s">
        <v>1066</v>
      </c>
      <c r="D869" t="s">
        <v>1531</v>
      </c>
      <c r="E869">
        <v>0</v>
      </c>
      <c r="F869">
        <v>0</v>
      </c>
      <c r="G869">
        <v>0.13</v>
      </c>
      <c r="H869">
        <v>0</v>
      </c>
      <c r="I869">
        <v>0.13</v>
      </c>
    </row>
    <row r="870" spans="1:9" x14ac:dyDescent="0.3">
      <c r="A870" t="s">
        <v>2124</v>
      </c>
      <c r="B870">
        <v>2014</v>
      </c>
      <c r="C870" t="s">
        <v>1048</v>
      </c>
      <c r="D870" t="s">
        <v>1052</v>
      </c>
      <c r="E870">
        <v>0</v>
      </c>
      <c r="F870">
        <v>0</v>
      </c>
      <c r="G870">
        <v>0</v>
      </c>
      <c r="H870">
        <v>0</v>
      </c>
      <c r="I870">
        <v>0</v>
      </c>
    </row>
    <row r="871" spans="1:9" x14ac:dyDescent="0.3">
      <c r="A871" t="s">
        <v>1268</v>
      </c>
      <c r="B871">
        <v>2014</v>
      </c>
      <c r="C871" t="s">
        <v>1054</v>
      </c>
      <c r="D871" t="s">
        <v>1113</v>
      </c>
      <c r="E871">
        <v>0.26</v>
      </c>
      <c r="F871">
        <v>0.32</v>
      </c>
      <c r="G871">
        <v>0.01</v>
      </c>
      <c r="H871">
        <v>0.11</v>
      </c>
      <c r="I871">
        <v>0.71</v>
      </c>
    </row>
    <row r="872" spans="1:9" x14ac:dyDescent="0.3">
      <c r="A872" t="s">
        <v>1293</v>
      </c>
      <c r="B872">
        <v>2017</v>
      </c>
      <c r="C872" t="s">
        <v>1048</v>
      </c>
      <c r="D872" t="s">
        <v>1113</v>
      </c>
      <c r="E872">
        <v>0.16</v>
      </c>
      <c r="F872">
        <v>0.32</v>
      </c>
      <c r="G872">
        <v>0</v>
      </c>
      <c r="H872">
        <v>0.09</v>
      </c>
      <c r="I872">
        <v>0.56999999999999995</v>
      </c>
    </row>
    <row r="873" spans="1:9" x14ac:dyDescent="0.3">
      <c r="A873" t="s">
        <v>2204</v>
      </c>
      <c r="B873">
        <v>2016</v>
      </c>
      <c r="C873" t="s">
        <v>1051</v>
      </c>
      <c r="D873" t="s">
        <v>1073</v>
      </c>
      <c r="E873">
        <v>0</v>
      </c>
      <c r="F873">
        <v>0</v>
      </c>
      <c r="G873">
        <v>0</v>
      </c>
      <c r="H873">
        <v>0</v>
      </c>
      <c r="I873">
        <v>0</v>
      </c>
    </row>
    <row r="874" spans="1:9" x14ac:dyDescent="0.3">
      <c r="A874" t="s">
        <v>1779</v>
      </c>
      <c r="B874">
        <v>2017</v>
      </c>
      <c r="C874" t="s">
        <v>1048</v>
      </c>
      <c r="D874" t="s">
        <v>1780</v>
      </c>
      <c r="E874">
        <v>0.01</v>
      </c>
      <c r="F874">
        <v>0</v>
      </c>
      <c r="G874">
        <v>0.01</v>
      </c>
      <c r="H874">
        <v>0</v>
      </c>
      <c r="I874">
        <v>0.03</v>
      </c>
    </row>
    <row r="875" spans="1:9" x14ac:dyDescent="0.3">
      <c r="A875" t="s">
        <v>2245</v>
      </c>
      <c r="C875" t="s">
        <v>1048</v>
      </c>
      <c r="D875" t="s">
        <v>1581</v>
      </c>
      <c r="E875">
        <v>0</v>
      </c>
      <c r="F875">
        <v>0</v>
      </c>
      <c r="G875">
        <v>0</v>
      </c>
      <c r="H875">
        <v>0</v>
      </c>
      <c r="I875">
        <v>0</v>
      </c>
    </row>
    <row r="876" spans="1:9" x14ac:dyDescent="0.3">
      <c r="A876" t="s">
        <v>1175</v>
      </c>
      <c r="B876">
        <v>2015</v>
      </c>
      <c r="C876" t="s">
        <v>1051</v>
      </c>
      <c r="D876" t="s">
        <v>1073</v>
      </c>
      <c r="E876">
        <v>0.44</v>
      </c>
      <c r="F876">
        <v>0.86</v>
      </c>
      <c r="G876">
        <v>7.0000000000000007E-2</v>
      </c>
      <c r="H876">
        <v>0.25</v>
      </c>
      <c r="I876">
        <v>1.62</v>
      </c>
    </row>
    <row r="877" spans="1:9" x14ac:dyDescent="0.3">
      <c r="A877" t="s">
        <v>1768</v>
      </c>
      <c r="B877">
        <v>2015</v>
      </c>
      <c r="C877" t="s">
        <v>1086</v>
      </c>
      <c r="D877" t="s">
        <v>1052</v>
      </c>
      <c r="E877">
        <v>0</v>
      </c>
      <c r="F877">
        <v>0.03</v>
      </c>
      <c r="G877">
        <v>0</v>
      </c>
      <c r="H877">
        <v>0</v>
      </c>
      <c r="I877">
        <v>0.03</v>
      </c>
    </row>
    <row r="878" spans="1:9" x14ac:dyDescent="0.3">
      <c r="A878" t="s">
        <v>1778</v>
      </c>
      <c r="B878">
        <v>2017</v>
      </c>
      <c r="C878" t="s">
        <v>1152</v>
      </c>
      <c r="D878" t="s">
        <v>1347</v>
      </c>
      <c r="E878">
        <v>0.02</v>
      </c>
      <c r="F878">
        <v>0</v>
      </c>
      <c r="G878">
        <v>0</v>
      </c>
      <c r="H878">
        <v>0.01</v>
      </c>
      <c r="I878">
        <v>0.03</v>
      </c>
    </row>
    <row r="879" spans="1:9" x14ac:dyDescent="0.3">
      <c r="A879" t="s">
        <v>1609</v>
      </c>
      <c r="B879">
        <v>2017</v>
      </c>
      <c r="C879" t="s">
        <v>1152</v>
      </c>
      <c r="D879" t="s">
        <v>1610</v>
      </c>
      <c r="E879">
        <v>0.05</v>
      </c>
      <c r="F879">
        <v>0.02</v>
      </c>
      <c r="G879">
        <v>0</v>
      </c>
      <c r="H879">
        <v>0.01</v>
      </c>
      <c r="I879">
        <v>0.08</v>
      </c>
    </row>
    <row r="880" spans="1:9" x14ac:dyDescent="0.3">
      <c r="A880" t="s">
        <v>1634</v>
      </c>
      <c r="B880">
        <v>2017</v>
      </c>
      <c r="C880" t="s">
        <v>1486</v>
      </c>
      <c r="D880" t="s">
        <v>1358</v>
      </c>
      <c r="E880">
        <v>0.05</v>
      </c>
      <c r="F880">
        <v>0</v>
      </c>
      <c r="G880">
        <v>0.01</v>
      </c>
      <c r="H880">
        <v>0.01</v>
      </c>
      <c r="I880">
        <v>7.0000000000000007E-2</v>
      </c>
    </row>
    <row r="881" spans="1:9" x14ac:dyDescent="0.3">
      <c r="A881" t="s">
        <v>1186</v>
      </c>
      <c r="B881">
        <v>2017</v>
      </c>
      <c r="C881" t="s">
        <v>1187</v>
      </c>
      <c r="D881" t="s">
        <v>1060</v>
      </c>
      <c r="E881">
        <v>0.44</v>
      </c>
      <c r="F881">
        <v>0.72</v>
      </c>
      <c r="G881">
        <v>0.01</v>
      </c>
      <c r="H881">
        <v>0.22</v>
      </c>
      <c r="I881">
        <v>1.39</v>
      </c>
    </row>
    <row r="882" spans="1:9" x14ac:dyDescent="0.3">
      <c r="A882" t="s">
        <v>1455</v>
      </c>
      <c r="B882">
        <v>2017</v>
      </c>
      <c r="C882" t="s">
        <v>1048</v>
      </c>
      <c r="D882" t="s">
        <v>1285</v>
      </c>
      <c r="E882">
        <v>7.0000000000000007E-2</v>
      </c>
      <c r="F882">
        <v>0.08</v>
      </c>
      <c r="G882">
        <v>0.01</v>
      </c>
      <c r="H882">
        <v>0.03</v>
      </c>
      <c r="I882">
        <v>0.19</v>
      </c>
    </row>
    <row r="883" spans="1:9" x14ac:dyDescent="0.3">
      <c r="A883" t="s">
        <v>1982</v>
      </c>
      <c r="C883" t="s">
        <v>1075</v>
      </c>
      <c r="D883" t="s">
        <v>1581</v>
      </c>
      <c r="E883">
        <v>0</v>
      </c>
      <c r="F883">
        <v>0</v>
      </c>
      <c r="G883">
        <v>0</v>
      </c>
      <c r="H883">
        <v>0</v>
      </c>
      <c r="I883">
        <v>0</v>
      </c>
    </row>
    <row r="884" spans="1:9" x14ac:dyDescent="0.3">
      <c r="A884" t="s">
        <v>1726</v>
      </c>
      <c r="B884">
        <v>2015</v>
      </c>
      <c r="C884" t="s">
        <v>1423</v>
      </c>
      <c r="D884" t="s">
        <v>1727</v>
      </c>
      <c r="E884">
        <v>0</v>
      </c>
      <c r="F884">
        <v>0.04</v>
      </c>
      <c r="G884">
        <v>0</v>
      </c>
      <c r="H884">
        <v>0.01</v>
      </c>
      <c r="I884">
        <v>0.04</v>
      </c>
    </row>
    <row r="885" spans="1:9" x14ac:dyDescent="0.3">
      <c r="A885" t="s">
        <v>1585</v>
      </c>
      <c r="B885">
        <v>2016</v>
      </c>
      <c r="C885" t="s">
        <v>1066</v>
      </c>
      <c r="D885" t="s">
        <v>1247</v>
      </c>
      <c r="E885">
        <v>0.04</v>
      </c>
      <c r="F885">
        <v>0.04</v>
      </c>
      <c r="G885">
        <v>0</v>
      </c>
      <c r="H885">
        <v>0.02</v>
      </c>
      <c r="I885">
        <v>0.09</v>
      </c>
    </row>
    <row r="886" spans="1:9" x14ac:dyDescent="0.3">
      <c r="A886" t="s">
        <v>2137</v>
      </c>
      <c r="C886" t="s">
        <v>1373</v>
      </c>
      <c r="D886" t="s">
        <v>1581</v>
      </c>
      <c r="E886">
        <v>0</v>
      </c>
      <c r="F886">
        <v>0</v>
      </c>
      <c r="G886">
        <v>0</v>
      </c>
      <c r="H886">
        <v>0</v>
      </c>
      <c r="I886">
        <v>0</v>
      </c>
    </row>
    <row r="887" spans="1:9" x14ac:dyDescent="0.3">
      <c r="A887" t="s">
        <v>1795</v>
      </c>
      <c r="B887">
        <v>2017</v>
      </c>
      <c r="C887" t="s">
        <v>1152</v>
      </c>
      <c r="D887" t="s">
        <v>1775</v>
      </c>
      <c r="E887">
        <v>0.02</v>
      </c>
      <c r="F887">
        <v>0</v>
      </c>
      <c r="G887">
        <v>0</v>
      </c>
      <c r="H887">
        <v>0.01</v>
      </c>
      <c r="I887">
        <v>0.03</v>
      </c>
    </row>
    <row r="888" spans="1:9" x14ac:dyDescent="0.3">
      <c r="A888" t="s">
        <v>1975</v>
      </c>
      <c r="C888" t="s">
        <v>1152</v>
      </c>
      <c r="D888" t="s">
        <v>1581</v>
      </c>
      <c r="E888">
        <v>0</v>
      </c>
      <c r="F888">
        <v>0</v>
      </c>
      <c r="G888">
        <v>0</v>
      </c>
      <c r="H888">
        <v>0</v>
      </c>
      <c r="I888">
        <v>0</v>
      </c>
    </row>
    <row r="889" spans="1:9" x14ac:dyDescent="0.3">
      <c r="A889" t="s">
        <v>2125</v>
      </c>
      <c r="B889">
        <v>2015</v>
      </c>
      <c r="C889" t="s">
        <v>1152</v>
      </c>
      <c r="D889" t="s">
        <v>2126</v>
      </c>
      <c r="E889">
        <v>0</v>
      </c>
      <c r="F889">
        <v>0</v>
      </c>
      <c r="G889">
        <v>0</v>
      </c>
      <c r="H889">
        <v>0</v>
      </c>
      <c r="I889">
        <v>0</v>
      </c>
    </row>
    <row r="890" spans="1:9" x14ac:dyDescent="0.3">
      <c r="A890" t="s">
        <v>1461</v>
      </c>
      <c r="B890">
        <v>2017</v>
      </c>
      <c r="C890" t="s">
        <v>1152</v>
      </c>
      <c r="D890" t="s">
        <v>1113</v>
      </c>
      <c r="E890">
        <v>0.11</v>
      </c>
      <c r="F890">
        <v>0.04</v>
      </c>
      <c r="G890">
        <v>0</v>
      </c>
      <c r="H890">
        <v>0.03</v>
      </c>
      <c r="I890">
        <v>0.17</v>
      </c>
    </row>
    <row r="891" spans="1:9" x14ac:dyDescent="0.3">
      <c r="A891" t="s">
        <v>1320</v>
      </c>
      <c r="B891">
        <v>2014</v>
      </c>
      <c r="C891" t="s">
        <v>1152</v>
      </c>
      <c r="D891" t="s">
        <v>1321</v>
      </c>
      <c r="E891">
        <v>0.12</v>
      </c>
      <c r="F891">
        <v>0.26</v>
      </c>
      <c r="G891">
        <v>0.03</v>
      </c>
      <c r="H891">
        <v>7.0000000000000007E-2</v>
      </c>
      <c r="I891">
        <v>0.48</v>
      </c>
    </row>
    <row r="892" spans="1:9" x14ac:dyDescent="0.3">
      <c r="A892" t="s">
        <v>1633</v>
      </c>
      <c r="B892">
        <v>2017</v>
      </c>
      <c r="C892" t="s">
        <v>1152</v>
      </c>
      <c r="D892" t="s">
        <v>1113</v>
      </c>
      <c r="E892">
        <v>0.06</v>
      </c>
      <c r="F892">
        <v>0</v>
      </c>
      <c r="G892">
        <v>0</v>
      </c>
      <c r="H892">
        <v>0.01</v>
      </c>
      <c r="I892">
        <v>7.0000000000000007E-2</v>
      </c>
    </row>
    <row r="893" spans="1:9" x14ac:dyDescent="0.3">
      <c r="A893" t="s">
        <v>2187</v>
      </c>
      <c r="C893" t="s">
        <v>1152</v>
      </c>
      <c r="D893" t="s">
        <v>1581</v>
      </c>
      <c r="E893">
        <v>0</v>
      </c>
      <c r="F893">
        <v>0</v>
      </c>
      <c r="G893">
        <v>0</v>
      </c>
      <c r="H893">
        <v>0</v>
      </c>
      <c r="I893">
        <v>0</v>
      </c>
    </row>
    <row r="894" spans="1:9" x14ac:dyDescent="0.3">
      <c r="A894" t="s">
        <v>2132</v>
      </c>
      <c r="C894" t="s">
        <v>1048</v>
      </c>
      <c r="D894" t="s">
        <v>1581</v>
      </c>
      <c r="E894">
        <v>0</v>
      </c>
      <c r="F894">
        <v>0</v>
      </c>
      <c r="G894">
        <v>0</v>
      </c>
      <c r="H894">
        <v>0</v>
      </c>
      <c r="I894">
        <v>0</v>
      </c>
    </row>
    <row r="895" spans="1:9" x14ac:dyDescent="0.3">
      <c r="A895" t="s">
        <v>1378</v>
      </c>
      <c r="B895">
        <v>2014</v>
      </c>
      <c r="C895" t="s">
        <v>1075</v>
      </c>
      <c r="D895" t="s">
        <v>1084</v>
      </c>
      <c r="E895">
        <v>0.13</v>
      </c>
      <c r="F895">
        <v>0.09</v>
      </c>
      <c r="G895">
        <v>0.03</v>
      </c>
      <c r="H895">
        <v>0.05</v>
      </c>
      <c r="I895">
        <v>0.3</v>
      </c>
    </row>
    <row r="896" spans="1:9" x14ac:dyDescent="0.3">
      <c r="A896" t="s">
        <v>1554</v>
      </c>
      <c r="B896">
        <v>2015</v>
      </c>
      <c r="C896" t="s">
        <v>1066</v>
      </c>
      <c r="D896" t="s">
        <v>1358</v>
      </c>
      <c r="E896">
        <v>0.03</v>
      </c>
      <c r="F896">
        <v>0.01</v>
      </c>
      <c r="G896">
        <v>0.06</v>
      </c>
      <c r="H896">
        <v>0.01</v>
      </c>
      <c r="I896">
        <v>0.11</v>
      </c>
    </row>
    <row r="897" spans="1:9" x14ac:dyDescent="0.3">
      <c r="A897" t="s">
        <v>1623</v>
      </c>
      <c r="B897">
        <v>2017</v>
      </c>
      <c r="C897" t="s">
        <v>1066</v>
      </c>
      <c r="D897" t="s">
        <v>1624</v>
      </c>
      <c r="E897">
        <v>0.03</v>
      </c>
      <c r="F897">
        <v>0</v>
      </c>
      <c r="G897">
        <v>0.03</v>
      </c>
      <c r="H897">
        <v>0.01</v>
      </c>
      <c r="I897">
        <v>7.0000000000000007E-2</v>
      </c>
    </row>
    <row r="898" spans="1:9" x14ac:dyDescent="0.3">
      <c r="A898" t="s">
        <v>1081</v>
      </c>
      <c r="B898">
        <v>2015</v>
      </c>
      <c r="C898" t="s">
        <v>1066</v>
      </c>
      <c r="D898" t="s">
        <v>1082</v>
      </c>
      <c r="E898">
        <v>1.48</v>
      </c>
      <c r="F898">
        <v>2.82</v>
      </c>
      <c r="G898">
        <v>0.28000000000000003</v>
      </c>
      <c r="H898">
        <v>0.81</v>
      </c>
      <c r="I898">
        <v>5.39</v>
      </c>
    </row>
    <row r="899" spans="1:9" x14ac:dyDescent="0.3">
      <c r="A899" t="s">
        <v>1897</v>
      </c>
      <c r="B899">
        <v>2016</v>
      </c>
      <c r="C899" t="s">
        <v>1075</v>
      </c>
      <c r="D899" t="s">
        <v>1898</v>
      </c>
      <c r="E899">
        <v>0</v>
      </c>
      <c r="F899">
        <v>0</v>
      </c>
      <c r="G899">
        <v>0</v>
      </c>
      <c r="H899">
        <v>0</v>
      </c>
      <c r="I899">
        <v>0</v>
      </c>
    </row>
    <row r="900" spans="1:9" x14ac:dyDescent="0.3">
      <c r="A900" t="s">
        <v>1433</v>
      </c>
      <c r="B900">
        <v>2014</v>
      </c>
      <c r="C900" t="s">
        <v>1152</v>
      </c>
      <c r="D900" t="s">
        <v>1321</v>
      </c>
      <c r="E900">
        <v>0.11</v>
      </c>
      <c r="F900">
        <v>7.0000000000000007E-2</v>
      </c>
      <c r="G900">
        <v>0</v>
      </c>
      <c r="H900">
        <v>0.04</v>
      </c>
      <c r="I900">
        <v>0.22</v>
      </c>
    </row>
    <row r="901" spans="1:9" x14ac:dyDescent="0.3">
      <c r="A901" t="s">
        <v>1419</v>
      </c>
      <c r="B901">
        <v>2017</v>
      </c>
      <c r="C901" t="s">
        <v>1051</v>
      </c>
      <c r="D901" t="s">
        <v>1420</v>
      </c>
      <c r="E901">
        <v>0.19</v>
      </c>
      <c r="F901">
        <v>0</v>
      </c>
      <c r="G901">
        <v>0</v>
      </c>
      <c r="H901">
        <v>0.04</v>
      </c>
      <c r="I901">
        <v>0.24</v>
      </c>
    </row>
    <row r="902" spans="1:9" x14ac:dyDescent="0.3">
      <c r="A902" t="s">
        <v>2028</v>
      </c>
      <c r="C902" t="s">
        <v>1075</v>
      </c>
      <c r="D902" t="s">
        <v>1581</v>
      </c>
      <c r="E902">
        <v>0</v>
      </c>
      <c r="F902">
        <v>0</v>
      </c>
      <c r="G902">
        <v>0</v>
      </c>
      <c r="H902">
        <v>0</v>
      </c>
      <c r="I902">
        <v>0</v>
      </c>
    </row>
    <row r="903" spans="1:9" x14ac:dyDescent="0.3">
      <c r="A903" t="s">
        <v>1242</v>
      </c>
      <c r="B903">
        <v>2014</v>
      </c>
      <c r="C903" t="s">
        <v>1048</v>
      </c>
      <c r="D903" t="s">
        <v>1084</v>
      </c>
      <c r="E903">
        <v>0.28000000000000003</v>
      </c>
      <c r="F903">
        <v>0.41</v>
      </c>
      <c r="G903">
        <v>0.03</v>
      </c>
      <c r="H903">
        <v>0.13</v>
      </c>
      <c r="I903">
        <v>0.85</v>
      </c>
    </row>
    <row r="904" spans="1:9" x14ac:dyDescent="0.3">
      <c r="A904" t="s">
        <v>1843</v>
      </c>
      <c r="B904">
        <v>2017</v>
      </c>
      <c r="C904" t="s">
        <v>1187</v>
      </c>
      <c r="D904" t="s">
        <v>1404</v>
      </c>
      <c r="E904">
        <v>0.01</v>
      </c>
      <c r="F904">
        <v>0</v>
      </c>
      <c r="G904">
        <v>0</v>
      </c>
      <c r="H904">
        <v>0</v>
      </c>
      <c r="I904">
        <v>0.02</v>
      </c>
    </row>
    <row r="905" spans="1:9" x14ac:dyDescent="0.3">
      <c r="A905" t="s">
        <v>1798</v>
      </c>
      <c r="C905" t="s">
        <v>1048</v>
      </c>
      <c r="D905" t="s">
        <v>1581</v>
      </c>
      <c r="E905">
        <v>0</v>
      </c>
      <c r="F905">
        <v>0.02</v>
      </c>
      <c r="G905">
        <v>0</v>
      </c>
      <c r="H905">
        <v>0</v>
      </c>
      <c r="I905">
        <v>0.03</v>
      </c>
    </row>
    <row r="906" spans="1:9" x14ac:dyDescent="0.3">
      <c r="A906" t="s">
        <v>2007</v>
      </c>
      <c r="C906" t="s">
        <v>1423</v>
      </c>
      <c r="D906" t="s">
        <v>1581</v>
      </c>
      <c r="E906">
        <v>0</v>
      </c>
      <c r="F906">
        <v>0</v>
      </c>
      <c r="G906">
        <v>0</v>
      </c>
      <c r="H906">
        <v>0</v>
      </c>
      <c r="I906">
        <v>0</v>
      </c>
    </row>
    <row r="907" spans="1:9" x14ac:dyDescent="0.3">
      <c r="A907" t="s">
        <v>2203</v>
      </c>
      <c r="B907">
        <v>2014</v>
      </c>
      <c r="C907" t="s">
        <v>1048</v>
      </c>
      <c r="D907" t="s">
        <v>1935</v>
      </c>
      <c r="E907">
        <v>0</v>
      </c>
      <c r="F907">
        <v>0</v>
      </c>
      <c r="G907">
        <v>0</v>
      </c>
      <c r="H907">
        <v>0</v>
      </c>
      <c r="I907">
        <v>0</v>
      </c>
    </row>
    <row r="908" spans="1:9" x14ac:dyDescent="0.3">
      <c r="A908" t="s">
        <v>2145</v>
      </c>
      <c r="C908" t="s">
        <v>1048</v>
      </c>
      <c r="D908" t="s">
        <v>1581</v>
      </c>
      <c r="E908">
        <v>0</v>
      </c>
      <c r="F908">
        <v>0</v>
      </c>
      <c r="G908">
        <v>0</v>
      </c>
      <c r="H908">
        <v>0</v>
      </c>
      <c r="I908">
        <v>0</v>
      </c>
    </row>
    <row r="909" spans="1:9" x14ac:dyDescent="0.3">
      <c r="A909" t="s">
        <v>1169</v>
      </c>
      <c r="B909">
        <v>2016</v>
      </c>
      <c r="C909" t="s">
        <v>1051</v>
      </c>
      <c r="D909" t="s">
        <v>1060</v>
      </c>
      <c r="E909">
        <v>0.75</v>
      </c>
      <c r="F909">
        <v>0.62</v>
      </c>
      <c r="G909">
        <v>0.06</v>
      </c>
      <c r="H909">
        <v>0.28000000000000003</v>
      </c>
      <c r="I909">
        <v>1.72</v>
      </c>
    </row>
    <row r="910" spans="1:9" x14ac:dyDescent="0.3">
      <c r="A910" t="s">
        <v>1907</v>
      </c>
      <c r="B910">
        <v>2016</v>
      </c>
      <c r="C910" t="s">
        <v>1423</v>
      </c>
      <c r="D910" t="s">
        <v>1908</v>
      </c>
      <c r="E910">
        <v>0</v>
      </c>
      <c r="F910">
        <v>0</v>
      </c>
      <c r="G910">
        <v>0</v>
      </c>
      <c r="H910">
        <v>0</v>
      </c>
      <c r="I910">
        <v>0</v>
      </c>
    </row>
    <row r="911" spans="1:9" x14ac:dyDescent="0.3">
      <c r="A911" t="s">
        <v>1712</v>
      </c>
      <c r="B911">
        <v>2016</v>
      </c>
      <c r="C911" t="s">
        <v>1152</v>
      </c>
      <c r="D911" t="s">
        <v>1358</v>
      </c>
      <c r="E911">
        <v>0.04</v>
      </c>
      <c r="F911">
        <v>0</v>
      </c>
      <c r="G911">
        <v>0</v>
      </c>
      <c r="H911">
        <v>0.01</v>
      </c>
      <c r="I911">
        <v>0.05</v>
      </c>
    </row>
    <row r="912" spans="1:9" x14ac:dyDescent="0.3">
      <c r="A912" t="s">
        <v>1567</v>
      </c>
      <c r="B912">
        <v>2016</v>
      </c>
      <c r="C912" t="s">
        <v>1066</v>
      </c>
      <c r="D912" t="s">
        <v>1531</v>
      </c>
      <c r="E912">
        <v>0.05</v>
      </c>
      <c r="F912">
        <v>0</v>
      </c>
      <c r="G912">
        <v>0.05</v>
      </c>
      <c r="H912">
        <v>0.01</v>
      </c>
      <c r="I912">
        <v>0.1</v>
      </c>
    </row>
    <row r="913" spans="1:9" x14ac:dyDescent="0.3">
      <c r="A913" t="s">
        <v>1123</v>
      </c>
      <c r="B913">
        <v>2017</v>
      </c>
      <c r="C913" t="s">
        <v>1051</v>
      </c>
      <c r="D913" t="s">
        <v>1093</v>
      </c>
      <c r="E913">
        <v>1.07</v>
      </c>
      <c r="F913">
        <v>1.35</v>
      </c>
      <c r="G913">
        <v>0.22</v>
      </c>
      <c r="H913">
        <v>0.47</v>
      </c>
      <c r="I913">
        <v>3.12</v>
      </c>
    </row>
    <row r="914" spans="1:9" x14ac:dyDescent="0.3">
      <c r="A914" t="s">
        <v>1094</v>
      </c>
      <c r="B914">
        <v>2015</v>
      </c>
      <c r="C914" t="s">
        <v>1051</v>
      </c>
      <c r="D914" t="s">
        <v>1093</v>
      </c>
      <c r="E914">
        <v>1.29</v>
      </c>
      <c r="F914">
        <v>2.06</v>
      </c>
      <c r="G914">
        <v>0.36</v>
      </c>
      <c r="H914">
        <v>0.64</v>
      </c>
      <c r="I914">
        <v>4.3600000000000003</v>
      </c>
    </row>
    <row r="915" spans="1:9" x14ac:dyDescent="0.3">
      <c r="A915" t="s">
        <v>1092</v>
      </c>
      <c r="B915">
        <v>2016</v>
      </c>
      <c r="C915" t="s">
        <v>1051</v>
      </c>
      <c r="D915" t="s">
        <v>1093</v>
      </c>
      <c r="E915">
        <v>1.49</v>
      </c>
      <c r="F915">
        <v>2.04</v>
      </c>
      <c r="G915">
        <v>0.16</v>
      </c>
      <c r="H915">
        <v>0.69</v>
      </c>
      <c r="I915">
        <v>4.37</v>
      </c>
    </row>
    <row r="916" spans="1:9" x14ac:dyDescent="0.3">
      <c r="A916" t="s">
        <v>1180</v>
      </c>
      <c r="B916">
        <v>2014</v>
      </c>
      <c r="C916" t="s">
        <v>1054</v>
      </c>
      <c r="D916" t="s">
        <v>1084</v>
      </c>
      <c r="E916">
        <v>0.47</v>
      </c>
      <c r="F916">
        <v>0.74</v>
      </c>
      <c r="G916">
        <v>0.06</v>
      </c>
      <c r="H916">
        <v>0.23</v>
      </c>
      <c r="I916">
        <v>1.51</v>
      </c>
    </row>
    <row r="917" spans="1:9" x14ac:dyDescent="0.3">
      <c r="A917" t="s">
        <v>1421</v>
      </c>
      <c r="B917">
        <v>2015</v>
      </c>
      <c r="C917" t="s">
        <v>1057</v>
      </c>
      <c r="D917" t="s">
        <v>1052</v>
      </c>
      <c r="E917">
        <v>0.11</v>
      </c>
      <c r="F917">
        <v>0.08</v>
      </c>
      <c r="G917">
        <v>0</v>
      </c>
      <c r="H917">
        <v>0.04</v>
      </c>
      <c r="I917">
        <v>0.23</v>
      </c>
    </row>
    <row r="918" spans="1:9" x14ac:dyDescent="0.3">
      <c r="A918" t="s">
        <v>2133</v>
      </c>
      <c r="C918" t="s">
        <v>1152</v>
      </c>
      <c r="D918" t="s">
        <v>1581</v>
      </c>
      <c r="E918">
        <v>0</v>
      </c>
      <c r="F918">
        <v>0</v>
      </c>
      <c r="G918">
        <v>0</v>
      </c>
      <c r="H918">
        <v>0</v>
      </c>
      <c r="I918">
        <v>0</v>
      </c>
    </row>
    <row r="919" spans="1:9" x14ac:dyDescent="0.3">
      <c r="A919" t="s">
        <v>1854</v>
      </c>
      <c r="B919">
        <v>2017</v>
      </c>
      <c r="C919" t="s">
        <v>1066</v>
      </c>
      <c r="D919" t="s">
        <v>1733</v>
      </c>
      <c r="E919">
        <v>0.01</v>
      </c>
      <c r="F919">
        <v>0</v>
      </c>
      <c r="G919">
        <v>0</v>
      </c>
      <c r="H919">
        <v>0</v>
      </c>
      <c r="I919">
        <v>0.01</v>
      </c>
    </row>
    <row r="920" spans="1:9" x14ac:dyDescent="0.3">
      <c r="A920" t="s">
        <v>1632</v>
      </c>
      <c r="B920">
        <v>2016</v>
      </c>
      <c r="C920" t="s">
        <v>1051</v>
      </c>
      <c r="D920" t="s">
        <v>1358</v>
      </c>
      <c r="E920">
        <v>0.06</v>
      </c>
      <c r="F920">
        <v>0</v>
      </c>
      <c r="G920">
        <v>0</v>
      </c>
      <c r="H920">
        <v>0.01</v>
      </c>
      <c r="I920">
        <v>7.0000000000000007E-2</v>
      </c>
    </row>
    <row r="921" spans="1:9" x14ac:dyDescent="0.3">
      <c r="A921" t="s">
        <v>1685</v>
      </c>
      <c r="B921">
        <v>2017</v>
      </c>
      <c r="C921" t="s">
        <v>1048</v>
      </c>
      <c r="D921" t="s">
        <v>1358</v>
      </c>
      <c r="E921">
        <v>0.04</v>
      </c>
      <c r="F921">
        <v>0</v>
      </c>
      <c r="G921">
        <v>0</v>
      </c>
      <c r="H921">
        <v>0.01</v>
      </c>
      <c r="I921">
        <v>0.05</v>
      </c>
    </row>
    <row r="922" spans="1:9" x14ac:dyDescent="0.3">
      <c r="A922" t="s">
        <v>1807</v>
      </c>
      <c r="B922">
        <v>2017</v>
      </c>
      <c r="C922" t="s">
        <v>1051</v>
      </c>
      <c r="D922" t="s">
        <v>1358</v>
      </c>
      <c r="E922">
        <v>0.02</v>
      </c>
      <c r="F922">
        <v>0</v>
      </c>
      <c r="G922">
        <v>0</v>
      </c>
      <c r="H922">
        <v>0</v>
      </c>
      <c r="I922">
        <v>0.03</v>
      </c>
    </row>
    <row r="923" spans="1:9" x14ac:dyDescent="0.3">
      <c r="A923" t="s">
        <v>1847</v>
      </c>
      <c r="B923">
        <v>2016</v>
      </c>
      <c r="C923" t="s">
        <v>1112</v>
      </c>
      <c r="D923" t="s">
        <v>1848</v>
      </c>
      <c r="E923">
        <v>0</v>
      </c>
      <c r="F923">
        <v>0</v>
      </c>
      <c r="G923">
        <v>0.02</v>
      </c>
      <c r="H923">
        <v>0</v>
      </c>
      <c r="I923">
        <v>0.02</v>
      </c>
    </row>
    <row r="924" spans="1:9" x14ac:dyDescent="0.3">
      <c r="A924" t="s">
        <v>1494</v>
      </c>
      <c r="B924">
        <v>2016</v>
      </c>
      <c r="C924" t="s">
        <v>1048</v>
      </c>
      <c r="D924" t="s">
        <v>1223</v>
      </c>
      <c r="E924">
        <v>0.04</v>
      </c>
      <c r="F924">
        <v>0</v>
      </c>
      <c r="G924">
        <v>0.1</v>
      </c>
      <c r="H924">
        <v>0.01</v>
      </c>
      <c r="I924">
        <v>0.15</v>
      </c>
    </row>
    <row r="925" spans="1:9" x14ac:dyDescent="0.3">
      <c r="A925" t="s">
        <v>1453</v>
      </c>
      <c r="B925">
        <v>2015</v>
      </c>
      <c r="C925" t="s">
        <v>1048</v>
      </c>
      <c r="D925" t="s">
        <v>1223</v>
      </c>
      <c r="E925">
        <v>0.06</v>
      </c>
      <c r="F925">
        <v>7.0000000000000007E-2</v>
      </c>
      <c r="G925">
        <v>0.03</v>
      </c>
      <c r="H925">
        <v>0.03</v>
      </c>
      <c r="I925">
        <v>0.19</v>
      </c>
    </row>
    <row r="926" spans="1:9" x14ac:dyDescent="0.3">
      <c r="A926" t="s">
        <v>2014</v>
      </c>
      <c r="B926">
        <v>2014</v>
      </c>
      <c r="C926" t="s">
        <v>1048</v>
      </c>
      <c r="D926" t="s">
        <v>1223</v>
      </c>
      <c r="E926">
        <v>0</v>
      </c>
      <c r="F926">
        <v>0</v>
      </c>
      <c r="G926">
        <v>0</v>
      </c>
      <c r="H926">
        <v>0</v>
      </c>
      <c r="I926">
        <v>0</v>
      </c>
    </row>
    <row r="927" spans="1:9" x14ac:dyDescent="0.3">
      <c r="A927" t="s">
        <v>1748</v>
      </c>
      <c r="B927">
        <v>2014</v>
      </c>
      <c r="C927" t="s">
        <v>1057</v>
      </c>
      <c r="D927" t="s">
        <v>1247</v>
      </c>
      <c r="E927">
        <v>0</v>
      </c>
      <c r="F927">
        <v>0.03</v>
      </c>
      <c r="G927">
        <v>0</v>
      </c>
      <c r="H927">
        <v>0.01</v>
      </c>
      <c r="I927">
        <v>0.04</v>
      </c>
    </row>
    <row r="928" spans="1:9" x14ac:dyDescent="0.3">
      <c r="A928" t="s">
        <v>2065</v>
      </c>
      <c r="B928">
        <v>2014</v>
      </c>
      <c r="C928" t="s">
        <v>1075</v>
      </c>
      <c r="D928" t="s">
        <v>1935</v>
      </c>
      <c r="E928">
        <v>0</v>
      </c>
      <c r="F928">
        <v>0</v>
      </c>
      <c r="G928">
        <v>0</v>
      </c>
      <c r="H928">
        <v>0</v>
      </c>
      <c r="I928">
        <v>0</v>
      </c>
    </row>
    <row r="929" spans="1:9" x14ac:dyDescent="0.3">
      <c r="A929" t="s">
        <v>1591</v>
      </c>
      <c r="B929">
        <v>2015</v>
      </c>
      <c r="C929" t="s">
        <v>1048</v>
      </c>
      <c r="D929" t="s">
        <v>1093</v>
      </c>
      <c r="E929">
        <v>7.0000000000000007E-2</v>
      </c>
      <c r="F929">
        <v>0</v>
      </c>
      <c r="G929">
        <v>0</v>
      </c>
      <c r="H929">
        <v>0.02</v>
      </c>
      <c r="I929">
        <v>0.09</v>
      </c>
    </row>
    <row r="930" spans="1:9" x14ac:dyDescent="0.3">
      <c r="A930" t="s">
        <v>1325</v>
      </c>
      <c r="B930">
        <v>2016</v>
      </c>
      <c r="C930" t="s">
        <v>1108</v>
      </c>
      <c r="D930" t="s">
        <v>1093</v>
      </c>
      <c r="E930">
        <v>0.04</v>
      </c>
      <c r="F930">
        <v>0.35</v>
      </c>
      <c r="G930">
        <v>0</v>
      </c>
      <c r="H930">
        <v>7.0000000000000007E-2</v>
      </c>
      <c r="I930">
        <v>0.47</v>
      </c>
    </row>
    <row r="931" spans="1:9" x14ac:dyDescent="0.3">
      <c r="A931" t="s">
        <v>1426</v>
      </c>
      <c r="B931">
        <v>2014</v>
      </c>
      <c r="C931" t="s">
        <v>1051</v>
      </c>
      <c r="D931" t="s">
        <v>1052</v>
      </c>
      <c r="E931">
        <v>0.08</v>
      </c>
      <c r="F931">
        <v>0.11</v>
      </c>
      <c r="G931">
        <v>0.01</v>
      </c>
      <c r="H931">
        <v>0.04</v>
      </c>
      <c r="I931">
        <v>0.23</v>
      </c>
    </row>
    <row r="932" spans="1:9" x14ac:dyDescent="0.3">
      <c r="A932" t="s">
        <v>1413</v>
      </c>
      <c r="B932">
        <v>2015</v>
      </c>
      <c r="C932" t="s">
        <v>1048</v>
      </c>
      <c r="D932" t="s">
        <v>1052</v>
      </c>
      <c r="E932">
        <v>0.11</v>
      </c>
      <c r="F932">
        <v>0.09</v>
      </c>
      <c r="G932">
        <v>0</v>
      </c>
      <c r="H932">
        <v>0.04</v>
      </c>
      <c r="I932">
        <v>0.24</v>
      </c>
    </row>
    <row r="933" spans="1:9" x14ac:dyDescent="0.3">
      <c r="A933" t="s">
        <v>2186</v>
      </c>
      <c r="C933" t="s">
        <v>1048</v>
      </c>
      <c r="D933" t="s">
        <v>1581</v>
      </c>
      <c r="E933">
        <v>0</v>
      </c>
      <c r="F933">
        <v>0</v>
      </c>
      <c r="G933">
        <v>0</v>
      </c>
      <c r="H933">
        <v>0</v>
      </c>
      <c r="I933">
        <v>0</v>
      </c>
    </row>
    <row r="934" spans="1:9" x14ac:dyDescent="0.3">
      <c r="A934" t="s">
        <v>1981</v>
      </c>
      <c r="C934" t="s">
        <v>1066</v>
      </c>
      <c r="D934" t="s">
        <v>1581</v>
      </c>
      <c r="E934">
        <v>0</v>
      </c>
      <c r="F934">
        <v>0</v>
      </c>
      <c r="G934">
        <v>0</v>
      </c>
      <c r="H934">
        <v>0</v>
      </c>
      <c r="I934">
        <v>0</v>
      </c>
    </row>
    <row r="935" spans="1:9" x14ac:dyDescent="0.3">
      <c r="A935" t="s">
        <v>1336</v>
      </c>
      <c r="B935">
        <v>2014</v>
      </c>
      <c r="C935" t="s">
        <v>1075</v>
      </c>
      <c r="D935" t="s">
        <v>1093</v>
      </c>
      <c r="E935">
        <v>0.13</v>
      </c>
      <c r="F935">
        <v>0.23</v>
      </c>
      <c r="G935">
        <v>0.01</v>
      </c>
      <c r="H935">
        <v>7.0000000000000007E-2</v>
      </c>
      <c r="I935">
        <v>0.43</v>
      </c>
    </row>
    <row r="936" spans="1:9" x14ac:dyDescent="0.3">
      <c r="A936" t="s">
        <v>1825</v>
      </c>
      <c r="B936">
        <v>2017</v>
      </c>
      <c r="C936" t="s">
        <v>1423</v>
      </c>
      <c r="D936" t="s">
        <v>1699</v>
      </c>
      <c r="E936">
        <v>0.02</v>
      </c>
      <c r="F936">
        <v>0</v>
      </c>
      <c r="G936">
        <v>0</v>
      </c>
      <c r="H936">
        <v>0</v>
      </c>
      <c r="I936">
        <v>0.02</v>
      </c>
    </row>
    <row r="937" spans="1:9" x14ac:dyDescent="0.3">
      <c r="A937" t="s">
        <v>1777</v>
      </c>
      <c r="B937">
        <v>2017</v>
      </c>
      <c r="C937" t="s">
        <v>1048</v>
      </c>
      <c r="D937" t="s">
        <v>1523</v>
      </c>
      <c r="E937">
        <v>0.02</v>
      </c>
      <c r="F937">
        <v>0</v>
      </c>
      <c r="G937">
        <v>0</v>
      </c>
      <c r="H937">
        <v>0.01</v>
      </c>
      <c r="I937">
        <v>0.03</v>
      </c>
    </row>
    <row r="938" spans="1:9" x14ac:dyDescent="0.3">
      <c r="A938" t="s">
        <v>1346</v>
      </c>
      <c r="B938">
        <v>2015</v>
      </c>
      <c r="C938" t="s">
        <v>1187</v>
      </c>
      <c r="D938" t="s">
        <v>1347</v>
      </c>
      <c r="E938">
        <v>7.0000000000000007E-2</v>
      </c>
      <c r="F938">
        <v>0.18</v>
      </c>
      <c r="G938">
        <v>0.08</v>
      </c>
      <c r="H938">
        <v>0.05</v>
      </c>
      <c r="I938">
        <v>0.38</v>
      </c>
    </row>
    <row r="939" spans="1:9" x14ac:dyDescent="0.3">
      <c r="A939" t="s">
        <v>1905</v>
      </c>
      <c r="B939">
        <v>2017</v>
      </c>
      <c r="C939" t="s">
        <v>1152</v>
      </c>
      <c r="D939" t="s">
        <v>1624</v>
      </c>
      <c r="E939">
        <v>0</v>
      </c>
      <c r="F939">
        <v>0</v>
      </c>
      <c r="G939">
        <v>0</v>
      </c>
      <c r="H939">
        <v>0</v>
      </c>
      <c r="I939">
        <v>0</v>
      </c>
    </row>
    <row r="940" spans="1:9" x14ac:dyDescent="0.3">
      <c r="A940" t="s">
        <v>1788</v>
      </c>
      <c r="B940">
        <v>2016</v>
      </c>
      <c r="C940" t="s">
        <v>1423</v>
      </c>
      <c r="D940" t="s">
        <v>1727</v>
      </c>
      <c r="E940">
        <v>0.02</v>
      </c>
      <c r="F940">
        <v>0</v>
      </c>
      <c r="G940">
        <v>0</v>
      </c>
      <c r="H940">
        <v>0.01</v>
      </c>
      <c r="I940">
        <v>0.03</v>
      </c>
    </row>
    <row r="941" spans="1:9" x14ac:dyDescent="0.3">
      <c r="A941" t="s">
        <v>1971</v>
      </c>
      <c r="C941" t="s">
        <v>1066</v>
      </c>
      <c r="D941" t="s">
        <v>1581</v>
      </c>
      <c r="E941">
        <v>0</v>
      </c>
      <c r="F941">
        <v>0</v>
      </c>
      <c r="G941">
        <v>0</v>
      </c>
      <c r="H941">
        <v>0</v>
      </c>
      <c r="I941">
        <v>0</v>
      </c>
    </row>
    <row r="942" spans="1:9" x14ac:dyDescent="0.3">
      <c r="A942" t="s">
        <v>2142</v>
      </c>
      <c r="C942" t="s">
        <v>1051</v>
      </c>
      <c r="D942" t="s">
        <v>1581</v>
      </c>
      <c r="E942">
        <v>0</v>
      </c>
      <c r="F942">
        <v>0</v>
      </c>
      <c r="G942">
        <v>0</v>
      </c>
      <c r="H942">
        <v>0</v>
      </c>
      <c r="I942">
        <v>0</v>
      </c>
    </row>
    <row r="943" spans="1:9" x14ac:dyDescent="0.3">
      <c r="A943" t="s">
        <v>1368</v>
      </c>
      <c r="B943">
        <v>2016</v>
      </c>
      <c r="C943" t="s">
        <v>1057</v>
      </c>
      <c r="D943" t="s">
        <v>1126</v>
      </c>
      <c r="E943">
        <v>0</v>
      </c>
      <c r="F943">
        <v>0.22</v>
      </c>
      <c r="G943">
        <v>0.05</v>
      </c>
      <c r="H943">
        <v>0.04</v>
      </c>
      <c r="I943">
        <v>0.31</v>
      </c>
    </row>
    <row r="944" spans="1:9" x14ac:dyDescent="0.3">
      <c r="A944" t="s">
        <v>1400</v>
      </c>
      <c r="B944">
        <v>2017</v>
      </c>
      <c r="C944" t="s">
        <v>1112</v>
      </c>
      <c r="D944" t="s">
        <v>1088</v>
      </c>
      <c r="E944">
        <v>0.19</v>
      </c>
      <c r="F944">
        <v>0</v>
      </c>
      <c r="G944">
        <v>0.02</v>
      </c>
      <c r="H944">
        <v>0.04</v>
      </c>
      <c r="I944">
        <v>0.26</v>
      </c>
    </row>
    <row r="945" spans="1:9" x14ac:dyDescent="0.3">
      <c r="A945" t="s">
        <v>1580</v>
      </c>
      <c r="C945" t="s">
        <v>1112</v>
      </c>
      <c r="D945" t="s">
        <v>1581</v>
      </c>
      <c r="E945">
        <v>0</v>
      </c>
      <c r="F945">
        <v>0.08</v>
      </c>
      <c r="G945">
        <v>0</v>
      </c>
      <c r="H945">
        <v>0.01</v>
      </c>
      <c r="I945">
        <v>0.1</v>
      </c>
    </row>
    <row r="946" spans="1:9" x14ac:dyDescent="0.3">
      <c r="A946" t="s">
        <v>1738</v>
      </c>
      <c r="B946">
        <v>2017</v>
      </c>
      <c r="C946" t="s">
        <v>1048</v>
      </c>
      <c r="D946" t="s">
        <v>1739</v>
      </c>
      <c r="E946">
        <v>0.03</v>
      </c>
      <c r="F946">
        <v>0</v>
      </c>
      <c r="G946">
        <v>0</v>
      </c>
      <c r="H946">
        <v>0.01</v>
      </c>
      <c r="I946">
        <v>0.04</v>
      </c>
    </row>
    <row r="947" spans="1:9" x14ac:dyDescent="0.3">
      <c r="A947" t="s">
        <v>1061</v>
      </c>
      <c r="B947">
        <v>2016</v>
      </c>
      <c r="C947" t="s">
        <v>1048</v>
      </c>
      <c r="D947" t="s">
        <v>1062</v>
      </c>
      <c r="E947">
        <v>4.49</v>
      </c>
      <c r="F947">
        <v>3.93</v>
      </c>
      <c r="G947">
        <v>0.21</v>
      </c>
      <c r="H947">
        <v>1.7</v>
      </c>
      <c r="I947">
        <v>10.33</v>
      </c>
    </row>
    <row r="948" spans="1:9" x14ac:dyDescent="0.3">
      <c r="A948" t="s">
        <v>1953</v>
      </c>
      <c r="B948">
        <v>2016</v>
      </c>
      <c r="C948" t="s">
        <v>1048</v>
      </c>
      <c r="D948" t="s">
        <v>1062</v>
      </c>
      <c r="E948">
        <v>0</v>
      </c>
      <c r="F948">
        <v>0</v>
      </c>
      <c r="G948">
        <v>0</v>
      </c>
      <c r="H948">
        <v>0</v>
      </c>
      <c r="I948">
        <v>0</v>
      </c>
    </row>
    <row r="949" spans="1:9" x14ac:dyDescent="0.3">
      <c r="A949" t="s">
        <v>1954</v>
      </c>
      <c r="B949">
        <v>2016</v>
      </c>
      <c r="C949" t="s">
        <v>1048</v>
      </c>
      <c r="D949" t="s">
        <v>1062</v>
      </c>
      <c r="E949">
        <v>0</v>
      </c>
      <c r="F949">
        <v>0</v>
      </c>
      <c r="G949">
        <v>0</v>
      </c>
      <c r="H949">
        <v>0</v>
      </c>
      <c r="I949">
        <v>0</v>
      </c>
    </row>
    <row r="950" spans="1:9" x14ac:dyDescent="0.3">
      <c r="A950" t="s">
        <v>1955</v>
      </c>
      <c r="C950" t="s">
        <v>1066</v>
      </c>
      <c r="D950" t="s">
        <v>1581</v>
      </c>
      <c r="E950">
        <v>0</v>
      </c>
      <c r="F950">
        <v>0</v>
      </c>
      <c r="G950">
        <v>0</v>
      </c>
      <c r="H950">
        <v>0</v>
      </c>
      <c r="I950">
        <v>0</v>
      </c>
    </row>
    <row r="951" spans="1:9" x14ac:dyDescent="0.3">
      <c r="A951" t="s">
        <v>1956</v>
      </c>
      <c r="B951">
        <v>2016</v>
      </c>
      <c r="C951" t="s">
        <v>1048</v>
      </c>
      <c r="D951" t="s">
        <v>1062</v>
      </c>
      <c r="E951">
        <v>0</v>
      </c>
      <c r="F951">
        <v>0</v>
      </c>
      <c r="G951">
        <v>0</v>
      </c>
      <c r="H951">
        <v>0</v>
      </c>
      <c r="I951">
        <v>0</v>
      </c>
    </row>
    <row r="952" spans="1:9" x14ac:dyDescent="0.3">
      <c r="A952" t="s">
        <v>1141</v>
      </c>
      <c r="B952">
        <v>2017</v>
      </c>
      <c r="C952" t="s">
        <v>1048</v>
      </c>
      <c r="D952" t="s">
        <v>1062</v>
      </c>
      <c r="E952">
        <v>0.57999999999999996</v>
      </c>
      <c r="F952">
        <v>1.38</v>
      </c>
      <c r="G952">
        <v>0.04</v>
      </c>
      <c r="H952">
        <v>0.36</v>
      </c>
      <c r="I952">
        <v>2.37</v>
      </c>
    </row>
    <row r="953" spans="1:9" x14ac:dyDescent="0.3">
      <c r="A953" t="s">
        <v>1080</v>
      </c>
      <c r="B953">
        <v>2015</v>
      </c>
      <c r="C953" t="s">
        <v>1048</v>
      </c>
      <c r="D953" t="s">
        <v>1073</v>
      </c>
      <c r="E953">
        <v>2.5499999999999998</v>
      </c>
      <c r="F953">
        <v>2.11</v>
      </c>
      <c r="G953">
        <v>0.1</v>
      </c>
      <c r="H953">
        <v>0.94</v>
      </c>
      <c r="I953">
        <v>5.7</v>
      </c>
    </row>
    <row r="954" spans="1:9" x14ac:dyDescent="0.3">
      <c r="A954" t="s">
        <v>1741</v>
      </c>
      <c r="B954">
        <v>2017</v>
      </c>
      <c r="C954" t="s">
        <v>1112</v>
      </c>
      <c r="D954" t="s">
        <v>1466</v>
      </c>
      <c r="E954">
        <v>0.01</v>
      </c>
      <c r="F954">
        <v>0</v>
      </c>
      <c r="G954">
        <v>0.03</v>
      </c>
      <c r="H954">
        <v>0</v>
      </c>
      <c r="I954">
        <v>0.04</v>
      </c>
    </row>
    <row r="955" spans="1:9" x14ac:dyDescent="0.3">
      <c r="A955" t="s">
        <v>2045</v>
      </c>
      <c r="C955" t="s">
        <v>1423</v>
      </c>
      <c r="D955" t="s">
        <v>1581</v>
      </c>
      <c r="E955">
        <v>0</v>
      </c>
      <c r="F955">
        <v>0</v>
      </c>
      <c r="G955">
        <v>0</v>
      </c>
      <c r="H955">
        <v>0</v>
      </c>
      <c r="I955">
        <v>0</v>
      </c>
    </row>
    <row r="956" spans="1:9" x14ac:dyDescent="0.3">
      <c r="A956" t="s">
        <v>2188</v>
      </c>
      <c r="C956" t="s">
        <v>1086</v>
      </c>
      <c r="D956" t="s">
        <v>1581</v>
      </c>
      <c r="E956">
        <v>0</v>
      </c>
      <c r="F956">
        <v>0</v>
      </c>
      <c r="G956">
        <v>0</v>
      </c>
      <c r="H956">
        <v>0</v>
      </c>
      <c r="I956">
        <v>0</v>
      </c>
    </row>
    <row r="957" spans="1:9" x14ac:dyDescent="0.3">
      <c r="A957" t="s">
        <v>1163</v>
      </c>
      <c r="B957">
        <v>2015</v>
      </c>
      <c r="C957" t="s">
        <v>1152</v>
      </c>
      <c r="D957" t="s">
        <v>1073</v>
      </c>
      <c r="E957">
        <v>0.62</v>
      </c>
      <c r="F957">
        <v>0.92</v>
      </c>
      <c r="G957">
        <v>0.06</v>
      </c>
      <c r="H957">
        <v>0.3</v>
      </c>
      <c r="I957">
        <v>1.9</v>
      </c>
    </row>
    <row r="958" spans="1:9" x14ac:dyDescent="0.3">
      <c r="A958" t="s">
        <v>1243</v>
      </c>
      <c r="B958">
        <v>2016</v>
      </c>
      <c r="C958" t="s">
        <v>1051</v>
      </c>
      <c r="D958" t="s">
        <v>1062</v>
      </c>
      <c r="E958">
        <v>0.5</v>
      </c>
      <c r="F958">
        <v>0.21</v>
      </c>
      <c r="G958">
        <v>0</v>
      </c>
      <c r="H958">
        <v>0.15</v>
      </c>
      <c r="I958">
        <v>0.85</v>
      </c>
    </row>
    <row r="959" spans="1:9" x14ac:dyDescent="0.3">
      <c r="A959" t="s">
        <v>1528</v>
      </c>
      <c r="B959">
        <v>2016</v>
      </c>
      <c r="C959" t="s">
        <v>1486</v>
      </c>
      <c r="D959" t="s">
        <v>1529</v>
      </c>
      <c r="E959">
        <v>0.05</v>
      </c>
      <c r="F959">
        <v>0</v>
      </c>
      <c r="G959">
        <v>7.0000000000000007E-2</v>
      </c>
      <c r="H959">
        <v>0.01</v>
      </c>
      <c r="I959">
        <v>0.13</v>
      </c>
    </row>
    <row r="960" spans="1:9" x14ac:dyDescent="0.3">
      <c r="A960" t="s">
        <v>1532</v>
      </c>
      <c r="B960">
        <v>2015</v>
      </c>
      <c r="C960" t="s">
        <v>1152</v>
      </c>
      <c r="D960" t="s">
        <v>1174</v>
      </c>
      <c r="E960">
        <v>0.05</v>
      </c>
      <c r="F960">
        <v>0</v>
      </c>
      <c r="G960">
        <v>7.0000000000000007E-2</v>
      </c>
      <c r="H960">
        <v>0.01</v>
      </c>
      <c r="I960">
        <v>0.13</v>
      </c>
    </row>
    <row r="961" spans="1:9" x14ac:dyDescent="0.3">
      <c r="A961" t="s">
        <v>1521</v>
      </c>
      <c r="B961">
        <v>2016</v>
      </c>
      <c r="C961" t="s">
        <v>1108</v>
      </c>
      <c r="D961" t="s">
        <v>1082</v>
      </c>
      <c r="E961">
        <v>0.05</v>
      </c>
      <c r="F961">
        <v>0.05</v>
      </c>
      <c r="G961">
        <v>0</v>
      </c>
      <c r="H961">
        <v>0.02</v>
      </c>
      <c r="I961">
        <v>0.13</v>
      </c>
    </row>
    <row r="962" spans="1:9" x14ac:dyDescent="0.3">
      <c r="A962" t="s">
        <v>1884</v>
      </c>
      <c r="B962">
        <v>2017</v>
      </c>
      <c r="C962" t="s">
        <v>1373</v>
      </c>
      <c r="D962" t="s">
        <v>1347</v>
      </c>
      <c r="E962">
        <v>0.01</v>
      </c>
      <c r="F962">
        <v>0</v>
      </c>
      <c r="G962">
        <v>0</v>
      </c>
      <c r="H962">
        <v>0</v>
      </c>
      <c r="I962">
        <v>0.01</v>
      </c>
    </row>
    <row r="963" spans="1:9" x14ac:dyDescent="0.3">
      <c r="A963" t="s">
        <v>2048</v>
      </c>
      <c r="C963" t="s">
        <v>1075</v>
      </c>
      <c r="D963" t="s">
        <v>1581</v>
      </c>
      <c r="E963">
        <v>0</v>
      </c>
      <c r="F963">
        <v>0</v>
      </c>
      <c r="G963">
        <v>0</v>
      </c>
      <c r="H963">
        <v>0</v>
      </c>
      <c r="I963">
        <v>0</v>
      </c>
    </row>
    <row r="964" spans="1:9" x14ac:dyDescent="0.3">
      <c r="A964" t="s">
        <v>1365</v>
      </c>
      <c r="B964">
        <v>2016</v>
      </c>
      <c r="C964" t="s">
        <v>1066</v>
      </c>
      <c r="D964" t="s">
        <v>1217</v>
      </c>
      <c r="E964">
        <v>0.14000000000000001</v>
      </c>
      <c r="F964">
        <v>0.08</v>
      </c>
      <c r="G964">
        <v>0.08</v>
      </c>
      <c r="H964">
        <v>0.04</v>
      </c>
      <c r="I964">
        <v>0.33</v>
      </c>
    </row>
    <row r="965" spans="1:9" x14ac:dyDescent="0.3">
      <c r="A965" t="s">
        <v>1483</v>
      </c>
      <c r="B965">
        <v>2017</v>
      </c>
      <c r="C965" t="s">
        <v>1066</v>
      </c>
      <c r="D965" t="s">
        <v>1174</v>
      </c>
      <c r="E965">
        <v>0.04</v>
      </c>
      <c r="F965">
        <v>0.03</v>
      </c>
      <c r="G965">
        <v>7.0000000000000007E-2</v>
      </c>
      <c r="H965">
        <v>0.02</v>
      </c>
      <c r="I965">
        <v>0.16</v>
      </c>
    </row>
    <row r="966" spans="1:9" x14ac:dyDescent="0.3">
      <c r="A966" t="s">
        <v>1351</v>
      </c>
      <c r="B966">
        <v>2018</v>
      </c>
      <c r="C966" t="s">
        <v>1066</v>
      </c>
      <c r="D966" t="s">
        <v>1247</v>
      </c>
      <c r="E966">
        <v>0.12</v>
      </c>
      <c r="F966">
        <v>0.19</v>
      </c>
      <c r="G966">
        <v>0</v>
      </c>
      <c r="H966">
        <v>0.06</v>
      </c>
      <c r="I966">
        <v>0.37</v>
      </c>
    </row>
    <row r="967" spans="1:9" x14ac:dyDescent="0.3">
      <c r="A967" t="s">
        <v>2031</v>
      </c>
      <c r="B967">
        <v>2014</v>
      </c>
      <c r="C967" t="s">
        <v>1048</v>
      </c>
      <c r="D967" t="s">
        <v>2032</v>
      </c>
      <c r="E967">
        <v>0</v>
      </c>
      <c r="F967">
        <v>0</v>
      </c>
      <c r="G967">
        <v>0</v>
      </c>
      <c r="H967">
        <v>0</v>
      </c>
      <c r="I967">
        <v>0</v>
      </c>
    </row>
    <row r="968" spans="1:9" x14ac:dyDescent="0.3">
      <c r="A968" t="s">
        <v>1724</v>
      </c>
      <c r="B968">
        <v>2017</v>
      </c>
      <c r="C968" t="s">
        <v>1048</v>
      </c>
      <c r="D968" t="s">
        <v>1347</v>
      </c>
      <c r="E968">
        <v>0.03</v>
      </c>
      <c r="F968">
        <v>0.01</v>
      </c>
      <c r="G968">
        <v>0</v>
      </c>
      <c r="H968">
        <v>0.01</v>
      </c>
      <c r="I968">
        <v>0.04</v>
      </c>
    </row>
    <row r="969" spans="1:9" x14ac:dyDescent="0.3">
      <c r="A969" t="s">
        <v>2092</v>
      </c>
      <c r="C969" t="s">
        <v>1075</v>
      </c>
      <c r="D969" t="s">
        <v>1581</v>
      </c>
      <c r="E969">
        <v>0</v>
      </c>
      <c r="F969">
        <v>0</v>
      </c>
      <c r="G969">
        <v>0</v>
      </c>
      <c r="H969">
        <v>0</v>
      </c>
      <c r="I969">
        <v>0</v>
      </c>
    </row>
    <row r="970" spans="1:9" x14ac:dyDescent="0.3">
      <c r="A970" t="s">
        <v>2022</v>
      </c>
      <c r="C970" t="s">
        <v>1048</v>
      </c>
      <c r="D970" t="s">
        <v>1581</v>
      </c>
      <c r="E970">
        <v>0</v>
      </c>
      <c r="F970">
        <v>0</v>
      </c>
      <c r="G970">
        <v>0</v>
      </c>
      <c r="H970">
        <v>0</v>
      </c>
      <c r="I970">
        <v>0</v>
      </c>
    </row>
    <row r="971" spans="1:9" x14ac:dyDescent="0.3">
      <c r="A971" t="s">
        <v>1760</v>
      </c>
      <c r="B971">
        <v>2017</v>
      </c>
      <c r="C971" t="s">
        <v>1108</v>
      </c>
      <c r="D971" t="s">
        <v>1761</v>
      </c>
      <c r="E971">
        <v>0.03</v>
      </c>
      <c r="F971">
        <v>0</v>
      </c>
      <c r="G971">
        <v>0</v>
      </c>
      <c r="H971">
        <v>0.01</v>
      </c>
      <c r="I971">
        <v>0.04</v>
      </c>
    </row>
    <row r="972" spans="1:9" x14ac:dyDescent="0.3">
      <c r="A972" t="s">
        <v>2184</v>
      </c>
      <c r="B972">
        <v>2015</v>
      </c>
      <c r="C972" t="s">
        <v>1066</v>
      </c>
      <c r="D972" t="s">
        <v>2185</v>
      </c>
      <c r="E972">
        <v>0</v>
      </c>
      <c r="F972">
        <v>0</v>
      </c>
      <c r="G972">
        <v>0</v>
      </c>
      <c r="H972">
        <v>0</v>
      </c>
      <c r="I972">
        <v>0</v>
      </c>
    </row>
    <row r="973" spans="1:9" x14ac:dyDescent="0.3">
      <c r="A973" t="s">
        <v>1903</v>
      </c>
      <c r="B973">
        <v>2017</v>
      </c>
      <c r="C973" t="s">
        <v>1048</v>
      </c>
      <c r="D973" t="s">
        <v>1904</v>
      </c>
      <c r="E973">
        <v>0</v>
      </c>
      <c r="F973">
        <v>0</v>
      </c>
      <c r="G973">
        <v>0</v>
      </c>
      <c r="H973">
        <v>0</v>
      </c>
      <c r="I973">
        <v>0</v>
      </c>
    </row>
    <row r="974" spans="1:9" x14ac:dyDescent="0.3">
      <c r="A974" t="s">
        <v>1903</v>
      </c>
      <c r="C974" t="s">
        <v>1075</v>
      </c>
      <c r="D974" t="s">
        <v>1581</v>
      </c>
      <c r="E974">
        <v>0</v>
      </c>
      <c r="F974">
        <v>0</v>
      </c>
      <c r="G974">
        <v>0</v>
      </c>
      <c r="H974">
        <v>0</v>
      </c>
      <c r="I974">
        <v>0</v>
      </c>
    </row>
    <row r="975" spans="1:9" x14ac:dyDescent="0.3">
      <c r="A975" t="s">
        <v>1993</v>
      </c>
      <c r="C975" t="s">
        <v>1075</v>
      </c>
      <c r="D975" t="s">
        <v>1581</v>
      </c>
      <c r="E975">
        <v>0</v>
      </c>
      <c r="F975">
        <v>0</v>
      </c>
      <c r="G975">
        <v>0</v>
      </c>
      <c r="H975">
        <v>0</v>
      </c>
      <c r="I975">
        <v>0</v>
      </c>
    </row>
    <row r="976" spans="1:9" x14ac:dyDescent="0.3">
      <c r="A976" t="s">
        <v>1645</v>
      </c>
      <c r="B976">
        <v>2016</v>
      </c>
      <c r="C976" t="s">
        <v>1048</v>
      </c>
      <c r="D976" t="s">
        <v>1646</v>
      </c>
      <c r="E976">
        <v>0.03</v>
      </c>
      <c r="F976">
        <v>0.03</v>
      </c>
      <c r="G976">
        <v>0</v>
      </c>
      <c r="H976">
        <v>0.01</v>
      </c>
      <c r="I976">
        <v>7.0000000000000007E-2</v>
      </c>
    </row>
    <row r="977" spans="1:9" x14ac:dyDescent="0.3">
      <c r="A977" t="s">
        <v>1488</v>
      </c>
      <c r="B977">
        <v>2014</v>
      </c>
      <c r="C977" t="s">
        <v>1048</v>
      </c>
      <c r="D977" t="s">
        <v>1223</v>
      </c>
      <c r="E977">
        <v>0.04</v>
      </c>
      <c r="F977">
        <v>0.05</v>
      </c>
      <c r="G977">
        <v>0.04</v>
      </c>
      <c r="H977">
        <v>0.02</v>
      </c>
      <c r="I977">
        <v>0.15</v>
      </c>
    </row>
    <row r="978" spans="1:9" x14ac:dyDescent="0.3">
      <c r="A978" t="s">
        <v>1489</v>
      </c>
      <c r="B978">
        <v>2015</v>
      </c>
      <c r="C978" t="s">
        <v>1066</v>
      </c>
      <c r="D978" t="s">
        <v>1174</v>
      </c>
      <c r="E978">
        <v>0.1</v>
      </c>
      <c r="F978">
        <v>0</v>
      </c>
      <c r="G978">
        <v>0.03</v>
      </c>
      <c r="H978">
        <v>0.02</v>
      </c>
      <c r="I978">
        <v>0.15</v>
      </c>
    </row>
    <row r="979" spans="1:9" x14ac:dyDescent="0.3">
      <c r="A979" t="s">
        <v>1095</v>
      </c>
      <c r="B979">
        <v>2014</v>
      </c>
      <c r="C979" t="s">
        <v>1054</v>
      </c>
      <c r="D979" t="s">
        <v>1093</v>
      </c>
      <c r="E979">
        <v>1.4</v>
      </c>
      <c r="F979">
        <v>2.13</v>
      </c>
      <c r="G979">
        <v>0.11</v>
      </c>
      <c r="H979">
        <v>0.68</v>
      </c>
      <c r="I979">
        <v>4.32</v>
      </c>
    </row>
    <row r="980" spans="1:9" x14ac:dyDescent="0.3">
      <c r="A980" t="s">
        <v>1116</v>
      </c>
      <c r="B980">
        <v>2016</v>
      </c>
      <c r="C980" t="s">
        <v>1048</v>
      </c>
      <c r="D980" t="s">
        <v>1093</v>
      </c>
      <c r="E980">
        <v>0.98</v>
      </c>
      <c r="F980">
        <v>1.74</v>
      </c>
      <c r="G980">
        <v>0.12</v>
      </c>
      <c r="H980">
        <v>0.52</v>
      </c>
      <c r="I980">
        <v>3.36</v>
      </c>
    </row>
    <row r="981" spans="1:9" x14ac:dyDescent="0.3">
      <c r="A981" t="s">
        <v>2166</v>
      </c>
      <c r="C981" t="s">
        <v>1048</v>
      </c>
      <c r="D981" t="s">
        <v>1581</v>
      </c>
      <c r="E981">
        <v>0</v>
      </c>
      <c r="F981">
        <v>0</v>
      </c>
      <c r="G981">
        <v>0</v>
      </c>
      <c r="H981">
        <v>0</v>
      </c>
      <c r="I981">
        <v>0</v>
      </c>
    </row>
    <row r="982" spans="1:9" x14ac:dyDescent="0.3">
      <c r="A982" t="s">
        <v>1509</v>
      </c>
      <c r="B982">
        <v>2018</v>
      </c>
      <c r="C982" t="s">
        <v>1054</v>
      </c>
      <c r="D982" t="s">
        <v>1237</v>
      </c>
      <c r="E982">
        <v>0.08</v>
      </c>
      <c r="F982">
        <v>0.04</v>
      </c>
      <c r="G982">
        <v>0</v>
      </c>
      <c r="H982">
        <v>0.02</v>
      </c>
      <c r="I982">
        <v>0.14000000000000001</v>
      </c>
    </row>
    <row r="983" spans="1:9" x14ac:dyDescent="0.3">
      <c r="A983" t="s">
        <v>1793</v>
      </c>
      <c r="B983">
        <v>2016</v>
      </c>
      <c r="C983" t="s">
        <v>1201</v>
      </c>
      <c r="D983" t="s">
        <v>1404</v>
      </c>
      <c r="E983">
        <v>0.02</v>
      </c>
      <c r="F983">
        <v>0</v>
      </c>
      <c r="G983">
        <v>0</v>
      </c>
      <c r="H983">
        <v>0.01</v>
      </c>
      <c r="I983">
        <v>0.03</v>
      </c>
    </row>
    <row r="984" spans="1:9" x14ac:dyDescent="0.3">
      <c r="A984" t="s">
        <v>1957</v>
      </c>
      <c r="C984" t="s">
        <v>1075</v>
      </c>
      <c r="D984" t="s">
        <v>1581</v>
      </c>
      <c r="E984">
        <v>0</v>
      </c>
      <c r="F984">
        <v>0</v>
      </c>
      <c r="G984">
        <v>0</v>
      </c>
      <c r="H984">
        <v>0</v>
      </c>
      <c r="I984">
        <v>0</v>
      </c>
    </row>
    <row r="985" spans="1:9" x14ac:dyDescent="0.3">
      <c r="A985" t="s">
        <v>1696</v>
      </c>
      <c r="B985">
        <v>2016</v>
      </c>
      <c r="C985" t="s">
        <v>1075</v>
      </c>
      <c r="D985" t="s">
        <v>1093</v>
      </c>
      <c r="E985">
        <v>0.04</v>
      </c>
      <c r="F985">
        <v>0</v>
      </c>
      <c r="G985">
        <v>0</v>
      </c>
      <c r="H985">
        <v>0.01</v>
      </c>
      <c r="I985">
        <v>0.05</v>
      </c>
    </row>
    <row r="986" spans="1:9" x14ac:dyDescent="0.3">
      <c r="A986" t="s">
        <v>2165</v>
      </c>
      <c r="C986" t="s">
        <v>1152</v>
      </c>
      <c r="D986" t="s">
        <v>1581</v>
      </c>
      <c r="E986">
        <v>0</v>
      </c>
      <c r="F986">
        <v>0</v>
      </c>
      <c r="G986">
        <v>0</v>
      </c>
      <c r="H986">
        <v>0</v>
      </c>
      <c r="I986">
        <v>0</v>
      </c>
    </row>
    <row r="987" spans="1:9" x14ac:dyDescent="0.3">
      <c r="A987" t="s">
        <v>1853</v>
      </c>
      <c r="B987">
        <v>2017</v>
      </c>
      <c r="C987" t="s">
        <v>1048</v>
      </c>
      <c r="D987" t="s">
        <v>1399</v>
      </c>
      <c r="E987">
        <v>0</v>
      </c>
      <c r="F987">
        <v>0.01</v>
      </c>
      <c r="G987">
        <v>0.01</v>
      </c>
      <c r="H987">
        <v>0</v>
      </c>
      <c r="I987">
        <v>0.02</v>
      </c>
    </row>
    <row r="988" spans="1:9" x14ac:dyDescent="0.3">
      <c r="A988" t="s">
        <v>1977</v>
      </c>
      <c r="B988">
        <v>2020</v>
      </c>
      <c r="C988" t="s">
        <v>1075</v>
      </c>
      <c r="D988" t="s">
        <v>1113</v>
      </c>
      <c r="E988">
        <v>0</v>
      </c>
      <c r="F988">
        <v>0</v>
      </c>
      <c r="G988">
        <v>0</v>
      </c>
      <c r="H988">
        <v>0</v>
      </c>
      <c r="I988">
        <v>0</v>
      </c>
    </row>
    <row r="989" spans="1:9" x14ac:dyDescent="0.3">
      <c r="A989" t="s">
        <v>2140</v>
      </c>
      <c r="B989">
        <v>2019</v>
      </c>
      <c r="C989" t="s">
        <v>1152</v>
      </c>
      <c r="D989" t="s">
        <v>1062</v>
      </c>
      <c r="E989">
        <v>0</v>
      </c>
      <c r="F989">
        <v>0</v>
      </c>
      <c r="G989">
        <v>0</v>
      </c>
      <c r="H989">
        <v>0</v>
      </c>
      <c r="I989">
        <v>0</v>
      </c>
    </row>
    <row r="990" spans="1:9" x14ac:dyDescent="0.3">
      <c r="A990" t="s">
        <v>1771</v>
      </c>
      <c r="B990">
        <v>2016</v>
      </c>
      <c r="C990" t="s">
        <v>1187</v>
      </c>
      <c r="D990" t="s">
        <v>1223</v>
      </c>
      <c r="E990">
        <v>0</v>
      </c>
      <c r="F990">
        <v>0</v>
      </c>
      <c r="G990">
        <v>0.03</v>
      </c>
      <c r="H990">
        <v>0</v>
      </c>
      <c r="I990">
        <v>0.03</v>
      </c>
    </row>
    <row r="991" spans="1:9" x14ac:dyDescent="0.3">
      <c r="A991" t="s">
        <v>1785</v>
      </c>
      <c r="B991">
        <v>2017</v>
      </c>
      <c r="C991" t="s">
        <v>1075</v>
      </c>
      <c r="D991" t="s">
        <v>1223</v>
      </c>
      <c r="E991">
        <v>0</v>
      </c>
      <c r="F991">
        <v>0</v>
      </c>
      <c r="G991">
        <v>0.03</v>
      </c>
      <c r="H991">
        <v>0</v>
      </c>
      <c r="I991">
        <v>0.03</v>
      </c>
    </row>
    <row r="992" spans="1:9" x14ac:dyDescent="0.3">
      <c r="A992" t="s">
        <v>1266</v>
      </c>
      <c r="B992">
        <v>2017</v>
      </c>
      <c r="C992" t="s">
        <v>1108</v>
      </c>
      <c r="D992" t="s">
        <v>1062</v>
      </c>
      <c r="E992">
        <v>0.12</v>
      </c>
      <c r="F992">
        <v>0.49</v>
      </c>
      <c r="G992">
        <v>0</v>
      </c>
      <c r="H992">
        <v>0.11</v>
      </c>
      <c r="I992">
        <v>0.72</v>
      </c>
    </row>
    <row r="993" spans="1:9" x14ac:dyDescent="0.3">
      <c r="A993" t="s">
        <v>2095</v>
      </c>
      <c r="B993">
        <v>2016</v>
      </c>
      <c r="C993" t="s">
        <v>1075</v>
      </c>
      <c r="D993" t="s">
        <v>1935</v>
      </c>
      <c r="E993">
        <v>0</v>
      </c>
      <c r="F993">
        <v>0</v>
      </c>
      <c r="G993">
        <v>0</v>
      </c>
      <c r="H993">
        <v>0</v>
      </c>
      <c r="I993">
        <v>0</v>
      </c>
    </row>
    <row r="994" spans="1:9" x14ac:dyDescent="0.3">
      <c r="A994" t="s">
        <v>2119</v>
      </c>
      <c r="C994" t="s">
        <v>1048</v>
      </c>
      <c r="D994" t="s">
        <v>1581</v>
      </c>
      <c r="E994">
        <v>0</v>
      </c>
      <c r="F994">
        <v>0</v>
      </c>
      <c r="G994">
        <v>0</v>
      </c>
      <c r="H994">
        <v>0</v>
      </c>
      <c r="I994">
        <v>0</v>
      </c>
    </row>
    <row r="995" spans="1:9" x14ac:dyDescent="0.3">
      <c r="A995" t="s">
        <v>1189</v>
      </c>
      <c r="B995">
        <v>2017</v>
      </c>
      <c r="C995" t="s">
        <v>1051</v>
      </c>
      <c r="D995" t="s">
        <v>1067</v>
      </c>
      <c r="E995">
        <v>0.55000000000000004</v>
      </c>
      <c r="F995">
        <v>0.57999999999999996</v>
      </c>
      <c r="G995">
        <v>0.01</v>
      </c>
      <c r="H995">
        <v>0.22</v>
      </c>
      <c r="I995">
        <v>1.36</v>
      </c>
    </row>
    <row r="996" spans="1:9" x14ac:dyDescent="0.3">
      <c r="A996" t="s">
        <v>1578</v>
      </c>
      <c r="B996">
        <v>2017</v>
      </c>
      <c r="C996" t="s">
        <v>1051</v>
      </c>
      <c r="D996" t="s">
        <v>1067</v>
      </c>
      <c r="E996">
        <v>0.08</v>
      </c>
      <c r="F996">
        <v>0</v>
      </c>
      <c r="G996">
        <v>0</v>
      </c>
      <c r="H996">
        <v>0.02</v>
      </c>
      <c r="I996">
        <v>0.1</v>
      </c>
    </row>
    <row r="997" spans="1:9" x14ac:dyDescent="0.3">
      <c r="A997" t="s">
        <v>1176</v>
      </c>
      <c r="B997">
        <v>2014</v>
      </c>
      <c r="C997" t="s">
        <v>1051</v>
      </c>
      <c r="D997" t="s">
        <v>1067</v>
      </c>
      <c r="E997">
        <v>0.48</v>
      </c>
      <c r="F997">
        <v>0.84</v>
      </c>
      <c r="G997">
        <v>0.03</v>
      </c>
      <c r="H997">
        <v>0.25</v>
      </c>
      <c r="I997">
        <v>1.61</v>
      </c>
    </row>
    <row r="998" spans="1:9" x14ac:dyDescent="0.3">
      <c r="A998" t="s">
        <v>1322</v>
      </c>
      <c r="B998">
        <v>2015</v>
      </c>
      <c r="C998" t="s">
        <v>1051</v>
      </c>
      <c r="D998" t="s">
        <v>1067</v>
      </c>
      <c r="E998">
        <v>0.13</v>
      </c>
      <c r="F998">
        <v>0.25</v>
      </c>
      <c r="G998">
        <v>0.02</v>
      </c>
      <c r="H998">
        <v>7.0000000000000007E-2</v>
      </c>
      <c r="I998">
        <v>0.48</v>
      </c>
    </row>
    <row r="999" spans="1:9" x14ac:dyDescent="0.3">
      <c r="A999" t="s">
        <v>1752</v>
      </c>
      <c r="B999">
        <v>2018</v>
      </c>
      <c r="C999" t="s">
        <v>1086</v>
      </c>
      <c r="D999" t="s">
        <v>1659</v>
      </c>
      <c r="E999">
        <v>0.03</v>
      </c>
      <c r="F999">
        <v>0</v>
      </c>
      <c r="G999">
        <v>0</v>
      </c>
      <c r="H999">
        <v>0.01</v>
      </c>
      <c r="I999">
        <v>0.04</v>
      </c>
    </row>
    <row r="1000" spans="1:9" x14ac:dyDescent="0.3">
      <c r="A1000" t="s">
        <v>2039</v>
      </c>
      <c r="B1000">
        <v>2014</v>
      </c>
      <c r="C1000" t="s">
        <v>1075</v>
      </c>
      <c r="D1000" t="s">
        <v>2040</v>
      </c>
      <c r="E1000">
        <v>0</v>
      </c>
      <c r="F1000">
        <v>0</v>
      </c>
      <c r="G1000">
        <v>0</v>
      </c>
      <c r="H1000">
        <v>0</v>
      </c>
      <c r="I1000">
        <v>0</v>
      </c>
    </row>
    <row r="1001" spans="1:9" x14ac:dyDescent="0.3">
      <c r="A1001" t="s">
        <v>1881</v>
      </c>
      <c r="B1001">
        <v>2015</v>
      </c>
      <c r="C1001" t="s">
        <v>1048</v>
      </c>
      <c r="D1001" t="s">
        <v>1082</v>
      </c>
      <c r="E1001">
        <v>0</v>
      </c>
      <c r="F1001">
        <v>0.01</v>
      </c>
      <c r="G1001">
        <v>0</v>
      </c>
      <c r="H1001">
        <v>0</v>
      </c>
      <c r="I1001">
        <v>0.01</v>
      </c>
    </row>
    <row r="1002" spans="1:9" x14ac:dyDescent="0.3">
      <c r="A1002" t="s">
        <v>1925</v>
      </c>
      <c r="C1002" t="s">
        <v>1152</v>
      </c>
      <c r="D1002" t="s">
        <v>1581</v>
      </c>
      <c r="E1002">
        <v>0</v>
      </c>
      <c r="F1002">
        <v>0</v>
      </c>
      <c r="G1002">
        <v>0</v>
      </c>
      <c r="H1002">
        <v>0</v>
      </c>
      <c r="I1002">
        <v>0</v>
      </c>
    </row>
    <row r="1003" spans="1:9" x14ac:dyDescent="0.3">
      <c r="A1003" t="s">
        <v>1283</v>
      </c>
      <c r="B1003">
        <v>2016</v>
      </c>
      <c r="C1003" t="s">
        <v>1066</v>
      </c>
      <c r="D1003" t="s">
        <v>1084</v>
      </c>
      <c r="E1003">
        <v>0.24</v>
      </c>
      <c r="F1003">
        <v>0.21</v>
      </c>
      <c r="G1003">
        <v>0.09</v>
      </c>
      <c r="H1003">
        <v>0.09</v>
      </c>
      <c r="I1003">
        <v>0.62</v>
      </c>
    </row>
    <row r="1004" spans="1:9" x14ac:dyDescent="0.3">
      <c r="A1004" t="s">
        <v>2195</v>
      </c>
      <c r="B1004">
        <v>2015</v>
      </c>
      <c r="C1004" t="s">
        <v>1048</v>
      </c>
      <c r="D1004" t="s">
        <v>1126</v>
      </c>
      <c r="E1004">
        <v>0</v>
      </c>
      <c r="F1004">
        <v>0</v>
      </c>
      <c r="G1004">
        <v>0</v>
      </c>
      <c r="H1004">
        <v>0</v>
      </c>
      <c r="I1004">
        <v>0</v>
      </c>
    </row>
    <row r="1005" spans="1:9" x14ac:dyDescent="0.3">
      <c r="A1005" t="s">
        <v>2220</v>
      </c>
      <c r="B1005">
        <v>2017</v>
      </c>
      <c r="C1005" t="s">
        <v>1054</v>
      </c>
      <c r="D1005" t="s">
        <v>1699</v>
      </c>
      <c r="E1005">
        <v>0</v>
      </c>
      <c r="F1005">
        <v>0</v>
      </c>
      <c r="G1005">
        <v>0</v>
      </c>
      <c r="H1005">
        <v>0</v>
      </c>
      <c r="I1005">
        <v>0</v>
      </c>
    </row>
    <row r="1006" spans="1:9" x14ac:dyDescent="0.3">
      <c r="A1006" t="s">
        <v>2059</v>
      </c>
      <c r="C1006" t="s">
        <v>1075</v>
      </c>
      <c r="D1006" t="s">
        <v>1581</v>
      </c>
      <c r="E1006">
        <v>0</v>
      </c>
      <c r="F1006">
        <v>0</v>
      </c>
      <c r="G1006">
        <v>0</v>
      </c>
      <c r="H1006">
        <v>0</v>
      </c>
      <c r="I1006">
        <v>0</v>
      </c>
    </row>
    <row r="1007" spans="1:9" x14ac:dyDescent="0.3">
      <c r="A1007" t="s">
        <v>1700</v>
      </c>
      <c r="B1007">
        <v>2016</v>
      </c>
      <c r="C1007" t="s">
        <v>1373</v>
      </c>
      <c r="D1007" t="s">
        <v>1701</v>
      </c>
      <c r="E1007">
        <v>0.02</v>
      </c>
      <c r="F1007">
        <v>0.02</v>
      </c>
      <c r="G1007">
        <v>0</v>
      </c>
      <c r="H1007">
        <v>0.01</v>
      </c>
      <c r="I1007">
        <v>0.05</v>
      </c>
    </row>
    <row r="1008" spans="1:9" x14ac:dyDescent="0.3">
      <c r="A1008" t="s">
        <v>1683</v>
      </c>
      <c r="B1008">
        <v>2015</v>
      </c>
      <c r="C1008" t="s">
        <v>1108</v>
      </c>
      <c r="D1008" t="s">
        <v>1527</v>
      </c>
      <c r="E1008">
        <v>0</v>
      </c>
      <c r="F1008">
        <v>0.05</v>
      </c>
      <c r="G1008">
        <v>0</v>
      </c>
      <c r="H1008">
        <v>0.01</v>
      </c>
      <c r="I1008">
        <v>0.06</v>
      </c>
    </row>
    <row r="1009" spans="1:9" x14ac:dyDescent="0.3">
      <c r="A1009" t="s">
        <v>1620</v>
      </c>
      <c r="B1009">
        <v>2016</v>
      </c>
      <c r="C1009" t="s">
        <v>1108</v>
      </c>
      <c r="D1009" t="s">
        <v>1399</v>
      </c>
      <c r="E1009">
        <v>0.03</v>
      </c>
      <c r="F1009">
        <v>0.02</v>
      </c>
      <c r="G1009">
        <v>0.01</v>
      </c>
      <c r="H1009">
        <v>0.01</v>
      </c>
      <c r="I1009">
        <v>0.08</v>
      </c>
    </row>
    <row r="1010" spans="1:9" x14ac:dyDescent="0.3">
      <c r="A1010" t="s">
        <v>1636</v>
      </c>
      <c r="B1010">
        <v>2017</v>
      </c>
      <c r="C1010" t="s">
        <v>1108</v>
      </c>
      <c r="D1010" t="s">
        <v>1527</v>
      </c>
      <c r="E1010">
        <v>0.06</v>
      </c>
      <c r="F1010">
        <v>0</v>
      </c>
      <c r="G1010">
        <v>0</v>
      </c>
      <c r="H1010">
        <v>0.01</v>
      </c>
      <c r="I1010">
        <v>7.0000000000000007E-2</v>
      </c>
    </row>
    <row r="1011" spans="1:9" x14ac:dyDescent="0.3">
      <c r="A1011" t="s">
        <v>1209</v>
      </c>
      <c r="B1011">
        <v>2014</v>
      </c>
      <c r="C1011" t="s">
        <v>1057</v>
      </c>
      <c r="D1011" t="s">
        <v>1104</v>
      </c>
      <c r="E1011">
        <v>0.4</v>
      </c>
      <c r="F1011">
        <v>0.56999999999999995</v>
      </c>
      <c r="G1011">
        <v>0</v>
      </c>
      <c r="H1011">
        <v>0.19</v>
      </c>
      <c r="I1011">
        <v>1.1599999999999999</v>
      </c>
    </row>
    <row r="1012" spans="1:9" x14ac:dyDescent="0.3">
      <c r="A1012" t="s">
        <v>1194</v>
      </c>
      <c r="B1012">
        <v>2015</v>
      </c>
      <c r="C1012" t="s">
        <v>1057</v>
      </c>
      <c r="D1012" t="s">
        <v>1195</v>
      </c>
      <c r="E1012">
        <v>0.43</v>
      </c>
      <c r="F1012">
        <v>0.65</v>
      </c>
      <c r="G1012">
        <v>0</v>
      </c>
      <c r="H1012">
        <v>0.21</v>
      </c>
      <c r="I1012">
        <v>1.29</v>
      </c>
    </row>
    <row r="1013" spans="1:9" x14ac:dyDescent="0.3">
      <c r="A1013" t="s">
        <v>1199</v>
      </c>
      <c r="B1013">
        <v>2016</v>
      </c>
      <c r="C1013" t="s">
        <v>1057</v>
      </c>
      <c r="D1013" t="s">
        <v>1131</v>
      </c>
      <c r="E1013">
        <v>0.32</v>
      </c>
      <c r="F1013">
        <v>0.7</v>
      </c>
      <c r="G1013">
        <v>0</v>
      </c>
      <c r="H1013">
        <v>0.19</v>
      </c>
      <c r="I1013">
        <v>1.22</v>
      </c>
    </row>
    <row r="1014" spans="1:9" x14ac:dyDescent="0.3">
      <c r="A1014" t="s">
        <v>1190</v>
      </c>
      <c r="B1014">
        <v>2017</v>
      </c>
      <c r="C1014" t="s">
        <v>1057</v>
      </c>
      <c r="D1014" t="s">
        <v>1104</v>
      </c>
      <c r="E1014">
        <v>0.45</v>
      </c>
      <c r="F1014">
        <v>0.67</v>
      </c>
      <c r="G1014">
        <v>0</v>
      </c>
      <c r="H1014">
        <v>0.22</v>
      </c>
      <c r="I1014">
        <v>1.33</v>
      </c>
    </row>
    <row r="1015" spans="1:9" x14ac:dyDescent="0.3">
      <c r="A1015" t="s">
        <v>1372</v>
      </c>
      <c r="B1015">
        <v>2016</v>
      </c>
      <c r="C1015" t="s">
        <v>1373</v>
      </c>
      <c r="D1015" t="s">
        <v>1131</v>
      </c>
      <c r="E1015">
        <v>0.16</v>
      </c>
      <c r="F1015">
        <v>0.1</v>
      </c>
      <c r="G1015">
        <v>0</v>
      </c>
      <c r="H1015">
        <v>0.05</v>
      </c>
      <c r="I1015">
        <v>0.31</v>
      </c>
    </row>
    <row r="1016" spans="1:9" x14ac:dyDescent="0.3">
      <c r="A1016" t="s">
        <v>2027</v>
      </c>
      <c r="C1016" t="s">
        <v>1048</v>
      </c>
      <c r="D1016" t="s">
        <v>1581</v>
      </c>
      <c r="E1016">
        <v>0</v>
      </c>
      <c r="F1016">
        <v>0</v>
      </c>
      <c r="G1016">
        <v>0</v>
      </c>
      <c r="H1016">
        <v>0</v>
      </c>
      <c r="I1016">
        <v>0</v>
      </c>
    </row>
    <row r="1017" spans="1:9" x14ac:dyDescent="0.3">
      <c r="A1017" t="s">
        <v>1869</v>
      </c>
      <c r="B1017">
        <v>2017</v>
      </c>
      <c r="C1017" t="s">
        <v>1152</v>
      </c>
      <c r="D1017" t="s">
        <v>1759</v>
      </c>
      <c r="E1017">
        <v>0</v>
      </c>
      <c r="F1017">
        <v>0</v>
      </c>
      <c r="G1017">
        <v>0.01</v>
      </c>
      <c r="H1017">
        <v>0</v>
      </c>
      <c r="I1017">
        <v>0.01</v>
      </c>
    </row>
    <row r="1018" spans="1:9" x14ac:dyDescent="0.3">
      <c r="A1018" t="s">
        <v>2005</v>
      </c>
      <c r="B1018">
        <v>2014</v>
      </c>
      <c r="C1018" t="s">
        <v>1075</v>
      </c>
      <c r="D1018" t="s">
        <v>1223</v>
      </c>
      <c r="E1018">
        <v>0</v>
      </c>
      <c r="F1018">
        <v>0</v>
      </c>
      <c r="G1018">
        <v>0</v>
      </c>
      <c r="H1018">
        <v>0</v>
      </c>
      <c r="I1018">
        <v>0</v>
      </c>
    </row>
    <row r="1019" spans="1:9" x14ac:dyDescent="0.3">
      <c r="A1019" t="s">
        <v>1271</v>
      </c>
      <c r="B1019">
        <v>2016</v>
      </c>
      <c r="C1019" t="s">
        <v>1152</v>
      </c>
      <c r="D1019" t="s">
        <v>1217</v>
      </c>
      <c r="E1019">
        <v>0.16</v>
      </c>
      <c r="F1019">
        <v>0.1</v>
      </c>
      <c r="G1019">
        <v>0.38</v>
      </c>
      <c r="H1019">
        <v>0.05</v>
      </c>
      <c r="I1019">
        <v>0.69</v>
      </c>
    </row>
    <row r="1020" spans="1:9" x14ac:dyDescent="0.3">
      <c r="A1020" t="s">
        <v>1330</v>
      </c>
      <c r="B1020">
        <v>2016</v>
      </c>
      <c r="C1020" t="s">
        <v>1152</v>
      </c>
      <c r="D1020" t="s">
        <v>1217</v>
      </c>
      <c r="E1020">
        <v>0.13</v>
      </c>
      <c r="F1020">
        <v>7.0000000000000007E-2</v>
      </c>
      <c r="G1020">
        <v>0.21</v>
      </c>
      <c r="H1020">
        <v>0.04</v>
      </c>
      <c r="I1020">
        <v>0.45</v>
      </c>
    </row>
    <row r="1021" spans="1:9" x14ac:dyDescent="0.3">
      <c r="A1021" t="s">
        <v>1350</v>
      </c>
      <c r="B1021">
        <v>2017</v>
      </c>
      <c r="C1021" t="s">
        <v>1048</v>
      </c>
      <c r="D1021" t="s">
        <v>1217</v>
      </c>
      <c r="E1021">
        <v>0.08</v>
      </c>
      <c r="F1021">
        <v>0.06</v>
      </c>
      <c r="G1021">
        <v>0.19</v>
      </c>
      <c r="H1021">
        <v>0.03</v>
      </c>
      <c r="I1021">
        <v>0.37</v>
      </c>
    </row>
    <row r="1022" spans="1:9" x14ac:dyDescent="0.3">
      <c r="A1022" t="s">
        <v>1278</v>
      </c>
      <c r="B1022">
        <v>2015</v>
      </c>
      <c r="C1022" t="s">
        <v>1152</v>
      </c>
      <c r="D1022" t="s">
        <v>1217</v>
      </c>
      <c r="E1022">
        <v>0.22</v>
      </c>
      <c r="F1022">
        <v>0.16</v>
      </c>
      <c r="G1022">
        <v>0.19</v>
      </c>
      <c r="H1022">
        <v>0.08</v>
      </c>
      <c r="I1022">
        <v>0.65</v>
      </c>
    </row>
    <row r="1023" spans="1:9" x14ac:dyDescent="0.3">
      <c r="A1023" t="s">
        <v>1493</v>
      </c>
      <c r="B1023">
        <v>2014</v>
      </c>
      <c r="C1023" t="s">
        <v>1152</v>
      </c>
      <c r="D1023" t="s">
        <v>1217</v>
      </c>
      <c r="E1023">
        <v>0</v>
      </c>
      <c r="F1023">
        <v>0</v>
      </c>
      <c r="G1023">
        <v>0.15</v>
      </c>
      <c r="H1023">
        <v>0</v>
      </c>
      <c r="I1023">
        <v>0.15</v>
      </c>
    </row>
    <row r="1024" spans="1:9" x14ac:dyDescent="0.3">
      <c r="A1024" t="s">
        <v>1669</v>
      </c>
      <c r="B1024">
        <v>2017</v>
      </c>
      <c r="C1024" t="s">
        <v>1048</v>
      </c>
      <c r="D1024" t="s">
        <v>1358</v>
      </c>
      <c r="E1024">
        <v>0.02</v>
      </c>
      <c r="F1024">
        <v>0</v>
      </c>
      <c r="G1024">
        <v>0.04</v>
      </c>
      <c r="H1024">
        <v>0</v>
      </c>
      <c r="I1024">
        <v>0.06</v>
      </c>
    </row>
    <row r="1025" spans="1:9" x14ac:dyDescent="0.3">
      <c r="A1025" t="s">
        <v>1743</v>
      </c>
      <c r="B1025">
        <v>2017</v>
      </c>
      <c r="C1025" t="s">
        <v>1048</v>
      </c>
      <c r="D1025" t="s">
        <v>1744</v>
      </c>
      <c r="E1025">
        <v>0.03</v>
      </c>
      <c r="F1025">
        <v>0</v>
      </c>
      <c r="G1025">
        <v>0</v>
      </c>
      <c r="H1025">
        <v>0.01</v>
      </c>
      <c r="I1025">
        <v>0.04</v>
      </c>
    </row>
    <row r="1026" spans="1:9" x14ac:dyDescent="0.3">
      <c r="A1026" t="s">
        <v>1499</v>
      </c>
      <c r="B1026">
        <v>2017</v>
      </c>
      <c r="C1026" t="s">
        <v>1066</v>
      </c>
      <c r="D1026" t="s">
        <v>1500</v>
      </c>
      <c r="E1026">
        <v>0.06</v>
      </c>
      <c r="F1026">
        <v>0</v>
      </c>
      <c r="G1026">
        <v>7.0000000000000007E-2</v>
      </c>
      <c r="H1026">
        <v>0.01</v>
      </c>
      <c r="I1026">
        <v>0.14000000000000001</v>
      </c>
    </row>
    <row r="1027" spans="1:9" x14ac:dyDescent="0.3">
      <c r="A1027" t="s">
        <v>1381</v>
      </c>
      <c r="B1027">
        <v>2017</v>
      </c>
      <c r="C1027" t="s">
        <v>1086</v>
      </c>
      <c r="D1027" t="s">
        <v>1382</v>
      </c>
      <c r="E1027">
        <v>0.09</v>
      </c>
      <c r="F1027">
        <v>0.16</v>
      </c>
      <c r="G1027">
        <v>0</v>
      </c>
      <c r="H1027">
        <v>0.05</v>
      </c>
      <c r="I1027">
        <v>0.28999999999999998</v>
      </c>
    </row>
    <row r="1028" spans="1:9" x14ac:dyDescent="0.3">
      <c r="A1028" t="s">
        <v>1600</v>
      </c>
      <c r="B1028">
        <v>2015</v>
      </c>
      <c r="C1028" t="s">
        <v>1066</v>
      </c>
      <c r="D1028" t="s">
        <v>1223</v>
      </c>
      <c r="E1028">
        <v>0</v>
      </c>
      <c r="F1028">
        <v>0</v>
      </c>
      <c r="G1028">
        <v>0.09</v>
      </c>
      <c r="H1028">
        <v>0</v>
      </c>
      <c r="I1028">
        <v>0.09</v>
      </c>
    </row>
    <row r="1029" spans="1:9" x14ac:dyDescent="0.3">
      <c r="A1029" t="s">
        <v>1440</v>
      </c>
      <c r="B1029">
        <v>2017</v>
      </c>
      <c r="C1029" t="s">
        <v>1066</v>
      </c>
      <c r="D1029" t="s">
        <v>1358</v>
      </c>
      <c r="E1029">
        <v>0.08</v>
      </c>
      <c r="F1029">
        <v>0.04</v>
      </c>
      <c r="G1029">
        <v>0.08</v>
      </c>
      <c r="H1029">
        <v>0.02</v>
      </c>
      <c r="I1029">
        <v>0.21</v>
      </c>
    </row>
    <row r="1030" spans="1:9" x14ac:dyDescent="0.3">
      <c r="A1030" t="s">
        <v>1721</v>
      </c>
      <c r="B1030">
        <v>2017</v>
      </c>
      <c r="C1030" t="s">
        <v>1152</v>
      </c>
      <c r="D1030" t="s">
        <v>1641</v>
      </c>
      <c r="E1030">
        <v>0.03</v>
      </c>
      <c r="F1030">
        <v>0</v>
      </c>
      <c r="G1030">
        <v>0.01</v>
      </c>
      <c r="H1030">
        <v>0.01</v>
      </c>
      <c r="I1030">
        <v>0.04</v>
      </c>
    </row>
    <row r="1031" spans="1:9" x14ac:dyDescent="0.3">
      <c r="A1031" t="s">
        <v>1801</v>
      </c>
      <c r="B1031">
        <v>2017</v>
      </c>
      <c r="C1031" t="s">
        <v>1152</v>
      </c>
      <c r="D1031" t="s">
        <v>1641</v>
      </c>
      <c r="E1031">
        <v>0.02</v>
      </c>
      <c r="F1031">
        <v>0</v>
      </c>
      <c r="G1031">
        <v>0</v>
      </c>
      <c r="H1031">
        <v>0</v>
      </c>
      <c r="I1031">
        <v>0.03</v>
      </c>
    </row>
    <row r="1032" spans="1:9" x14ac:dyDescent="0.3">
      <c r="A1032" t="s">
        <v>1875</v>
      </c>
      <c r="B1032">
        <v>2016</v>
      </c>
      <c r="C1032" t="s">
        <v>1051</v>
      </c>
      <c r="D1032" t="s">
        <v>1699</v>
      </c>
      <c r="E1032">
        <v>0</v>
      </c>
      <c r="F1032">
        <v>0.01</v>
      </c>
      <c r="G1032">
        <v>0</v>
      </c>
      <c r="H1032">
        <v>0</v>
      </c>
      <c r="I1032">
        <v>0.01</v>
      </c>
    </row>
    <row r="1033" spans="1:9" x14ac:dyDescent="0.3">
      <c r="A1033" t="s">
        <v>1436</v>
      </c>
      <c r="B1033">
        <v>2015</v>
      </c>
      <c r="C1033" t="s">
        <v>1051</v>
      </c>
      <c r="D1033" t="s">
        <v>1305</v>
      </c>
      <c r="E1033">
        <v>0.06</v>
      </c>
      <c r="F1033">
        <v>0.13</v>
      </c>
      <c r="G1033">
        <v>0</v>
      </c>
      <c r="H1033">
        <v>0.03</v>
      </c>
      <c r="I1033">
        <v>0.22</v>
      </c>
    </row>
    <row r="1034" spans="1:9" x14ac:dyDescent="0.3">
      <c r="A1034" t="s">
        <v>1873</v>
      </c>
      <c r="B1034">
        <v>2016</v>
      </c>
      <c r="C1034" t="s">
        <v>1048</v>
      </c>
      <c r="D1034" t="s">
        <v>1711</v>
      </c>
      <c r="E1034">
        <v>0</v>
      </c>
      <c r="F1034">
        <v>0.01</v>
      </c>
      <c r="G1034">
        <v>0</v>
      </c>
      <c r="H1034">
        <v>0</v>
      </c>
      <c r="I1034">
        <v>0.01</v>
      </c>
    </row>
    <row r="1035" spans="1:9" x14ac:dyDescent="0.3">
      <c r="A1035" t="s">
        <v>1652</v>
      </c>
      <c r="B1035">
        <v>2016</v>
      </c>
      <c r="C1035" t="s">
        <v>1048</v>
      </c>
      <c r="D1035" t="s">
        <v>1093</v>
      </c>
      <c r="E1035">
        <v>0</v>
      </c>
      <c r="F1035">
        <v>0.04</v>
      </c>
      <c r="G1035">
        <v>0.01</v>
      </c>
      <c r="H1035">
        <v>0.01</v>
      </c>
      <c r="I1035">
        <v>7.0000000000000007E-2</v>
      </c>
    </row>
  </sheetData>
  <dataValidations count="1">
    <dataValidation type="list" allowBlank="1" showInputMessage="1" showErrorMessage="1" sqref="X24" xr:uid="{893E8F9B-6DF2-48FC-9050-AFD029C07E66}">
      <formula1>$C$2:$C$1035</formula1>
    </dataValidation>
  </dataValidation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CE4BD-743B-4CED-8E8F-D6BCF07E9822}">
  <sheetPr>
    <tabColor rgb="FFFF0000"/>
  </sheetPr>
  <dimension ref="C14:T3150"/>
  <sheetViews>
    <sheetView showGridLines="0" topLeftCell="G13" workbookViewId="0">
      <selection activeCell="N16" sqref="N16"/>
    </sheetView>
  </sheetViews>
  <sheetFormatPr defaultRowHeight="14.4" x14ac:dyDescent="0.3"/>
  <cols>
    <col min="1" max="3" width="8.88671875" style="31"/>
    <col min="4" max="4" width="18.109375" style="31" bestFit="1" customWidth="1"/>
    <col min="5" max="5" width="19.88671875" style="31" bestFit="1" customWidth="1"/>
    <col min="6" max="6" width="13.5546875" style="31" bestFit="1" customWidth="1"/>
    <col min="7" max="7" width="12.33203125" style="31" bestFit="1" customWidth="1"/>
    <col min="8" max="8" width="19" style="31" bestFit="1" customWidth="1"/>
    <col min="9" max="9" width="12.77734375" style="31" bestFit="1" customWidth="1"/>
    <col min="10" max="12" width="8.88671875" style="31"/>
    <col min="13" max="13" width="15.33203125" style="31" bestFit="1" customWidth="1"/>
    <col min="14" max="14" width="12.77734375" style="31" bestFit="1" customWidth="1"/>
    <col min="15" max="15" width="15.33203125" style="31" bestFit="1" customWidth="1"/>
    <col min="16" max="16" width="19.88671875" style="31" bestFit="1" customWidth="1"/>
    <col min="17" max="17" width="33.77734375" style="31" bestFit="1" customWidth="1"/>
    <col min="18" max="18" width="12.77734375" style="31" bestFit="1" customWidth="1"/>
    <col min="19" max="19" width="19" style="31" bestFit="1" customWidth="1"/>
    <col min="20" max="20" width="12.77734375" style="31" bestFit="1" customWidth="1"/>
    <col min="21" max="16384" width="8.88671875" style="31"/>
  </cols>
  <sheetData>
    <row r="14" spans="15:20" ht="15" customHeight="1" x14ac:dyDescent="0.3"/>
    <row r="15" spans="15:20" ht="39" customHeight="1" x14ac:dyDescent="1.6">
      <c r="O15" s="37"/>
      <c r="P15" s="37"/>
      <c r="Q15" s="37"/>
      <c r="R15" s="37"/>
      <c r="S15" s="38"/>
      <c r="T15" s="38"/>
    </row>
    <row r="16" spans="15:20" ht="21" customHeight="1" x14ac:dyDescent="0.3"/>
    <row r="18" spans="4:20" x14ac:dyDescent="0.3">
      <c r="O18" s="34" t="s">
        <v>1036</v>
      </c>
      <c r="P18" s="34" t="s">
        <v>2276</v>
      </c>
      <c r="Q18" s="34" t="s">
        <v>2277</v>
      </c>
      <c r="R18" s="34" t="s">
        <v>2278</v>
      </c>
      <c r="S18" s="34" t="s">
        <v>2279</v>
      </c>
      <c r="T18" s="34" t="s">
        <v>2280</v>
      </c>
    </row>
    <row r="19" spans="4:20" x14ac:dyDescent="0.3">
      <c r="D19" s="32" t="s">
        <v>1036</v>
      </c>
      <c r="E19" s="32" t="s">
        <v>2281</v>
      </c>
      <c r="F19" s="32" t="s">
        <v>2284</v>
      </c>
      <c r="G19" s="32" t="s">
        <v>2283</v>
      </c>
      <c r="H19" s="32" t="s">
        <v>2285</v>
      </c>
      <c r="I19" s="32" t="s">
        <v>2282</v>
      </c>
      <c r="O19" s="36" t="s">
        <v>1048</v>
      </c>
      <c r="P19" s="40">
        <v>48.149999999999991</v>
      </c>
      <c r="Q19" s="40">
        <v>57.530000000000022</v>
      </c>
      <c r="R19" s="40">
        <v>10.269999999999989</v>
      </c>
      <c r="S19" s="40">
        <v>20.760000000000012</v>
      </c>
      <c r="T19" s="40">
        <v>136.84999999999997</v>
      </c>
    </row>
    <row r="20" spans="4:20" x14ac:dyDescent="0.3">
      <c r="D20" s="24">
        <v>2013</v>
      </c>
      <c r="E20" s="25">
        <v>10.350000000000001</v>
      </c>
      <c r="F20" s="25">
        <v>12.879999999999999</v>
      </c>
      <c r="G20" s="25">
        <v>0.97</v>
      </c>
      <c r="H20" s="25">
        <v>4.5699999999999994</v>
      </c>
      <c r="I20" s="25">
        <v>28.759999999999998</v>
      </c>
      <c r="O20" s="36" t="s">
        <v>1054</v>
      </c>
      <c r="P20" s="40">
        <v>22.299999999999994</v>
      </c>
      <c r="Q20" s="40">
        <v>27.79</v>
      </c>
      <c r="R20" s="40">
        <v>1.9600000000000006</v>
      </c>
      <c r="S20" s="40">
        <v>9.8299999999999983</v>
      </c>
      <c r="T20" s="40">
        <v>61.860000000000007</v>
      </c>
    </row>
    <row r="21" spans="4:20" x14ac:dyDescent="0.3">
      <c r="D21" s="24">
        <v>2014</v>
      </c>
      <c r="E21" s="25">
        <v>39.799999999999997</v>
      </c>
      <c r="F21" s="25">
        <v>54.120000000000005</v>
      </c>
      <c r="G21" s="25">
        <v>3.5799999999999974</v>
      </c>
      <c r="H21" s="25">
        <v>18.289999999999992</v>
      </c>
      <c r="I21" s="25">
        <v>115.85000000000001</v>
      </c>
      <c r="O21" s="36" t="s">
        <v>1152</v>
      </c>
      <c r="P21" s="40">
        <v>5.2699999999999987</v>
      </c>
      <c r="Q21" s="40">
        <v>6.0799999999999992</v>
      </c>
      <c r="R21" s="40">
        <v>1.64</v>
      </c>
      <c r="S21" s="40">
        <v>2.23</v>
      </c>
      <c r="T21" s="40">
        <v>15.219999999999999</v>
      </c>
    </row>
    <row r="22" spans="4:20" x14ac:dyDescent="0.3">
      <c r="D22" s="24">
        <v>2015</v>
      </c>
      <c r="E22" s="25">
        <v>49.59999999999998</v>
      </c>
      <c r="F22" s="25">
        <v>56.20999999999998</v>
      </c>
      <c r="G22" s="25">
        <v>7.2799999999999994</v>
      </c>
      <c r="H22" s="25">
        <v>20.879999999999992</v>
      </c>
      <c r="I22" s="25">
        <v>133.98999999999995</v>
      </c>
      <c r="O22" s="36" t="s">
        <v>1112</v>
      </c>
      <c r="P22" s="40">
        <v>8.58</v>
      </c>
      <c r="Q22" s="40">
        <v>6.1899999999999995</v>
      </c>
      <c r="R22" s="40">
        <v>1.6700000000000006</v>
      </c>
      <c r="S22" s="40">
        <v>2.9799999999999995</v>
      </c>
      <c r="T22" s="40">
        <v>19.459999999999997</v>
      </c>
    </row>
    <row r="23" spans="4:20" x14ac:dyDescent="0.3">
      <c r="D23" s="24">
        <v>2016</v>
      </c>
      <c r="E23" s="25">
        <v>47.4</v>
      </c>
      <c r="F23" s="25">
        <v>57.980000000000032</v>
      </c>
      <c r="G23" s="25">
        <v>9.6499999999999968</v>
      </c>
      <c r="H23" s="25">
        <v>20.710000000000008</v>
      </c>
      <c r="I23" s="25">
        <v>135.72000000000008</v>
      </c>
      <c r="O23" s="36" t="s">
        <v>1075</v>
      </c>
      <c r="P23" s="40">
        <v>3.6399999999999997</v>
      </c>
      <c r="Q23" s="40">
        <v>6.03</v>
      </c>
      <c r="R23" s="40">
        <v>0.96</v>
      </c>
      <c r="S23" s="40">
        <v>1.8500000000000003</v>
      </c>
      <c r="T23" s="40">
        <v>12.469999999999997</v>
      </c>
    </row>
    <row r="24" spans="4:20" x14ac:dyDescent="0.3">
      <c r="D24" s="24">
        <v>2017</v>
      </c>
      <c r="E24" s="25">
        <v>44.77000000000001</v>
      </c>
      <c r="F24" s="25">
        <v>57.179999999999993</v>
      </c>
      <c r="G24" s="25">
        <v>9.0799999999999894</v>
      </c>
      <c r="H24" s="25">
        <v>19.890000000000011</v>
      </c>
      <c r="I24" s="25">
        <v>130.9</v>
      </c>
      <c r="O24" s="36" t="s">
        <v>1155</v>
      </c>
      <c r="P24" s="40">
        <v>1.32</v>
      </c>
      <c r="Q24" s="40">
        <v>1.45</v>
      </c>
      <c r="R24" s="40">
        <v>0.2</v>
      </c>
      <c r="S24" s="40">
        <v>0.55000000000000004</v>
      </c>
      <c r="T24" s="40">
        <v>3.5199999999999996</v>
      </c>
    </row>
    <row r="25" spans="4:20" x14ac:dyDescent="0.3">
      <c r="D25" s="24">
        <v>2018</v>
      </c>
      <c r="E25" s="25">
        <v>19.649999999999995</v>
      </c>
      <c r="F25" s="25">
        <v>18.7</v>
      </c>
      <c r="G25" s="25">
        <v>4.129999999999999</v>
      </c>
      <c r="H25" s="25">
        <v>7.6899999999999986</v>
      </c>
      <c r="I25" s="25">
        <v>50.199999999999996</v>
      </c>
      <c r="O25" s="36" t="s">
        <v>1201</v>
      </c>
      <c r="P25" s="40">
        <v>2.4</v>
      </c>
      <c r="Q25" s="40">
        <v>1.6199999999999997</v>
      </c>
      <c r="R25" s="40">
        <v>0.16999999999999998</v>
      </c>
      <c r="S25" s="40">
        <v>0.84000000000000008</v>
      </c>
      <c r="T25" s="40">
        <v>5.03</v>
      </c>
    </row>
    <row r="26" spans="4:20" x14ac:dyDescent="0.3">
      <c r="D26" s="24">
        <v>2019</v>
      </c>
      <c r="E26" s="25">
        <v>0</v>
      </c>
      <c r="F26" s="25">
        <v>0</v>
      </c>
      <c r="G26" s="25">
        <v>0</v>
      </c>
      <c r="H26" s="25">
        <v>0</v>
      </c>
      <c r="I26" s="25">
        <v>0</v>
      </c>
      <c r="O26" s="36" t="s">
        <v>1288</v>
      </c>
      <c r="P26" s="40">
        <v>0.09</v>
      </c>
      <c r="Q26" s="40">
        <v>0.47</v>
      </c>
      <c r="R26" s="40">
        <v>0</v>
      </c>
      <c r="S26" s="40">
        <v>9.9999999999999992E-2</v>
      </c>
      <c r="T26" s="40">
        <v>0.65</v>
      </c>
    </row>
    <row r="27" spans="4:20" x14ac:dyDescent="0.3">
      <c r="D27" s="24">
        <v>2020</v>
      </c>
      <c r="E27" s="25">
        <v>0</v>
      </c>
      <c r="F27" s="25">
        <v>0</v>
      </c>
      <c r="G27" s="25">
        <v>0</v>
      </c>
      <c r="H27" s="25">
        <v>0</v>
      </c>
      <c r="I27" s="25">
        <v>0</v>
      </c>
      <c r="O27" s="36" t="s">
        <v>1086</v>
      </c>
      <c r="P27" s="40">
        <v>5.4799999999999995</v>
      </c>
      <c r="Q27" s="40">
        <v>8.9200000000000017</v>
      </c>
      <c r="R27" s="40">
        <v>0.67000000000000015</v>
      </c>
      <c r="S27" s="40">
        <v>2.7699999999999991</v>
      </c>
      <c r="T27" s="40">
        <v>17.849999999999998</v>
      </c>
    </row>
    <row r="28" spans="4:20" x14ac:dyDescent="0.3">
      <c r="D28" s="24" t="s">
        <v>2275</v>
      </c>
      <c r="E28" s="25">
        <v>0</v>
      </c>
      <c r="F28" s="25">
        <v>0.1</v>
      </c>
      <c r="G28" s="25">
        <v>0.09</v>
      </c>
      <c r="H28" s="25">
        <v>0.01</v>
      </c>
      <c r="I28" s="25">
        <v>0.22</v>
      </c>
      <c r="O28" s="36" t="s">
        <v>1423</v>
      </c>
      <c r="P28" s="40">
        <v>0.28000000000000003</v>
      </c>
      <c r="Q28" s="40">
        <v>0.16</v>
      </c>
      <c r="R28" s="40">
        <v>0</v>
      </c>
      <c r="S28" s="40">
        <v>9.9999999999999992E-2</v>
      </c>
      <c r="T28" s="40">
        <v>0.52</v>
      </c>
    </row>
    <row r="29" spans="4:20" x14ac:dyDescent="0.3">
      <c r="D29" s="33" t="s">
        <v>1037</v>
      </c>
      <c r="E29" s="32">
        <v>211.57</v>
      </c>
      <c r="F29" s="32">
        <v>257.17</v>
      </c>
      <c r="G29" s="32">
        <v>34.779999999999987</v>
      </c>
      <c r="H29" s="32">
        <v>92.04</v>
      </c>
      <c r="I29" s="32">
        <v>595.6400000000001</v>
      </c>
      <c r="O29" s="36" t="s">
        <v>1108</v>
      </c>
      <c r="P29" s="40">
        <v>5.8599999999999994</v>
      </c>
      <c r="Q29" s="40">
        <v>14.77</v>
      </c>
      <c r="R29" s="40">
        <v>0.76000000000000012</v>
      </c>
      <c r="S29" s="40">
        <v>3.8099999999999987</v>
      </c>
      <c r="T29" s="40">
        <v>25.289999999999996</v>
      </c>
    </row>
    <row r="30" spans="4:20" x14ac:dyDescent="0.3">
      <c r="O30" s="36" t="s">
        <v>1066</v>
      </c>
      <c r="P30" s="40">
        <v>22.15</v>
      </c>
      <c r="Q30" s="40">
        <v>22.4</v>
      </c>
      <c r="R30" s="40">
        <v>9.4199999999999982</v>
      </c>
      <c r="S30" s="40">
        <v>8.9099999999999948</v>
      </c>
      <c r="T30" s="40">
        <v>62.820000000000014</v>
      </c>
    </row>
    <row r="31" spans="4:20" x14ac:dyDescent="0.3">
      <c r="O31" s="36" t="s">
        <v>1051</v>
      </c>
      <c r="P31" s="40">
        <v>50.500000000000007</v>
      </c>
      <c r="Q31" s="40">
        <v>58.639999999999993</v>
      </c>
      <c r="R31" s="40">
        <v>4.419999999999999</v>
      </c>
      <c r="S31" s="40">
        <v>21.48</v>
      </c>
      <c r="T31" s="40">
        <v>134.99</v>
      </c>
    </row>
    <row r="32" spans="4:20" x14ac:dyDescent="0.3">
      <c r="O32" s="36" t="s">
        <v>1187</v>
      </c>
      <c r="P32" s="40">
        <v>1.4700000000000002</v>
      </c>
      <c r="Q32" s="40">
        <v>2.0699999999999998</v>
      </c>
      <c r="R32" s="40">
        <v>0.28000000000000003</v>
      </c>
      <c r="S32" s="40">
        <v>0.71000000000000019</v>
      </c>
      <c r="T32" s="40">
        <v>4.5199999999999996</v>
      </c>
    </row>
    <row r="33" spans="4:20" x14ac:dyDescent="0.3">
      <c r="O33" s="36" t="s">
        <v>1057</v>
      </c>
      <c r="P33" s="40">
        <v>33.310000000000009</v>
      </c>
      <c r="Q33" s="40">
        <v>42.809999999999988</v>
      </c>
      <c r="R33" s="40">
        <v>1.83</v>
      </c>
      <c r="S33" s="40">
        <v>14.899999999999993</v>
      </c>
      <c r="T33" s="40">
        <v>92.850000000000009</v>
      </c>
    </row>
    <row r="34" spans="4:20" x14ac:dyDescent="0.3">
      <c r="O34" s="36" t="s">
        <v>1373</v>
      </c>
      <c r="P34" s="40">
        <v>0.57000000000000006</v>
      </c>
      <c r="Q34" s="40">
        <v>0.22000000000000003</v>
      </c>
      <c r="R34" s="40">
        <v>0.34</v>
      </c>
      <c r="S34" s="40">
        <v>0.16999999999999998</v>
      </c>
      <c r="T34" s="40">
        <v>1.28</v>
      </c>
    </row>
    <row r="35" spans="4:20" x14ac:dyDescent="0.3">
      <c r="O35" s="36" t="s">
        <v>1486</v>
      </c>
      <c r="P35" s="40">
        <v>0.2</v>
      </c>
      <c r="Q35" s="40">
        <v>0.02</v>
      </c>
      <c r="R35" s="40">
        <v>0.19</v>
      </c>
      <c r="S35" s="40">
        <v>0.05</v>
      </c>
      <c r="T35" s="40">
        <v>0.46</v>
      </c>
    </row>
    <row r="36" spans="4:20" x14ac:dyDescent="0.3">
      <c r="O36" s="35" t="s">
        <v>1037</v>
      </c>
      <c r="P36" s="34">
        <v>211.56999999999996</v>
      </c>
      <c r="Q36" s="34">
        <v>257.17</v>
      </c>
      <c r="R36" s="34">
        <v>34.779999999999994</v>
      </c>
      <c r="S36" s="34">
        <v>92.039999999999992</v>
      </c>
      <c r="T36" s="34">
        <v>595.64</v>
      </c>
    </row>
    <row r="44" spans="4:20" x14ac:dyDescent="0.3">
      <c r="D44" s="41" t="s">
        <v>1036</v>
      </c>
      <c r="E44" s="41" t="s">
        <v>2276</v>
      </c>
      <c r="F44" s="41" t="s">
        <v>2277</v>
      </c>
      <c r="G44" s="41" t="s">
        <v>2278</v>
      </c>
      <c r="H44" s="41" t="s">
        <v>2279</v>
      </c>
      <c r="I44" s="41" t="s">
        <v>2280</v>
      </c>
    </row>
    <row r="45" spans="4:20" x14ac:dyDescent="0.3">
      <c r="D45" s="43" t="s">
        <v>1048</v>
      </c>
      <c r="E45" s="44">
        <v>48.149999999999991</v>
      </c>
      <c r="F45" s="44">
        <v>57.530000000000022</v>
      </c>
      <c r="G45" s="44">
        <v>10.269999999999989</v>
      </c>
      <c r="H45" s="44">
        <v>20.760000000000012</v>
      </c>
      <c r="I45" s="44">
        <v>136.84999999999997</v>
      </c>
    </row>
    <row r="46" spans="4:20" x14ac:dyDescent="0.3">
      <c r="D46" s="43" t="s">
        <v>1054</v>
      </c>
      <c r="E46" s="44">
        <v>22.299999999999994</v>
      </c>
      <c r="F46" s="44">
        <v>27.79</v>
      </c>
      <c r="G46" s="44">
        <v>1.9600000000000006</v>
      </c>
      <c r="H46" s="44">
        <v>9.8299999999999983</v>
      </c>
      <c r="I46" s="44">
        <v>61.860000000000007</v>
      </c>
    </row>
    <row r="47" spans="4:20" x14ac:dyDescent="0.3">
      <c r="D47" s="43" t="s">
        <v>1152</v>
      </c>
      <c r="E47" s="44">
        <v>5.2699999999999987</v>
      </c>
      <c r="F47" s="44">
        <v>6.0799999999999992</v>
      </c>
      <c r="G47" s="44">
        <v>1.64</v>
      </c>
      <c r="H47" s="44">
        <v>2.23</v>
      </c>
      <c r="I47" s="44">
        <v>15.219999999999999</v>
      </c>
    </row>
    <row r="48" spans="4:20" x14ac:dyDescent="0.3">
      <c r="D48" s="43" t="s">
        <v>1112</v>
      </c>
      <c r="E48" s="44">
        <v>8.58</v>
      </c>
      <c r="F48" s="44">
        <v>6.1899999999999995</v>
      </c>
      <c r="G48" s="44">
        <v>1.6700000000000006</v>
      </c>
      <c r="H48" s="44">
        <v>2.9799999999999995</v>
      </c>
      <c r="I48" s="44">
        <v>19.459999999999997</v>
      </c>
      <c r="M48" s="20" t="s">
        <v>1036</v>
      </c>
      <c r="N48" s="20" t="s">
        <v>2280</v>
      </c>
      <c r="Q48" s="46" t="s">
        <v>1036</v>
      </c>
      <c r="R48" s="46" t="s">
        <v>2280</v>
      </c>
    </row>
    <row r="49" spans="4:18" x14ac:dyDescent="0.3">
      <c r="D49" s="43" t="s">
        <v>1075</v>
      </c>
      <c r="E49" s="44">
        <v>3.6399999999999997</v>
      </c>
      <c r="F49" s="44">
        <v>6.03</v>
      </c>
      <c r="G49" s="44">
        <v>0.96</v>
      </c>
      <c r="H49" s="44">
        <v>1.8500000000000003</v>
      </c>
      <c r="I49" s="44">
        <v>12.469999999999997</v>
      </c>
      <c r="M49" s="45" t="s">
        <v>1048</v>
      </c>
      <c r="N49" s="27">
        <v>136.84999999999997</v>
      </c>
      <c r="Q49" s="48" t="s">
        <v>1052</v>
      </c>
      <c r="R49" s="49">
        <v>72.440000000000012</v>
      </c>
    </row>
    <row r="50" spans="4:18" x14ac:dyDescent="0.3">
      <c r="D50" s="43" t="s">
        <v>1155</v>
      </c>
      <c r="E50" s="44">
        <v>1.32</v>
      </c>
      <c r="F50" s="44">
        <v>1.45</v>
      </c>
      <c r="G50" s="44">
        <v>0.2</v>
      </c>
      <c r="H50" s="44">
        <v>0.55000000000000004</v>
      </c>
      <c r="I50" s="44">
        <v>3.5199999999999996</v>
      </c>
      <c r="M50" s="45" t="s">
        <v>1054</v>
      </c>
      <c r="N50" s="27">
        <v>61.860000000000007</v>
      </c>
      <c r="Q50" s="48" t="s">
        <v>1067</v>
      </c>
      <c r="R50" s="49">
        <v>28.96</v>
      </c>
    </row>
    <row r="51" spans="4:18" x14ac:dyDescent="0.3">
      <c r="D51" s="43" t="s">
        <v>1201</v>
      </c>
      <c r="E51" s="44">
        <v>2.4</v>
      </c>
      <c r="F51" s="44">
        <v>1.6199999999999997</v>
      </c>
      <c r="G51" s="44">
        <v>0.16999999999999998</v>
      </c>
      <c r="H51" s="44">
        <v>0.84000000000000008</v>
      </c>
      <c r="I51" s="44">
        <v>5.03</v>
      </c>
      <c r="M51" s="45" t="s">
        <v>1152</v>
      </c>
      <c r="N51" s="27">
        <v>15.219999999999999</v>
      </c>
      <c r="Q51" s="48" t="s">
        <v>1058</v>
      </c>
      <c r="R51" s="49">
        <v>47.550000000000004</v>
      </c>
    </row>
    <row r="52" spans="4:18" x14ac:dyDescent="0.3">
      <c r="D52" s="43" t="s">
        <v>1288</v>
      </c>
      <c r="E52" s="44">
        <v>0.09</v>
      </c>
      <c r="F52" s="44">
        <v>0.47</v>
      </c>
      <c r="G52" s="44">
        <v>0</v>
      </c>
      <c r="H52" s="44">
        <v>9.9999999999999992E-2</v>
      </c>
      <c r="I52" s="44">
        <v>0.65</v>
      </c>
      <c r="M52" s="45" t="s">
        <v>1112</v>
      </c>
      <c r="N52" s="27">
        <v>19.459999999999997</v>
      </c>
      <c r="Q52" s="48" t="s">
        <v>1060</v>
      </c>
      <c r="R52" s="49">
        <v>54.96</v>
      </c>
    </row>
    <row r="53" spans="4:18" x14ac:dyDescent="0.3">
      <c r="D53" s="43" t="s">
        <v>1086</v>
      </c>
      <c r="E53" s="44">
        <v>5.4799999999999995</v>
      </c>
      <c r="F53" s="44">
        <v>8.9200000000000017</v>
      </c>
      <c r="G53" s="44">
        <v>0.67000000000000015</v>
      </c>
      <c r="H53" s="44">
        <v>2.7699999999999991</v>
      </c>
      <c r="I53" s="44">
        <v>17.849999999999998</v>
      </c>
      <c r="M53" s="45" t="s">
        <v>1075</v>
      </c>
      <c r="N53" s="27">
        <v>12.469999999999997</v>
      </c>
      <c r="Q53" s="48" t="s">
        <v>1049</v>
      </c>
      <c r="R53" s="49">
        <v>33.93</v>
      </c>
    </row>
    <row r="54" spans="4:18" x14ac:dyDescent="0.3">
      <c r="D54" s="43" t="s">
        <v>1423</v>
      </c>
      <c r="E54" s="44">
        <v>0.28000000000000003</v>
      </c>
      <c r="F54" s="44">
        <v>0.16</v>
      </c>
      <c r="G54" s="44">
        <v>0</v>
      </c>
      <c r="H54" s="44">
        <v>9.9999999999999992E-2</v>
      </c>
      <c r="I54" s="44">
        <v>0.52</v>
      </c>
      <c r="M54" s="45" t="s">
        <v>1086</v>
      </c>
      <c r="N54" s="27">
        <v>17.849999999999998</v>
      </c>
      <c r="Q54" s="48" t="s">
        <v>1073</v>
      </c>
      <c r="R54" s="49">
        <v>42.260000000000005</v>
      </c>
    </row>
    <row r="55" spans="4:18" x14ac:dyDescent="0.3">
      <c r="D55" s="43" t="s">
        <v>1108</v>
      </c>
      <c r="E55" s="44">
        <v>5.8599999999999994</v>
      </c>
      <c r="F55" s="44">
        <v>14.77</v>
      </c>
      <c r="G55" s="44">
        <v>0.76000000000000012</v>
      </c>
      <c r="H55" s="44">
        <v>3.8099999999999987</v>
      </c>
      <c r="I55" s="44">
        <v>25.289999999999996</v>
      </c>
      <c r="M55" s="45" t="s">
        <v>1108</v>
      </c>
      <c r="N55" s="27">
        <v>25.289999999999996</v>
      </c>
      <c r="Q55" s="48" t="s">
        <v>1062</v>
      </c>
      <c r="R55" s="49">
        <v>54.849999999999994</v>
      </c>
    </row>
    <row r="56" spans="4:18" x14ac:dyDescent="0.3">
      <c r="D56" s="43" t="s">
        <v>1066</v>
      </c>
      <c r="E56" s="44">
        <v>22.15</v>
      </c>
      <c r="F56" s="44">
        <v>22.4</v>
      </c>
      <c r="G56" s="44">
        <v>9.4199999999999982</v>
      </c>
      <c r="H56" s="44">
        <v>8.9099999999999948</v>
      </c>
      <c r="I56" s="44">
        <v>62.820000000000014</v>
      </c>
      <c r="M56" s="45" t="s">
        <v>1066</v>
      </c>
      <c r="N56" s="27">
        <v>62.820000000000014</v>
      </c>
      <c r="Q56" s="48" t="s">
        <v>1084</v>
      </c>
      <c r="R56" s="49">
        <v>29.920000000000005</v>
      </c>
    </row>
    <row r="57" spans="4:18" x14ac:dyDescent="0.3">
      <c r="D57" s="43" t="s">
        <v>1051</v>
      </c>
      <c r="E57" s="44">
        <v>50.500000000000007</v>
      </c>
      <c r="F57" s="44">
        <v>58.639999999999993</v>
      </c>
      <c r="G57" s="44">
        <v>4.419999999999999</v>
      </c>
      <c r="H57" s="44">
        <v>21.48</v>
      </c>
      <c r="I57" s="44">
        <v>134.99</v>
      </c>
      <c r="M57" s="45" t="s">
        <v>1051</v>
      </c>
      <c r="N57" s="27">
        <v>134.99</v>
      </c>
      <c r="Q57" s="48" t="s">
        <v>1093</v>
      </c>
      <c r="R57" s="49">
        <v>59.159999999999989</v>
      </c>
    </row>
    <row r="58" spans="4:18" x14ac:dyDescent="0.3">
      <c r="D58" s="43" t="s">
        <v>1187</v>
      </c>
      <c r="E58" s="44">
        <v>1.4700000000000002</v>
      </c>
      <c r="F58" s="44">
        <v>2.0699999999999998</v>
      </c>
      <c r="G58" s="44">
        <v>0.28000000000000003</v>
      </c>
      <c r="H58" s="44">
        <v>0.71000000000000019</v>
      </c>
      <c r="I58" s="44">
        <v>4.5199999999999996</v>
      </c>
      <c r="M58" s="45" t="s">
        <v>1057</v>
      </c>
      <c r="N58" s="27">
        <v>92.850000000000009</v>
      </c>
      <c r="Q58" s="48" t="s">
        <v>1113</v>
      </c>
      <c r="R58" s="49">
        <v>27.83</v>
      </c>
    </row>
    <row r="59" spans="4:18" x14ac:dyDescent="0.3">
      <c r="D59" s="43" t="s">
        <v>1057</v>
      </c>
      <c r="E59" s="44">
        <v>33.310000000000009</v>
      </c>
      <c r="F59" s="44">
        <v>42.809999999999988</v>
      </c>
      <c r="G59" s="44">
        <v>1.83</v>
      </c>
      <c r="H59" s="44">
        <v>14.899999999999993</v>
      </c>
      <c r="I59" s="44">
        <v>92.850000000000009</v>
      </c>
      <c r="M59" s="21" t="s">
        <v>1037</v>
      </c>
      <c r="N59" s="20">
        <v>579.66</v>
      </c>
      <c r="Q59" s="47" t="s">
        <v>1037</v>
      </c>
      <c r="R59" s="46">
        <v>451.86</v>
      </c>
    </row>
    <row r="60" spans="4:18" x14ac:dyDescent="0.3">
      <c r="D60" s="43" t="s">
        <v>1373</v>
      </c>
      <c r="E60" s="44">
        <v>0.57000000000000006</v>
      </c>
      <c r="F60" s="44">
        <v>0.22000000000000003</v>
      </c>
      <c r="G60" s="44">
        <v>0.34</v>
      </c>
      <c r="H60" s="44">
        <v>0.16999999999999998</v>
      </c>
      <c r="I60" s="44">
        <v>1.28</v>
      </c>
    </row>
    <row r="61" spans="4:18" x14ac:dyDescent="0.3">
      <c r="D61" s="43" t="s">
        <v>1486</v>
      </c>
      <c r="E61" s="44">
        <v>0.2</v>
      </c>
      <c r="F61" s="44">
        <v>0.02</v>
      </c>
      <c r="G61" s="44">
        <v>0.19</v>
      </c>
      <c r="H61" s="44">
        <v>0.05</v>
      </c>
      <c r="I61" s="44">
        <v>0.46</v>
      </c>
    </row>
    <row r="62" spans="4:18" x14ac:dyDescent="0.3">
      <c r="D62" s="42" t="s">
        <v>1037</v>
      </c>
      <c r="E62" s="41">
        <v>211.56999999999996</v>
      </c>
      <c r="F62" s="41">
        <v>257.17</v>
      </c>
      <c r="G62" s="41">
        <v>34.779999999999994</v>
      </c>
      <c r="H62" s="41">
        <v>92.039999999999992</v>
      </c>
      <c r="I62" s="41">
        <v>595.64</v>
      </c>
    </row>
    <row r="1821" spans="3:9" x14ac:dyDescent="0.3">
      <c r="C1821" s="39"/>
      <c r="D1821" s="39"/>
      <c r="E1821" s="39"/>
      <c r="F1821" s="39"/>
      <c r="G1821" s="39"/>
      <c r="H1821" s="39"/>
      <c r="I1821" s="39"/>
    </row>
    <row r="1822" spans="3:9" x14ac:dyDescent="0.3">
      <c r="C1822" s="39"/>
      <c r="D1822" s="39"/>
      <c r="E1822" s="39"/>
      <c r="F1822" s="39"/>
      <c r="G1822" s="39"/>
      <c r="H1822" s="39"/>
      <c r="I1822" s="39"/>
    </row>
    <row r="1823" spans="3:9" x14ac:dyDescent="0.3">
      <c r="C1823" s="39"/>
      <c r="D1823" s="39"/>
      <c r="E1823" s="39"/>
      <c r="F1823" s="39"/>
      <c r="G1823" s="39"/>
      <c r="H1823" s="39"/>
      <c r="I1823" s="39"/>
    </row>
    <row r="1824" spans="3:9" x14ac:dyDescent="0.3">
      <c r="C1824" s="39"/>
      <c r="D1824" s="39"/>
      <c r="E1824" s="39"/>
      <c r="F1824" s="39"/>
      <c r="G1824" s="39"/>
      <c r="H1824" s="39"/>
      <c r="I1824" s="39"/>
    </row>
    <row r="1825" spans="3:9" x14ac:dyDescent="0.3">
      <c r="C1825" s="39"/>
      <c r="D1825" s="39"/>
      <c r="E1825" s="39"/>
      <c r="F1825" s="39"/>
      <c r="G1825" s="39"/>
      <c r="H1825" s="39"/>
      <c r="I1825" s="39"/>
    </row>
    <row r="1826" spans="3:9" x14ac:dyDescent="0.3">
      <c r="C1826" s="39"/>
      <c r="D1826" s="39"/>
      <c r="E1826" s="39"/>
      <c r="F1826" s="39"/>
      <c r="G1826" s="39"/>
      <c r="H1826" s="39"/>
      <c r="I1826" s="39"/>
    </row>
    <row r="1827" spans="3:9" x14ac:dyDescent="0.3">
      <c r="C1827" s="39"/>
      <c r="D1827" s="39"/>
      <c r="E1827" s="39"/>
      <c r="F1827" s="39"/>
      <c r="G1827" s="39"/>
      <c r="H1827" s="39"/>
      <c r="I1827" s="39"/>
    </row>
    <row r="1828" spans="3:9" x14ac:dyDescent="0.3">
      <c r="C1828" s="39"/>
      <c r="D1828" s="39"/>
      <c r="E1828" s="39"/>
      <c r="F1828" s="39"/>
      <c r="G1828" s="39"/>
      <c r="H1828" s="39"/>
      <c r="I1828" s="39"/>
    </row>
    <row r="1829" spans="3:9" x14ac:dyDescent="0.3">
      <c r="C1829" s="39"/>
      <c r="D1829" s="39"/>
      <c r="E1829" s="39"/>
      <c r="F1829" s="39"/>
      <c r="G1829" s="39"/>
      <c r="H1829" s="39"/>
      <c r="I1829" s="39"/>
    </row>
    <row r="1830" spans="3:9" x14ac:dyDescent="0.3">
      <c r="C1830" s="39"/>
      <c r="D1830" s="39"/>
      <c r="E1830" s="39"/>
      <c r="F1830" s="39"/>
      <c r="G1830" s="39"/>
      <c r="H1830" s="39"/>
      <c r="I1830" s="39"/>
    </row>
    <row r="1831" spans="3:9" x14ac:dyDescent="0.3">
      <c r="C1831" s="39"/>
      <c r="D1831" s="39"/>
      <c r="E1831" s="39"/>
      <c r="F1831" s="39"/>
      <c r="G1831" s="39"/>
      <c r="H1831" s="39"/>
      <c r="I1831" s="39"/>
    </row>
    <row r="1832" spans="3:9" x14ac:dyDescent="0.3">
      <c r="C1832" s="39"/>
      <c r="D1832" s="39"/>
      <c r="E1832" s="39"/>
      <c r="F1832" s="39"/>
      <c r="G1832" s="39"/>
      <c r="H1832" s="39"/>
      <c r="I1832" s="39"/>
    </row>
    <row r="1833" spans="3:9" x14ac:dyDescent="0.3">
      <c r="C1833" s="39"/>
      <c r="D1833" s="39"/>
      <c r="E1833" s="39"/>
      <c r="F1833" s="39"/>
      <c r="G1833" s="39"/>
      <c r="H1833" s="39"/>
      <c r="I1833" s="39"/>
    </row>
    <row r="1834" spans="3:9" x14ac:dyDescent="0.3">
      <c r="C1834" s="39"/>
      <c r="D1834" s="39"/>
      <c r="E1834" s="39"/>
      <c r="F1834" s="39"/>
      <c r="G1834" s="39"/>
      <c r="H1834" s="39"/>
      <c r="I1834" s="39"/>
    </row>
    <row r="1835" spans="3:9" x14ac:dyDescent="0.3">
      <c r="C1835" s="39"/>
      <c r="D1835" s="39"/>
      <c r="E1835" s="39"/>
      <c r="F1835" s="39"/>
      <c r="G1835" s="39"/>
      <c r="H1835" s="39"/>
      <c r="I1835" s="39"/>
    </row>
    <row r="1836" spans="3:9" x14ac:dyDescent="0.3">
      <c r="C1836" s="39"/>
      <c r="D1836" s="39"/>
      <c r="E1836" s="39"/>
      <c r="F1836" s="39"/>
      <c r="G1836" s="39"/>
      <c r="H1836" s="39"/>
      <c r="I1836" s="39"/>
    </row>
    <row r="1837" spans="3:9" x14ac:dyDescent="0.3">
      <c r="C1837" s="39"/>
      <c r="D1837" s="39"/>
      <c r="E1837" s="39"/>
      <c r="F1837" s="39"/>
      <c r="G1837" s="39"/>
      <c r="H1837" s="39"/>
      <c r="I1837" s="39"/>
    </row>
    <row r="1838" spans="3:9" x14ac:dyDescent="0.3">
      <c r="C1838" s="39"/>
      <c r="D1838" s="39"/>
      <c r="E1838" s="39"/>
      <c r="F1838" s="39"/>
      <c r="G1838" s="39"/>
      <c r="H1838" s="39"/>
      <c r="I1838" s="39"/>
    </row>
    <row r="1839" spans="3:9" x14ac:dyDescent="0.3">
      <c r="C1839" s="39"/>
      <c r="D1839" s="39"/>
      <c r="E1839" s="39"/>
      <c r="F1839" s="39"/>
      <c r="G1839" s="39"/>
      <c r="H1839" s="39"/>
      <c r="I1839" s="39"/>
    </row>
    <row r="1840" spans="3:9" x14ac:dyDescent="0.3">
      <c r="C1840" s="39"/>
      <c r="D1840" s="39"/>
      <c r="E1840" s="39"/>
      <c r="F1840" s="39"/>
      <c r="G1840" s="39"/>
      <c r="H1840" s="39"/>
      <c r="I1840" s="39"/>
    </row>
    <row r="1841" spans="3:9" x14ac:dyDescent="0.3">
      <c r="C1841" s="39"/>
      <c r="D1841" s="39"/>
      <c r="E1841" s="39"/>
      <c r="F1841" s="39"/>
      <c r="G1841" s="39"/>
      <c r="H1841" s="39"/>
      <c r="I1841" s="39"/>
    </row>
    <row r="1842" spans="3:9" x14ac:dyDescent="0.3">
      <c r="C1842" s="39"/>
      <c r="D1842" s="39"/>
      <c r="E1842" s="39"/>
      <c r="F1842" s="39"/>
      <c r="G1842" s="39"/>
      <c r="H1842" s="39"/>
      <c r="I1842" s="39"/>
    </row>
    <row r="1843" spans="3:9" x14ac:dyDescent="0.3">
      <c r="C1843" s="39"/>
      <c r="D1843" s="39"/>
      <c r="E1843" s="39"/>
      <c r="F1843" s="39"/>
      <c r="G1843" s="39"/>
      <c r="H1843" s="39"/>
      <c r="I1843" s="39"/>
    </row>
    <row r="1844" spans="3:9" x14ac:dyDescent="0.3">
      <c r="C1844" s="39"/>
      <c r="D1844" s="39"/>
      <c r="E1844" s="39"/>
      <c r="F1844" s="39"/>
      <c r="G1844" s="39"/>
      <c r="H1844" s="39"/>
      <c r="I1844" s="39"/>
    </row>
    <row r="1845" spans="3:9" x14ac:dyDescent="0.3">
      <c r="C1845" s="39"/>
      <c r="D1845" s="39"/>
      <c r="E1845" s="39"/>
      <c r="F1845" s="39"/>
      <c r="G1845" s="39"/>
      <c r="H1845" s="39"/>
      <c r="I1845" s="39"/>
    </row>
    <row r="1846" spans="3:9" x14ac:dyDescent="0.3">
      <c r="C1846" s="39"/>
      <c r="D1846" s="39"/>
      <c r="E1846" s="39"/>
      <c r="F1846" s="39"/>
      <c r="G1846" s="39"/>
      <c r="H1846" s="39"/>
      <c r="I1846" s="39"/>
    </row>
    <row r="1847" spans="3:9" x14ac:dyDescent="0.3">
      <c r="C1847" s="39"/>
      <c r="D1847" s="39"/>
      <c r="E1847" s="39"/>
      <c r="F1847" s="39"/>
      <c r="G1847" s="39"/>
      <c r="H1847" s="39"/>
      <c r="I1847" s="39"/>
    </row>
    <row r="1848" spans="3:9" x14ac:dyDescent="0.3">
      <c r="C1848" s="39"/>
      <c r="D1848" s="39"/>
      <c r="E1848" s="39"/>
      <c r="F1848" s="39"/>
      <c r="G1848" s="39"/>
      <c r="H1848" s="39"/>
      <c r="I1848" s="39"/>
    </row>
    <row r="1849" spans="3:9" x14ac:dyDescent="0.3">
      <c r="C1849" s="39"/>
      <c r="D1849" s="39"/>
      <c r="E1849" s="39"/>
      <c r="F1849" s="39"/>
      <c r="G1849" s="39"/>
      <c r="H1849" s="39"/>
      <c r="I1849" s="39"/>
    </row>
    <row r="1850" spans="3:9" x14ac:dyDescent="0.3">
      <c r="C1850" s="39"/>
      <c r="D1850" s="39"/>
      <c r="E1850" s="39"/>
      <c r="F1850" s="39"/>
      <c r="G1850" s="39"/>
      <c r="H1850" s="39"/>
      <c r="I1850" s="39"/>
    </row>
    <row r="1851" spans="3:9" x14ac:dyDescent="0.3">
      <c r="C1851" s="39"/>
      <c r="D1851" s="39"/>
      <c r="E1851" s="39"/>
      <c r="F1851" s="39"/>
      <c r="G1851" s="39"/>
      <c r="H1851" s="39"/>
      <c r="I1851" s="39"/>
    </row>
    <row r="1852" spans="3:9" x14ac:dyDescent="0.3">
      <c r="C1852" s="39"/>
      <c r="D1852" s="39"/>
      <c r="E1852" s="39"/>
      <c r="F1852" s="39"/>
      <c r="G1852" s="39"/>
      <c r="H1852" s="39"/>
      <c r="I1852" s="39"/>
    </row>
    <row r="1853" spans="3:9" x14ac:dyDescent="0.3">
      <c r="C1853" s="39"/>
      <c r="D1853" s="39"/>
      <c r="E1853" s="39"/>
      <c r="F1853" s="39"/>
      <c r="G1853" s="39"/>
      <c r="H1853" s="39"/>
      <c r="I1853" s="39"/>
    </row>
    <row r="1854" spans="3:9" x14ac:dyDescent="0.3">
      <c r="C1854" s="39"/>
      <c r="D1854" s="39"/>
      <c r="E1854" s="39"/>
      <c r="F1854" s="39"/>
      <c r="G1854" s="39"/>
      <c r="H1854" s="39"/>
      <c r="I1854" s="39"/>
    </row>
    <row r="1855" spans="3:9" x14ac:dyDescent="0.3">
      <c r="C1855" s="39"/>
      <c r="D1855" s="39"/>
      <c r="E1855" s="39"/>
      <c r="F1855" s="39"/>
      <c r="G1855" s="39"/>
      <c r="H1855" s="39"/>
      <c r="I1855" s="39"/>
    </row>
    <row r="1856" spans="3:9" x14ac:dyDescent="0.3">
      <c r="C1856" s="39"/>
      <c r="D1856" s="39"/>
      <c r="E1856" s="39"/>
      <c r="F1856" s="39"/>
      <c r="G1856" s="39"/>
      <c r="H1856" s="39"/>
      <c r="I1856" s="39"/>
    </row>
    <row r="1857" spans="3:9" x14ac:dyDescent="0.3">
      <c r="C1857" s="39"/>
      <c r="D1857" s="39"/>
      <c r="E1857" s="39"/>
      <c r="F1857" s="39"/>
      <c r="G1857" s="39"/>
      <c r="H1857" s="39"/>
      <c r="I1857" s="39"/>
    </row>
    <row r="1858" spans="3:9" x14ac:dyDescent="0.3">
      <c r="C1858" s="39"/>
      <c r="D1858" s="39"/>
      <c r="E1858" s="39"/>
      <c r="F1858" s="39"/>
      <c r="G1858" s="39"/>
      <c r="H1858" s="39"/>
      <c r="I1858" s="39"/>
    </row>
    <row r="1859" spans="3:9" x14ac:dyDescent="0.3">
      <c r="C1859" s="39"/>
      <c r="D1859" s="39"/>
      <c r="E1859" s="39"/>
      <c r="F1859" s="39"/>
      <c r="G1859" s="39"/>
      <c r="H1859" s="39"/>
      <c r="I1859" s="39"/>
    </row>
    <row r="1860" spans="3:9" x14ac:dyDescent="0.3">
      <c r="C1860" s="39"/>
      <c r="D1860" s="39"/>
      <c r="E1860" s="39"/>
      <c r="F1860" s="39"/>
      <c r="G1860" s="39"/>
      <c r="H1860" s="39"/>
      <c r="I1860" s="39"/>
    </row>
    <row r="1861" spans="3:9" x14ac:dyDescent="0.3">
      <c r="C1861" s="39"/>
      <c r="D1861" s="39"/>
      <c r="E1861" s="39"/>
      <c r="F1861" s="39"/>
      <c r="G1861" s="39"/>
      <c r="H1861" s="39"/>
      <c r="I1861" s="39"/>
    </row>
    <row r="1862" spans="3:9" x14ac:dyDescent="0.3">
      <c r="C1862" s="39"/>
      <c r="D1862" s="39"/>
      <c r="E1862" s="39"/>
      <c r="F1862" s="39"/>
      <c r="G1862" s="39"/>
      <c r="H1862" s="39"/>
      <c r="I1862" s="39"/>
    </row>
    <row r="1863" spans="3:9" x14ac:dyDescent="0.3">
      <c r="C1863" s="39"/>
      <c r="D1863" s="39"/>
      <c r="E1863" s="39"/>
      <c r="F1863" s="39"/>
      <c r="G1863" s="39"/>
      <c r="H1863" s="39"/>
      <c r="I1863" s="39"/>
    </row>
    <row r="1864" spans="3:9" x14ac:dyDescent="0.3">
      <c r="C1864" s="39"/>
      <c r="D1864" s="39"/>
      <c r="E1864" s="39"/>
      <c r="F1864" s="39"/>
      <c r="G1864" s="39"/>
      <c r="H1864" s="39"/>
      <c r="I1864" s="39"/>
    </row>
    <row r="1865" spans="3:9" x14ac:dyDescent="0.3">
      <c r="C1865" s="39"/>
      <c r="D1865" s="39"/>
      <c r="E1865" s="39"/>
      <c r="F1865" s="39"/>
      <c r="G1865" s="39"/>
      <c r="H1865" s="39"/>
      <c r="I1865" s="39"/>
    </row>
    <row r="1866" spans="3:9" x14ac:dyDescent="0.3">
      <c r="C1866" s="39"/>
      <c r="D1866" s="39"/>
      <c r="E1866" s="39"/>
      <c r="F1866" s="39"/>
      <c r="G1866" s="39"/>
      <c r="H1866" s="39"/>
      <c r="I1866" s="39"/>
    </row>
    <row r="1867" spans="3:9" x14ac:dyDescent="0.3">
      <c r="C1867" s="39"/>
      <c r="D1867" s="39"/>
      <c r="E1867" s="39"/>
      <c r="F1867" s="39"/>
      <c r="G1867" s="39"/>
      <c r="H1867" s="39"/>
      <c r="I1867" s="39"/>
    </row>
    <row r="1868" spans="3:9" x14ac:dyDescent="0.3">
      <c r="C1868" s="39"/>
      <c r="D1868" s="39"/>
      <c r="E1868" s="39"/>
      <c r="F1868" s="39"/>
      <c r="G1868" s="39"/>
      <c r="H1868" s="39"/>
      <c r="I1868" s="39"/>
    </row>
    <row r="1869" spans="3:9" x14ac:dyDescent="0.3">
      <c r="C1869" s="39"/>
      <c r="D1869" s="39"/>
      <c r="E1869" s="39"/>
      <c r="F1869" s="39"/>
      <c r="G1869" s="39"/>
      <c r="H1869" s="39"/>
      <c r="I1869" s="39"/>
    </row>
    <row r="1870" spans="3:9" x14ac:dyDescent="0.3">
      <c r="C1870" s="39"/>
      <c r="D1870" s="39"/>
      <c r="E1870" s="39"/>
      <c r="F1870" s="39"/>
      <c r="G1870" s="39"/>
      <c r="H1870" s="39"/>
      <c r="I1870" s="39"/>
    </row>
    <row r="1871" spans="3:9" x14ac:dyDescent="0.3">
      <c r="C1871" s="39"/>
      <c r="D1871" s="39"/>
      <c r="E1871" s="39"/>
      <c r="F1871" s="39"/>
      <c r="G1871" s="39"/>
      <c r="H1871" s="39"/>
      <c r="I1871" s="39"/>
    </row>
    <row r="1872" spans="3:9" x14ac:dyDescent="0.3">
      <c r="C1872" s="39"/>
      <c r="D1872" s="39"/>
      <c r="E1872" s="39"/>
      <c r="F1872" s="39"/>
      <c r="G1872" s="39"/>
      <c r="H1872" s="39"/>
      <c r="I1872" s="39"/>
    </row>
    <row r="1873" spans="3:9" x14ac:dyDescent="0.3">
      <c r="C1873" s="39"/>
      <c r="D1873" s="39"/>
      <c r="E1873" s="39"/>
      <c r="F1873" s="39"/>
      <c r="G1873" s="39"/>
      <c r="H1873" s="39"/>
      <c r="I1873" s="39"/>
    </row>
    <row r="1874" spans="3:9" x14ac:dyDescent="0.3">
      <c r="C1874" s="39"/>
      <c r="D1874" s="39"/>
      <c r="E1874" s="39"/>
      <c r="F1874" s="39"/>
      <c r="G1874" s="39"/>
      <c r="H1874" s="39"/>
      <c r="I1874" s="39"/>
    </row>
    <row r="1875" spans="3:9" x14ac:dyDescent="0.3">
      <c r="C1875" s="39"/>
      <c r="D1875" s="39"/>
      <c r="E1875" s="39"/>
      <c r="F1875" s="39"/>
      <c r="G1875" s="39"/>
      <c r="H1875" s="39"/>
      <c r="I1875" s="39"/>
    </row>
    <row r="1876" spans="3:9" x14ac:dyDescent="0.3">
      <c r="C1876" s="39"/>
      <c r="D1876" s="39"/>
      <c r="E1876" s="39"/>
      <c r="F1876" s="39"/>
      <c r="G1876" s="39"/>
      <c r="H1876" s="39"/>
      <c r="I1876" s="39"/>
    </row>
    <row r="1877" spans="3:9" x14ac:dyDescent="0.3">
      <c r="C1877" s="39"/>
      <c r="D1877" s="39"/>
      <c r="E1877" s="39"/>
      <c r="F1877" s="39"/>
      <c r="G1877" s="39"/>
      <c r="H1877" s="39"/>
      <c r="I1877" s="39"/>
    </row>
    <row r="1878" spans="3:9" x14ac:dyDescent="0.3">
      <c r="C1878" s="39"/>
      <c r="D1878" s="39"/>
      <c r="E1878" s="39"/>
      <c r="F1878" s="39"/>
      <c r="G1878" s="39"/>
      <c r="H1878" s="39"/>
      <c r="I1878" s="39"/>
    </row>
    <row r="1879" spans="3:9" x14ac:dyDescent="0.3">
      <c r="C1879" s="39"/>
      <c r="D1879" s="39"/>
      <c r="E1879" s="39"/>
      <c r="F1879" s="39"/>
      <c r="G1879" s="39"/>
      <c r="H1879" s="39"/>
      <c r="I1879" s="39"/>
    </row>
    <row r="1880" spans="3:9" x14ac:dyDescent="0.3">
      <c r="C1880" s="39"/>
      <c r="D1880" s="39"/>
      <c r="E1880" s="39"/>
      <c r="F1880" s="39"/>
      <c r="G1880" s="39"/>
      <c r="H1880" s="39"/>
      <c r="I1880" s="39"/>
    </row>
    <row r="1881" spans="3:9" x14ac:dyDescent="0.3">
      <c r="C1881" s="39"/>
      <c r="D1881" s="39"/>
      <c r="E1881" s="39"/>
      <c r="F1881" s="39"/>
      <c r="G1881" s="39"/>
      <c r="H1881" s="39"/>
      <c r="I1881" s="39"/>
    </row>
    <row r="1882" spans="3:9" x14ac:dyDescent="0.3">
      <c r="C1882" s="39"/>
      <c r="D1882" s="39"/>
      <c r="E1882" s="39"/>
      <c r="F1882" s="39"/>
      <c r="G1882" s="39"/>
      <c r="H1882" s="39"/>
      <c r="I1882" s="39"/>
    </row>
    <row r="1883" spans="3:9" x14ac:dyDescent="0.3">
      <c r="C1883" s="39"/>
      <c r="D1883" s="39"/>
      <c r="E1883" s="39"/>
      <c r="F1883" s="39"/>
      <c r="G1883" s="39"/>
      <c r="H1883" s="39"/>
      <c r="I1883" s="39"/>
    </row>
    <row r="1884" spans="3:9" x14ac:dyDescent="0.3">
      <c r="C1884" s="39"/>
      <c r="D1884" s="39"/>
      <c r="E1884" s="39"/>
      <c r="F1884" s="39"/>
      <c r="G1884" s="39"/>
      <c r="H1884" s="39"/>
      <c r="I1884" s="39"/>
    </row>
    <row r="1885" spans="3:9" x14ac:dyDescent="0.3">
      <c r="C1885" s="39"/>
      <c r="D1885" s="39"/>
      <c r="E1885" s="39"/>
      <c r="F1885" s="39"/>
      <c r="G1885" s="39"/>
      <c r="H1885" s="39"/>
      <c r="I1885" s="39"/>
    </row>
    <row r="1886" spans="3:9" x14ac:dyDescent="0.3">
      <c r="C1886" s="39"/>
      <c r="D1886" s="39"/>
      <c r="E1886" s="39"/>
      <c r="F1886" s="39"/>
      <c r="G1886" s="39"/>
      <c r="H1886" s="39"/>
      <c r="I1886" s="39"/>
    </row>
    <row r="1887" spans="3:9" x14ac:dyDescent="0.3">
      <c r="C1887" s="39"/>
      <c r="D1887" s="39"/>
      <c r="E1887" s="39"/>
      <c r="F1887" s="39"/>
      <c r="G1887" s="39"/>
      <c r="H1887" s="39"/>
      <c r="I1887" s="39"/>
    </row>
    <row r="1888" spans="3:9" x14ac:dyDescent="0.3">
      <c r="C1888" s="39"/>
      <c r="D1888" s="39"/>
      <c r="E1888" s="39"/>
      <c r="F1888" s="39"/>
      <c r="G1888" s="39"/>
      <c r="H1888" s="39"/>
      <c r="I1888" s="39"/>
    </row>
    <row r="1889" spans="3:9" x14ac:dyDescent="0.3">
      <c r="C1889" s="39"/>
      <c r="D1889" s="39"/>
      <c r="E1889" s="39"/>
      <c r="F1889" s="39"/>
      <c r="G1889" s="39"/>
      <c r="H1889" s="39"/>
      <c r="I1889" s="39"/>
    </row>
    <row r="1890" spans="3:9" x14ac:dyDescent="0.3">
      <c r="C1890" s="39"/>
      <c r="D1890" s="39"/>
      <c r="E1890" s="39"/>
      <c r="F1890" s="39"/>
      <c r="G1890" s="39"/>
      <c r="H1890" s="39"/>
      <c r="I1890" s="39"/>
    </row>
    <row r="1891" spans="3:9" x14ac:dyDescent="0.3">
      <c r="C1891" s="39"/>
      <c r="D1891" s="39"/>
      <c r="E1891" s="39"/>
      <c r="F1891" s="39"/>
      <c r="G1891" s="39"/>
      <c r="H1891" s="39"/>
      <c r="I1891" s="39"/>
    </row>
    <row r="1892" spans="3:9" x14ac:dyDescent="0.3">
      <c r="C1892" s="39"/>
      <c r="D1892" s="39"/>
      <c r="E1892" s="39"/>
      <c r="F1892" s="39"/>
      <c r="G1892" s="39"/>
      <c r="H1892" s="39"/>
      <c r="I1892" s="39"/>
    </row>
    <row r="1893" spans="3:9" x14ac:dyDescent="0.3">
      <c r="C1893" s="39"/>
      <c r="D1893" s="39"/>
      <c r="E1893" s="39"/>
      <c r="F1893" s="39"/>
      <c r="G1893" s="39"/>
      <c r="H1893" s="39"/>
      <c r="I1893" s="39"/>
    </row>
    <row r="1894" spans="3:9" x14ac:dyDescent="0.3">
      <c r="C1894" s="39"/>
      <c r="D1894" s="39"/>
      <c r="E1894" s="39"/>
      <c r="F1894" s="39"/>
      <c r="G1894" s="39"/>
      <c r="H1894" s="39"/>
      <c r="I1894" s="39"/>
    </row>
    <row r="1895" spans="3:9" x14ac:dyDescent="0.3">
      <c r="C1895" s="39"/>
      <c r="D1895" s="39"/>
      <c r="E1895" s="39"/>
      <c r="F1895" s="39"/>
      <c r="G1895" s="39"/>
      <c r="H1895" s="39"/>
      <c r="I1895" s="39"/>
    </row>
    <row r="1896" spans="3:9" x14ac:dyDescent="0.3">
      <c r="C1896" s="39"/>
      <c r="D1896" s="39"/>
      <c r="E1896" s="39"/>
      <c r="F1896" s="39"/>
      <c r="G1896" s="39"/>
      <c r="H1896" s="39"/>
      <c r="I1896" s="39"/>
    </row>
    <row r="1897" spans="3:9" x14ac:dyDescent="0.3">
      <c r="C1897" s="39"/>
      <c r="D1897" s="39"/>
      <c r="E1897" s="39"/>
      <c r="F1897" s="39"/>
      <c r="G1897" s="39"/>
      <c r="H1897" s="39"/>
      <c r="I1897" s="39"/>
    </row>
    <row r="1898" spans="3:9" x14ac:dyDescent="0.3">
      <c r="C1898" s="39"/>
      <c r="D1898" s="39"/>
      <c r="E1898" s="39"/>
      <c r="F1898" s="39"/>
      <c r="G1898" s="39"/>
      <c r="H1898" s="39"/>
      <c r="I1898" s="39"/>
    </row>
    <row r="1899" spans="3:9" x14ac:dyDescent="0.3">
      <c r="C1899" s="39"/>
      <c r="D1899" s="39"/>
      <c r="E1899" s="39"/>
      <c r="F1899" s="39"/>
      <c r="G1899" s="39"/>
      <c r="H1899" s="39"/>
      <c r="I1899" s="39"/>
    </row>
    <row r="1900" spans="3:9" x14ac:dyDescent="0.3">
      <c r="C1900" s="39"/>
      <c r="D1900" s="39"/>
      <c r="E1900" s="39"/>
      <c r="F1900" s="39"/>
      <c r="G1900" s="39"/>
      <c r="H1900" s="39"/>
      <c r="I1900" s="39"/>
    </row>
    <row r="1901" spans="3:9" x14ac:dyDescent="0.3">
      <c r="C1901" s="39"/>
      <c r="D1901" s="39"/>
      <c r="E1901" s="39"/>
      <c r="F1901" s="39"/>
      <c r="G1901" s="39"/>
      <c r="H1901" s="39"/>
      <c r="I1901" s="39"/>
    </row>
    <row r="1902" spans="3:9" x14ac:dyDescent="0.3">
      <c r="C1902" s="39"/>
      <c r="D1902" s="39"/>
      <c r="E1902" s="39"/>
      <c r="F1902" s="39"/>
      <c r="G1902" s="39"/>
      <c r="H1902" s="39"/>
      <c r="I1902" s="39"/>
    </row>
    <row r="1903" spans="3:9" x14ac:dyDescent="0.3">
      <c r="C1903" s="39"/>
      <c r="D1903" s="39"/>
      <c r="E1903" s="39"/>
      <c r="F1903" s="39"/>
      <c r="G1903" s="39"/>
      <c r="H1903" s="39"/>
      <c r="I1903" s="39"/>
    </row>
    <row r="1904" spans="3:9" x14ac:dyDescent="0.3">
      <c r="C1904" s="39"/>
      <c r="D1904" s="39"/>
      <c r="E1904" s="39"/>
      <c r="F1904" s="39"/>
      <c r="G1904" s="39"/>
      <c r="H1904" s="39"/>
      <c r="I1904" s="39"/>
    </row>
    <row r="1905" spans="3:9" x14ac:dyDescent="0.3">
      <c r="C1905" s="39"/>
      <c r="D1905" s="39"/>
      <c r="E1905" s="39"/>
      <c r="F1905" s="39"/>
      <c r="G1905" s="39"/>
      <c r="H1905" s="39"/>
      <c r="I1905" s="39"/>
    </row>
    <row r="1906" spans="3:9" x14ac:dyDescent="0.3">
      <c r="C1906" s="39"/>
      <c r="D1906" s="39"/>
      <c r="E1906" s="39"/>
      <c r="F1906" s="39"/>
      <c r="G1906" s="39"/>
      <c r="H1906" s="39"/>
      <c r="I1906" s="39"/>
    </row>
    <row r="1907" spans="3:9" x14ac:dyDescent="0.3">
      <c r="C1907" s="39"/>
      <c r="D1907" s="39"/>
      <c r="E1907" s="39"/>
      <c r="F1907" s="39"/>
      <c r="G1907" s="39"/>
      <c r="H1907" s="39"/>
      <c r="I1907" s="39"/>
    </row>
    <row r="1908" spans="3:9" x14ac:dyDescent="0.3">
      <c r="C1908" s="39"/>
      <c r="D1908" s="39"/>
      <c r="E1908" s="39"/>
      <c r="F1908" s="39"/>
      <c r="G1908" s="39"/>
      <c r="H1908" s="39"/>
      <c r="I1908" s="39"/>
    </row>
    <row r="1909" spans="3:9" x14ac:dyDescent="0.3">
      <c r="C1909" s="39"/>
      <c r="D1909" s="39"/>
      <c r="E1909" s="39"/>
      <c r="F1909" s="39"/>
      <c r="G1909" s="39"/>
      <c r="H1909" s="39"/>
      <c r="I1909" s="39"/>
    </row>
    <row r="1910" spans="3:9" x14ac:dyDescent="0.3">
      <c r="C1910" s="39"/>
      <c r="D1910" s="39"/>
      <c r="E1910" s="39"/>
      <c r="F1910" s="39"/>
      <c r="G1910" s="39"/>
      <c r="H1910" s="39"/>
      <c r="I1910" s="39"/>
    </row>
    <row r="1911" spans="3:9" x14ac:dyDescent="0.3">
      <c r="C1911" s="39"/>
      <c r="D1911" s="39"/>
      <c r="E1911" s="39"/>
      <c r="F1911" s="39"/>
      <c r="G1911" s="39"/>
      <c r="H1911" s="39"/>
      <c r="I1911" s="39"/>
    </row>
    <row r="1912" spans="3:9" x14ac:dyDescent="0.3">
      <c r="C1912" s="39"/>
      <c r="D1912" s="39"/>
      <c r="E1912" s="39"/>
      <c r="F1912" s="39"/>
      <c r="G1912" s="39"/>
      <c r="H1912" s="39"/>
      <c r="I1912" s="39"/>
    </row>
    <row r="1913" spans="3:9" x14ac:dyDescent="0.3">
      <c r="C1913" s="39"/>
      <c r="D1913" s="39"/>
      <c r="E1913" s="39"/>
      <c r="F1913" s="39"/>
      <c r="G1913" s="39"/>
      <c r="H1913" s="39"/>
      <c r="I1913" s="39"/>
    </row>
    <row r="1914" spans="3:9" x14ac:dyDescent="0.3">
      <c r="C1914" s="39"/>
      <c r="D1914" s="39"/>
      <c r="E1914" s="39"/>
      <c r="F1914" s="39"/>
      <c r="G1914" s="39"/>
      <c r="H1914" s="39"/>
      <c r="I1914" s="39"/>
    </row>
    <row r="1915" spans="3:9" x14ac:dyDescent="0.3">
      <c r="C1915" s="39"/>
      <c r="D1915" s="39"/>
      <c r="E1915" s="39"/>
      <c r="F1915" s="39"/>
      <c r="G1915" s="39"/>
      <c r="H1915" s="39"/>
      <c r="I1915" s="39"/>
    </row>
    <row r="1916" spans="3:9" x14ac:dyDescent="0.3">
      <c r="C1916" s="39"/>
      <c r="D1916" s="39"/>
      <c r="E1916" s="39"/>
      <c r="F1916" s="39"/>
      <c r="G1916" s="39"/>
      <c r="H1916" s="39"/>
      <c r="I1916" s="39"/>
    </row>
    <row r="1917" spans="3:9" x14ac:dyDescent="0.3">
      <c r="C1917" s="39"/>
      <c r="D1917" s="39"/>
      <c r="E1917" s="39"/>
      <c r="F1917" s="39"/>
      <c r="G1917" s="39"/>
      <c r="H1917" s="39"/>
      <c r="I1917" s="39"/>
    </row>
    <row r="1918" spans="3:9" x14ac:dyDescent="0.3">
      <c r="C1918" s="39"/>
      <c r="D1918" s="39"/>
      <c r="E1918" s="39"/>
      <c r="F1918" s="39"/>
      <c r="G1918" s="39"/>
      <c r="H1918" s="39"/>
      <c r="I1918" s="39"/>
    </row>
    <row r="1919" spans="3:9" x14ac:dyDescent="0.3">
      <c r="C1919" s="39"/>
      <c r="D1919" s="39"/>
      <c r="E1919" s="39"/>
      <c r="F1919" s="39"/>
      <c r="G1919" s="39"/>
      <c r="H1919" s="39"/>
      <c r="I1919" s="39"/>
    </row>
    <row r="1920" spans="3:9" x14ac:dyDescent="0.3">
      <c r="C1920" s="39"/>
      <c r="D1920" s="39"/>
      <c r="E1920" s="39"/>
      <c r="F1920" s="39"/>
      <c r="G1920" s="39"/>
      <c r="H1920" s="39"/>
      <c r="I1920" s="39"/>
    </row>
    <row r="1921" spans="3:9" x14ac:dyDescent="0.3">
      <c r="C1921" s="39"/>
      <c r="D1921" s="39"/>
      <c r="E1921" s="39"/>
      <c r="F1921" s="39"/>
      <c r="G1921" s="39"/>
      <c r="H1921" s="39"/>
      <c r="I1921" s="39"/>
    </row>
    <row r="1922" spans="3:9" x14ac:dyDescent="0.3">
      <c r="C1922" s="39"/>
      <c r="D1922" s="39"/>
      <c r="E1922" s="39"/>
      <c r="F1922" s="39"/>
      <c r="G1922" s="39"/>
      <c r="H1922" s="39"/>
      <c r="I1922" s="39"/>
    </row>
    <row r="1923" spans="3:9" x14ac:dyDescent="0.3">
      <c r="C1923" s="39"/>
      <c r="D1923" s="39"/>
      <c r="E1923" s="39"/>
      <c r="F1923" s="39"/>
      <c r="G1923" s="39"/>
      <c r="H1923" s="39"/>
      <c r="I1923" s="39"/>
    </row>
    <row r="1924" spans="3:9" x14ac:dyDescent="0.3">
      <c r="C1924" s="39"/>
      <c r="D1924" s="39"/>
      <c r="E1924" s="39"/>
      <c r="F1924" s="39"/>
      <c r="G1924" s="39"/>
      <c r="H1924" s="39"/>
      <c r="I1924" s="39"/>
    </row>
    <row r="1925" spans="3:9" x14ac:dyDescent="0.3">
      <c r="C1925" s="39"/>
      <c r="D1925" s="39"/>
      <c r="E1925" s="39"/>
      <c r="F1925" s="39"/>
      <c r="G1925" s="39"/>
      <c r="H1925" s="39"/>
      <c r="I1925" s="39"/>
    </row>
    <row r="1926" spans="3:9" x14ac:dyDescent="0.3">
      <c r="C1926" s="39"/>
      <c r="D1926" s="39"/>
      <c r="E1926" s="39"/>
      <c r="F1926" s="39"/>
      <c r="G1926" s="39"/>
      <c r="H1926" s="39"/>
      <c r="I1926" s="39"/>
    </row>
    <row r="1927" spans="3:9" x14ac:dyDescent="0.3">
      <c r="C1927" s="39"/>
      <c r="D1927" s="39"/>
      <c r="E1927" s="39"/>
      <c r="F1927" s="39"/>
      <c r="G1927" s="39"/>
      <c r="H1927" s="39"/>
      <c r="I1927" s="39"/>
    </row>
    <row r="1928" spans="3:9" x14ac:dyDescent="0.3">
      <c r="C1928" s="39"/>
      <c r="D1928" s="39"/>
      <c r="E1928" s="39"/>
      <c r="F1928" s="39"/>
      <c r="G1928" s="39"/>
      <c r="H1928" s="39"/>
      <c r="I1928" s="39"/>
    </row>
    <row r="1929" spans="3:9" x14ac:dyDescent="0.3">
      <c r="C1929" s="39"/>
      <c r="D1929" s="39"/>
      <c r="E1929" s="39"/>
      <c r="F1929" s="39"/>
      <c r="G1929" s="39"/>
      <c r="H1929" s="39"/>
      <c r="I1929" s="39"/>
    </row>
    <row r="1930" spans="3:9" x14ac:dyDescent="0.3">
      <c r="C1930" s="39"/>
      <c r="D1930" s="39"/>
      <c r="E1930" s="39"/>
      <c r="F1930" s="39"/>
      <c r="G1930" s="39"/>
      <c r="H1930" s="39"/>
      <c r="I1930" s="39"/>
    </row>
    <row r="1931" spans="3:9" x14ac:dyDescent="0.3">
      <c r="C1931" s="39"/>
      <c r="D1931" s="39"/>
      <c r="E1931" s="39"/>
      <c r="F1931" s="39"/>
      <c r="G1931" s="39"/>
      <c r="H1931" s="39"/>
      <c r="I1931" s="39"/>
    </row>
    <row r="1932" spans="3:9" x14ac:dyDescent="0.3">
      <c r="C1932" s="39"/>
      <c r="D1932" s="39"/>
      <c r="E1932" s="39"/>
      <c r="F1932" s="39"/>
      <c r="G1932" s="39"/>
      <c r="H1932" s="39"/>
      <c r="I1932" s="39"/>
    </row>
    <row r="1933" spans="3:9" x14ac:dyDescent="0.3">
      <c r="C1933" s="39"/>
      <c r="D1933" s="39"/>
      <c r="E1933" s="39"/>
      <c r="F1933" s="39"/>
      <c r="G1933" s="39"/>
      <c r="H1933" s="39"/>
      <c r="I1933" s="39"/>
    </row>
    <row r="1934" spans="3:9" x14ac:dyDescent="0.3">
      <c r="C1934" s="39"/>
      <c r="D1934" s="39"/>
      <c r="E1934" s="39"/>
      <c r="F1934" s="39"/>
      <c r="G1934" s="39"/>
      <c r="H1934" s="39"/>
      <c r="I1934" s="39"/>
    </row>
    <row r="1935" spans="3:9" x14ac:dyDescent="0.3">
      <c r="C1935" s="39"/>
      <c r="D1935" s="39"/>
      <c r="E1935" s="39"/>
      <c r="F1935" s="39"/>
      <c r="G1935" s="39"/>
      <c r="H1935" s="39"/>
      <c r="I1935" s="39"/>
    </row>
    <row r="1936" spans="3:9" x14ac:dyDescent="0.3">
      <c r="C1936" s="39"/>
      <c r="D1936" s="39"/>
      <c r="E1936" s="39"/>
      <c r="F1936" s="39"/>
      <c r="G1936" s="39"/>
      <c r="H1936" s="39"/>
      <c r="I1936" s="39"/>
    </row>
    <row r="1937" spans="3:9" x14ac:dyDescent="0.3">
      <c r="C1937" s="39"/>
      <c r="D1937" s="39"/>
      <c r="E1937" s="39"/>
      <c r="F1937" s="39"/>
      <c r="G1937" s="39"/>
      <c r="H1937" s="39"/>
      <c r="I1937" s="39"/>
    </row>
    <row r="1938" spans="3:9" x14ac:dyDescent="0.3">
      <c r="C1938" s="39"/>
      <c r="D1938" s="39"/>
      <c r="E1938" s="39"/>
      <c r="F1938" s="39"/>
      <c r="G1938" s="39"/>
      <c r="H1938" s="39"/>
      <c r="I1938" s="39"/>
    </row>
    <row r="1939" spans="3:9" x14ac:dyDescent="0.3">
      <c r="C1939" s="39"/>
      <c r="D1939" s="39"/>
      <c r="E1939" s="39"/>
      <c r="F1939" s="39"/>
      <c r="G1939" s="39"/>
      <c r="H1939" s="39"/>
      <c r="I1939" s="39"/>
    </row>
    <row r="1940" spans="3:9" x14ac:dyDescent="0.3">
      <c r="C1940" s="39"/>
      <c r="D1940" s="39"/>
      <c r="E1940" s="39"/>
      <c r="F1940" s="39"/>
      <c r="G1940" s="39"/>
      <c r="H1940" s="39"/>
      <c r="I1940" s="39"/>
    </row>
    <row r="1941" spans="3:9" x14ac:dyDescent="0.3">
      <c r="C1941" s="39"/>
      <c r="D1941" s="39"/>
      <c r="E1941" s="39"/>
      <c r="F1941" s="39"/>
      <c r="G1941" s="39"/>
      <c r="H1941" s="39"/>
      <c r="I1941" s="39"/>
    </row>
    <row r="1942" spans="3:9" x14ac:dyDescent="0.3">
      <c r="C1942" s="39"/>
      <c r="D1942" s="39"/>
      <c r="E1942" s="39"/>
      <c r="F1942" s="39"/>
      <c r="G1942" s="39"/>
      <c r="H1942" s="39"/>
      <c r="I1942" s="39"/>
    </row>
    <row r="1943" spans="3:9" x14ac:dyDescent="0.3">
      <c r="C1943" s="39"/>
      <c r="D1943" s="39"/>
      <c r="E1943" s="39"/>
      <c r="F1943" s="39"/>
      <c r="G1943" s="39"/>
      <c r="H1943" s="39"/>
      <c r="I1943" s="39"/>
    </row>
    <row r="1944" spans="3:9" x14ac:dyDescent="0.3">
      <c r="C1944" s="39"/>
      <c r="D1944" s="39"/>
      <c r="E1944" s="39"/>
      <c r="F1944" s="39"/>
      <c r="G1944" s="39"/>
      <c r="H1944" s="39"/>
      <c r="I1944" s="39"/>
    </row>
    <row r="1945" spans="3:9" x14ac:dyDescent="0.3">
      <c r="C1945" s="39"/>
      <c r="D1945" s="39"/>
      <c r="E1945" s="39"/>
      <c r="F1945" s="39"/>
      <c r="G1945" s="39"/>
      <c r="H1945" s="39"/>
      <c r="I1945" s="39"/>
    </row>
    <row r="1946" spans="3:9" x14ac:dyDescent="0.3">
      <c r="C1946" s="39"/>
      <c r="D1946" s="39"/>
      <c r="E1946" s="39"/>
      <c r="F1946" s="39"/>
      <c r="G1946" s="39"/>
      <c r="H1946" s="39"/>
      <c r="I1946" s="39"/>
    </row>
    <row r="1947" spans="3:9" x14ac:dyDescent="0.3">
      <c r="C1947" s="39"/>
      <c r="D1947" s="39"/>
      <c r="E1947" s="39"/>
      <c r="F1947" s="39"/>
      <c r="G1947" s="39"/>
      <c r="H1947" s="39"/>
      <c r="I1947" s="39"/>
    </row>
    <row r="1948" spans="3:9" x14ac:dyDescent="0.3">
      <c r="C1948" s="39"/>
      <c r="D1948" s="39"/>
      <c r="E1948" s="39"/>
      <c r="F1948" s="39"/>
      <c r="G1948" s="39"/>
      <c r="H1948" s="39"/>
      <c r="I1948" s="39"/>
    </row>
    <row r="1949" spans="3:9" x14ac:dyDescent="0.3">
      <c r="C1949" s="39"/>
      <c r="D1949" s="39"/>
      <c r="E1949" s="39"/>
      <c r="F1949" s="39"/>
      <c r="G1949" s="39"/>
      <c r="H1949" s="39"/>
      <c r="I1949" s="39"/>
    </row>
    <row r="1950" spans="3:9" x14ac:dyDescent="0.3">
      <c r="C1950" s="39"/>
      <c r="D1950" s="39"/>
      <c r="E1950" s="39"/>
      <c r="F1950" s="39"/>
      <c r="G1950" s="39"/>
      <c r="H1950" s="39"/>
      <c r="I1950" s="39"/>
    </row>
    <row r="1951" spans="3:9" x14ac:dyDescent="0.3">
      <c r="C1951" s="39"/>
      <c r="D1951" s="39"/>
      <c r="E1951" s="39"/>
      <c r="F1951" s="39"/>
      <c r="G1951" s="39"/>
      <c r="H1951" s="39"/>
      <c r="I1951" s="39"/>
    </row>
    <row r="1952" spans="3:9" x14ac:dyDescent="0.3">
      <c r="C1952" s="39"/>
      <c r="D1952" s="39"/>
      <c r="E1952" s="39"/>
      <c r="F1952" s="39"/>
      <c r="G1952" s="39"/>
      <c r="H1952" s="39"/>
      <c r="I1952" s="39"/>
    </row>
    <row r="1953" spans="3:9" x14ac:dyDescent="0.3">
      <c r="C1953" s="39"/>
      <c r="D1953" s="39"/>
      <c r="E1953" s="39"/>
      <c r="F1953" s="39"/>
      <c r="G1953" s="39"/>
      <c r="H1953" s="39"/>
      <c r="I1953" s="39"/>
    </row>
    <row r="1954" spans="3:9" x14ac:dyDescent="0.3">
      <c r="C1954" s="39"/>
      <c r="D1954" s="39"/>
      <c r="E1954" s="39"/>
      <c r="F1954" s="39"/>
      <c r="G1954" s="39"/>
      <c r="H1954" s="39"/>
      <c r="I1954" s="39"/>
    </row>
    <row r="1955" spans="3:9" x14ac:dyDescent="0.3">
      <c r="C1955" s="39"/>
      <c r="D1955" s="39"/>
      <c r="E1955" s="39"/>
      <c r="F1955" s="39"/>
      <c r="G1955" s="39"/>
      <c r="H1955" s="39"/>
      <c r="I1955" s="39"/>
    </row>
    <row r="1956" spans="3:9" x14ac:dyDescent="0.3">
      <c r="C1956" s="39"/>
      <c r="D1956" s="39"/>
      <c r="E1956" s="39"/>
      <c r="F1956" s="39"/>
      <c r="G1956" s="39"/>
      <c r="H1956" s="39"/>
      <c r="I1956" s="39"/>
    </row>
    <row r="1957" spans="3:9" x14ac:dyDescent="0.3">
      <c r="C1957" s="39"/>
      <c r="D1957" s="39"/>
      <c r="E1957" s="39"/>
      <c r="F1957" s="39"/>
      <c r="G1957" s="39"/>
      <c r="H1957" s="39"/>
      <c r="I1957" s="39"/>
    </row>
    <row r="1958" spans="3:9" x14ac:dyDescent="0.3">
      <c r="C1958" s="39"/>
      <c r="D1958" s="39"/>
      <c r="E1958" s="39"/>
      <c r="F1958" s="39"/>
      <c r="G1958" s="39"/>
      <c r="H1958" s="39"/>
      <c r="I1958" s="39"/>
    </row>
    <row r="1959" spans="3:9" x14ac:dyDescent="0.3">
      <c r="C1959" s="39"/>
      <c r="D1959" s="39"/>
      <c r="E1959" s="39"/>
      <c r="F1959" s="39"/>
      <c r="G1959" s="39"/>
      <c r="H1959" s="39"/>
      <c r="I1959" s="39"/>
    </row>
    <row r="1960" spans="3:9" x14ac:dyDescent="0.3">
      <c r="C1960" s="39"/>
      <c r="D1960" s="39"/>
      <c r="E1960" s="39"/>
      <c r="F1960" s="39"/>
      <c r="G1960" s="39"/>
      <c r="H1960" s="39"/>
      <c r="I1960" s="39"/>
    </row>
    <row r="1961" spans="3:9" x14ac:dyDescent="0.3">
      <c r="C1961" s="39"/>
      <c r="D1961" s="39"/>
      <c r="E1961" s="39"/>
      <c r="F1961" s="39"/>
      <c r="G1961" s="39"/>
      <c r="H1961" s="39"/>
      <c r="I1961" s="39"/>
    </row>
    <row r="1962" spans="3:9" x14ac:dyDescent="0.3">
      <c r="C1962" s="39"/>
      <c r="D1962" s="39"/>
      <c r="E1962" s="39"/>
      <c r="F1962" s="39"/>
      <c r="G1962" s="39"/>
      <c r="H1962" s="39"/>
      <c r="I1962" s="39"/>
    </row>
    <row r="1963" spans="3:9" x14ac:dyDescent="0.3">
      <c r="C1963" s="39"/>
      <c r="D1963" s="39"/>
      <c r="E1963" s="39"/>
      <c r="F1963" s="39"/>
      <c r="G1963" s="39"/>
      <c r="H1963" s="39"/>
      <c r="I1963" s="39"/>
    </row>
    <row r="1964" spans="3:9" x14ac:dyDescent="0.3">
      <c r="C1964" s="39"/>
      <c r="D1964" s="39"/>
      <c r="E1964" s="39"/>
      <c r="F1964" s="39"/>
      <c r="G1964" s="39"/>
      <c r="H1964" s="39"/>
      <c r="I1964" s="39"/>
    </row>
    <row r="1965" spans="3:9" x14ac:dyDescent="0.3">
      <c r="C1965" s="39"/>
      <c r="D1965" s="39"/>
      <c r="E1965" s="39"/>
      <c r="F1965" s="39"/>
      <c r="G1965" s="39"/>
      <c r="H1965" s="39"/>
      <c r="I1965" s="39"/>
    </row>
    <row r="1966" spans="3:9" x14ac:dyDescent="0.3">
      <c r="C1966" s="39"/>
      <c r="D1966" s="39"/>
      <c r="E1966" s="39"/>
      <c r="F1966" s="39"/>
      <c r="G1966" s="39"/>
      <c r="H1966" s="39"/>
      <c r="I1966" s="39"/>
    </row>
    <row r="1967" spans="3:9" x14ac:dyDescent="0.3">
      <c r="C1967" s="39"/>
      <c r="D1967" s="39"/>
      <c r="E1967" s="39"/>
      <c r="F1967" s="39"/>
      <c r="G1967" s="39"/>
      <c r="H1967" s="39"/>
      <c r="I1967" s="39"/>
    </row>
    <row r="1968" spans="3:9" x14ac:dyDescent="0.3">
      <c r="C1968" s="39"/>
      <c r="D1968" s="39"/>
      <c r="E1968" s="39"/>
      <c r="F1968" s="39"/>
      <c r="G1968" s="39"/>
      <c r="H1968" s="39"/>
      <c r="I1968" s="39"/>
    </row>
    <row r="1969" spans="3:9" x14ac:dyDescent="0.3">
      <c r="C1969" s="39"/>
      <c r="D1969" s="39"/>
      <c r="E1969" s="39"/>
      <c r="F1969" s="39"/>
      <c r="G1969" s="39"/>
      <c r="H1969" s="39"/>
      <c r="I1969" s="39"/>
    </row>
    <row r="1970" spans="3:9" x14ac:dyDescent="0.3">
      <c r="C1970" s="39"/>
      <c r="D1970" s="39"/>
      <c r="E1970" s="39"/>
      <c r="F1970" s="39"/>
      <c r="G1970" s="39"/>
      <c r="H1970" s="39"/>
      <c r="I1970" s="39"/>
    </row>
    <row r="1971" spans="3:9" x14ac:dyDescent="0.3">
      <c r="C1971" s="39"/>
      <c r="D1971" s="39"/>
      <c r="E1971" s="39"/>
      <c r="F1971" s="39"/>
      <c r="G1971" s="39"/>
      <c r="H1971" s="39"/>
      <c r="I1971" s="39"/>
    </row>
    <row r="1972" spans="3:9" x14ac:dyDescent="0.3">
      <c r="C1972" s="39"/>
      <c r="D1972" s="39"/>
      <c r="E1972" s="39"/>
      <c r="F1972" s="39"/>
      <c r="G1972" s="39"/>
      <c r="H1972" s="39"/>
      <c r="I1972" s="39"/>
    </row>
    <row r="1973" spans="3:9" x14ac:dyDescent="0.3">
      <c r="C1973" s="39"/>
      <c r="D1973" s="39"/>
      <c r="E1973" s="39"/>
      <c r="F1973" s="39"/>
      <c r="G1973" s="39"/>
      <c r="H1973" s="39"/>
      <c r="I1973" s="39"/>
    </row>
    <row r="1974" spans="3:9" x14ac:dyDescent="0.3">
      <c r="C1974" s="39"/>
      <c r="D1974" s="39"/>
      <c r="E1974" s="39"/>
      <c r="F1974" s="39"/>
      <c r="G1974" s="39"/>
      <c r="H1974" s="39"/>
      <c r="I1974" s="39"/>
    </row>
    <row r="1975" spans="3:9" x14ac:dyDescent="0.3">
      <c r="C1975" s="39"/>
      <c r="D1975" s="39"/>
      <c r="E1975" s="39"/>
      <c r="F1975" s="39"/>
      <c r="G1975" s="39"/>
      <c r="H1975" s="39"/>
      <c r="I1975" s="39"/>
    </row>
    <row r="1976" spans="3:9" x14ac:dyDescent="0.3">
      <c r="C1976" s="39"/>
      <c r="D1976" s="39"/>
      <c r="E1976" s="39"/>
      <c r="F1976" s="39"/>
      <c r="G1976" s="39"/>
      <c r="H1976" s="39"/>
      <c r="I1976" s="39"/>
    </row>
    <row r="1977" spans="3:9" x14ac:dyDescent="0.3">
      <c r="C1977" s="39"/>
      <c r="D1977" s="39"/>
      <c r="E1977" s="39"/>
      <c r="F1977" s="39"/>
      <c r="G1977" s="39"/>
      <c r="H1977" s="39"/>
      <c r="I1977" s="39"/>
    </row>
    <row r="1978" spans="3:9" x14ac:dyDescent="0.3">
      <c r="C1978" s="39"/>
      <c r="D1978" s="39"/>
      <c r="E1978" s="39"/>
      <c r="F1978" s="39"/>
      <c r="G1978" s="39"/>
      <c r="H1978" s="39"/>
      <c r="I1978" s="39"/>
    </row>
    <row r="1979" spans="3:9" x14ac:dyDescent="0.3">
      <c r="C1979" s="39"/>
      <c r="D1979" s="39"/>
      <c r="E1979" s="39"/>
      <c r="F1979" s="39"/>
      <c r="G1979" s="39"/>
      <c r="H1979" s="39"/>
      <c r="I1979" s="39"/>
    </row>
    <row r="1980" spans="3:9" x14ac:dyDescent="0.3">
      <c r="C1980" s="39"/>
      <c r="D1980" s="39"/>
      <c r="E1980" s="39"/>
      <c r="F1980" s="39"/>
      <c r="G1980" s="39"/>
      <c r="H1980" s="39"/>
      <c r="I1980" s="39"/>
    </row>
    <row r="1981" spans="3:9" x14ac:dyDescent="0.3">
      <c r="C1981" s="39"/>
      <c r="D1981" s="39"/>
      <c r="E1981" s="39"/>
      <c r="F1981" s="39"/>
      <c r="G1981" s="39"/>
      <c r="H1981" s="39"/>
      <c r="I1981" s="39"/>
    </row>
    <row r="1982" spans="3:9" x14ac:dyDescent="0.3">
      <c r="C1982" s="39"/>
      <c r="D1982" s="39"/>
      <c r="E1982" s="39"/>
      <c r="F1982" s="39"/>
      <c r="G1982" s="39"/>
      <c r="H1982" s="39"/>
      <c r="I1982" s="39"/>
    </row>
    <row r="1983" spans="3:9" x14ac:dyDescent="0.3">
      <c r="C1983" s="39"/>
      <c r="D1983" s="39"/>
      <c r="E1983" s="39"/>
      <c r="F1983" s="39"/>
      <c r="G1983" s="39"/>
      <c r="H1983" s="39"/>
      <c r="I1983" s="39"/>
    </row>
    <row r="1984" spans="3:9" x14ac:dyDescent="0.3">
      <c r="C1984" s="39"/>
      <c r="D1984" s="39"/>
      <c r="E1984" s="39"/>
      <c r="F1984" s="39"/>
      <c r="G1984" s="39"/>
      <c r="H1984" s="39"/>
      <c r="I1984" s="39"/>
    </row>
    <row r="1985" spans="3:9" x14ac:dyDescent="0.3">
      <c r="C1985" s="39"/>
      <c r="D1985" s="39"/>
      <c r="E1985" s="39"/>
      <c r="F1985" s="39"/>
      <c r="G1985" s="39"/>
      <c r="H1985" s="39"/>
      <c r="I1985" s="39"/>
    </row>
    <row r="1986" spans="3:9" x14ac:dyDescent="0.3">
      <c r="C1986" s="39"/>
      <c r="D1986" s="39"/>
      <c r="E1986" s="39"/>
      <c r="F1986" s="39"/>
      <c r="G1986" s="39"/>
      <c r="H1986" s="39"/>
      <c r="I1986" s="39"/>
    </row>
    <row r="1987" spans="3:9" x14ac:dyDescent="0.3">
      <c r="C1987" s="39"/>
      <c r="D1987" s="39"/>
      <c r="E1987" s="39"/>
      <c r="F1987" s="39"/>
      <c r="G1987" s="39"/>
      <c r="H1987" s="39"/>
      <c r="I1987" s="39"/>
    </row>
    <row r="1988" spans="3:9" x14ac:dyDescent="0.3">
      <c r="C1988" s="39"/>
      <c r="D1988" s="39"/>
      <c r="E1988" s="39"/>
      <c r="F1988" s="39"/>
      <c r="G1988" s="39"/>
      <c r="H1988" s="39"/>
      <c r="I1988" s="39"/>
    </row>
    <row r="1989" spans="3:9" x14ac:dyDescent="0.3">
      <c r="C1989" s="39"/>
      <c r="D1989" s="39"/>
      <c r="E1989" s="39"/>
      <c r="F1989" s="39"/>
      <c r="G1989" s="39"/>
      <c r="H1989" s="39"/>
      <c r="I1989" s="39"/>
    </row>
    <row r="1990" spans="3:9" x14ac:dyDescent="0.3">
      <c r="C1990" s="39"/>
      <c r="D1990" s="39"/>
      <c r="E1990" s="39"/>
      <c r="F1990" s="39"/>
      <c r="G1990" s="39"/>
      <c r="H1990" s="39"/>
      <c r="I1990" s="39"/>
    </row>
    <row r="1991" spans="3:9" x14ac:dyDescent="0.3">
      <c r="C1991" s="39"/>
      <c r="D1991" s="39"/>
      <c r="E1991" s="39"/>
      <c r="F1991" s="39"/>
      <c r="G1991" s="39"/>
      <c r="H1991" s="39"/>
      <c r="I1991" s="39"/>
    </row>
    <row r="1992" spans="3:9" x14ac:dyDescent="0.3">
      <c r="C1992" s="39"/>
      <c r="D1992" s="39"/>
      <c r="E1992" s="39"/>
      <c r="F1992" s="39"/>
      <c r="G1992" s="39"/>
      <c r="H1992" s="39"/>
      <c r="I1992" s="39"/>
    </row>
    <row r="1993" spans="3:9" x14ac:dyDescent="0.3">
      <c r="C1993" s="39"/>
      <c r="D1993" s="39"/>
      <c r="E1993" s="39"/>
      <c r="F1993" s="39"/>
      <c r="G1993" s="39"/>
      <c r="H1993" s="39"/>
      <c r="I1993" s="39"/>
    </row>
    <row r="1994" spans="3:9" x14ac:dyDescent="0.3">
      <c r="C1994" s="39"/>
      <c r="D1994" s="39"/>
      <c r="E1994" s="39"/>
      <c r="F1994" s="39"/>
      <c r="G1994" s="39"/>
      <c r="H1994" s="39"/>
      <c r="I1994" s="39"/>
    </row>
    <row r="1995" spans="3:9" x14ac:dyDescent="0.3">
      <c r="C1995" s="39"/>
      <c r="D1995" s="39"/>
      <c r="E1995" s="39"/>
      <c r="F1995" s="39"/>
      <c r="G1995" s="39"/>
      <c r="H1995" s="39"/>
      <c r="I1995" s="39"/>
    </row>
    <row r="1996" spans="3:9" x14ac:dyDescent="0.3">
      <c r="C1996" s="39"/>
      <c r="D1996" s="39"/>
      <c r="E1996" s="39"/>
      <c r="F1996" s="39"/>
      <c r="G1996" s="39"/>
      <c r="H1996" s="39"/>
      <c r="I1996" s="39"/>
    </row>
    <row r="1997" spans="3:9" x14ac:dyDescent="0.3">
      <c r="C1997" s="39"/>
      <c r="D1997" s="39"/>
      <c r="E1997" s="39"/>
      <c r="F1997" s="39"/>
      <c r="G1997" s="39"/>
      <c r="H1997" s="39"/>
      <c r="I1997" s="39"/>
    </row>
    <row r="1998" spans="3:9" x14ac:dyDescent="0.3">
      <c r="C1998" s="39"/>
      <c r="D1998" s="39"/>
      <c r="E1998" s="39"/>
      <c r="F1998" s="39"/>
      <c r="G1998" s="39"/>
      <c r="H1998" s="39"/>
      <c r="I1998" s="39"/>
    </row>
    <row r="1999" spans="3:9" x14ac:dyDescent="0.3">
      <c r="C1999" s="39"/>
      <c r="D1999" s="39"/>
      <c r="E1999" s="39"/>
      <c r="F1999" s="39"/>
      <c r="G1999" s="39"/>
      <c r="H1999" s="39"/>
      <c r="I1999" s="39"/>
    </row>
    <row r="2000" spans="3:9" x14ac:dyDescent="0.3">
      <c r="C2000" s="39"/>
      <c r="D2000" s="39"/>
      <c r="E2000" s="39"/>
      <c r="F2000" s="39"/>
      <c r="G2000" s="39"/>
      <c r="H2000" s="39"/>
      <c r="I2000" s="39"/>
    </row>
    <row r="2001" spans="3:9" x14ac:dyDescent="0.3">
      <c r="C2001" s="39"/>
      <c r="D2001" s="39"/>
      <c r="E2001" s="39"/>
      <c r="F2001" s="39"/>
      <c r="G2001" s="39"/>
      <c r="H2001" s="39"/>
      <c r="I2001" s="39"/>
    </row>
    <row r="2002" spans="3:9" x14ac:dyDescent="0.3">
      <c r="C2002" s="39"/>
      <c r="D2002" s="39"/>
      <c r="E2002" s="39"/>
      <c r="F2002" s="39"/>
      <c r="G2002" s="39"/>
      <c r="H2002" s="39"/>
      <c r="I2002" s="39"/>
    </row>
    <row r="2003" spans="3:9" x14ac:dyDescent="0.3">
      <c r="C2003" s="39"/>
      <c r="D2003" s="39"/>
      <c r="E2003" s="39"/>
      <c r="F2003" s="39"/>
      <c r="G2003" s="39"/>
      <c r="H2003" s="39"/>
      <c r="I2003" s="39"/>
    </row>
    <row r="2004" spans="3:9" x14ac:dyDescent="0.3">
      <c r="C2004" s="39"/>
      <c r="D2004" s="39"/>
      <c r="E2004" s="39"/>
      <c r="F2004" s="39"/>
      <c r="G2004" s="39"/>
      <c r="H2004" s="39"/>
      <c r="I2004" s="39"/>
    </row>
    <row r="2005" spans="3:9" x14ac:dyDescent="0.3">
      <c r="C2005" s="39"/>
      <c r="D2005" s="39"/>
      <c r="E2005" s="39"/>
      <c r="F2005" s="39"/>
      <c r="G2005" s="39"/>
      <c r="H2005" s="39"/>
      <c r="I2005" s="39"/>
    </row>
    <row r="2006" spans="3:9" x14ac:dyDescent="0.3">
      <c r="C2006" s="39"/>
      <c r="D2006" s="39"/>
      <c r="E2006" s="39"/>
      <c r="F2006" s="39"/>
      <c r="G2006" s="39"/>
      <c r="H2006" s="39"/>
      <c r="I2006" s="39"/>
    </row>
    <row r="2007" spans="3:9" x14ac:dyDescent="0.3">
      <c r="C2007" s="39"/>
      <c r="D2007" s="39"/>
      <c r="E2007" s="39"/>
      <c r="F2007" s="39"/>
      <c r="G2007" s="39"/>
      <c r="H2007" s="39"/>
      <c r="I2007" s="39"/>
    </row>
    <row r="2008" spans="3:9" x14ac:dyDescent="0.3">
      <c r="C2008" s="39"/>
      <c r="D2008" s="39"/>
      <c r="E2008" s="39"/>
      <c r="F2008" s="39"/>
      <c r="G2008" s="39"/>
      <c r="H2008" s="39"/>
      <c r="I2008" s="39"/>
    </row>
    <row r="2009" spans="3:9" x14ac:dyDescent="0.3">
      <c r="C2009" s="39"/>
      <c r="D2009" s="39"/>
      <c r="E2009" s="39"/>
      <c r="F2009" s="39"/>
      <c r="G2009" s="39"/>
      <c r="H2009" s="39"/>
      <c r="I2009" s="39"/>
    </row>
    <row r="2010" spans="3:9" x14ac:dyDescent="0.3">
      <c r="C2010" s="39"/>
      <c r="D2010" s="39"/>
      <c r="E2010" s="39"/>
      <c r="F2010" s="39"/>
      <c r="G2010" s="39"/>
      <c r="H2010" s="39"/>
      <c r="I2010" s="39"/>
    </row>
    <row r="2011" spans="3:9" x14ac:dyDescent="0.3">
      <c r="C2011" s="39"/>
      <c r="D2011" s="39"/>
      <c r="E2011" s="39"/>
      <c r="F2011" s="39"/>
      <c r="G2011" s="39"/>
      <c r="H2011" s="39"/>
      <c r="I2011" s="39"/>
    </row>
    <row r="2012" spans="3:9" x14ac:dyDescent="0.3">
      <c r="C2012" s="39"/>
      <c r="D2012" s="39"/>
      <c r="E2012" s="39"/>
      <c r="F2012" s="39"/>
      <c r="G2012" s="39"/>
      <c r="H2012" s="39"/>
      <c r="I2012" s="39"/>
    </row>
    <row r="2013" spans="3:9" x14ac:dyDescent="0.3">
      <c r="C2013" s="39"/>
      <c r="D2013" s="39"/>
      <c r="E2013" s="39"/>
      <c r="F2013" s="39"/>
      <c r="G2013" s="39"/>
      <c r="H2013" s="39"/>
      <c r="I2013" s="39"/>
    </row>
    <row r="2014" spans="3:9" x14ac:dyDescent="0.3">
      <c r="C2014" s="39"/>
      <c r="D2014" s="39"/>
      <c r="E2014" s="39"/>
      <c r="F2014" s="39"/>
      <c r="G2014" s="39"/>
      <c r="H2014" s="39"/>
      <c r="I2014" s="39"/>
    </row>
    <row r="2015" spans="3:9" x14ac:dyDescent="0.3">
      <c r="C2015" s="39"/>
      <c r="D2015" s="39"/>
      <c r="E2015" s="39"/>
      <c r="F2015" s="39"/>
      <c r="G2015" s="39"/>
      <c r="H2015" s="39"/>
      <c r="I2015" s="39"/>
    </row>
    <row r="2016" spans="3:9" x14ac:dyDescent="0.3">
      <c r="C2016" s="39"/>
      <c r="D2016" s="39"/>
      <c r="E2016" s="39"/>
      <c r="F2016" s="39"/>
      <c r="G2016" s="39"/>
      <c r="H2016" s="39"/>
      <c r="I2016" s="39"/>
    </row>
    <row r="2017" spans="3:9" x14ac:dyDescent="0.3">
      <c r="C2017" s="39"/>
      <c r="D2017" s="39"/>
      <c r="E2017" s="39"/>
      <c r="F2017" s="39"/>
      <c r="G2017" s="39"/>
      <c r="H2017" s="39"/>
      <c r="I2017" s="39"/>
    </row>
    <row r="2018" spans="3:9" x14ac:dyDescent="0.3">
      <c r="C2018" s="39"/>
      <c r="D2018" s="39"/>
      <c r="E2018" s="39"/>
      <c r="F2018" s="39"/>
      <c r="G2018" s="39"/>
      <c r="H2018" s="39"/>
      <c r="I2018" s="39"/>
    </row>
    <row r="2019" spans="3:9" x14ac:dyDescent="0.3">
      <c r="C2019" s="39"/>
      <c r="D2019" s="39"/>
      <c r="E2019" s="39"/>
      <c r="F2019" s="39"/>
      <c r="G2019" s="39"/>
      <c r="H2019" s="39"/>
      <c r="I2019" s="39"/>
    </row>
    <row r="2020" spans="3:9" x14ac:dyDescent="0.3">
      <c r="C2020" s="39"/>
      <c r="D2020" s="39"/>
      <c r="E2020" s="39"/>
      <c r="F2020" s="39"/>
      <c r="G2020" s="39"/>
      <c r="H2020" s="39"/>
      <c r="I2020" s="39"/>
    </row>
    <row r="2021" spans="3:9" x14ac:dyDescent="0.3">
      <c r="C2021" s="39"/>
      <c r="D2021" s="39"/>
      <c r="E2021" s="39"/>
      <c r="F2021" s="39"/>
      <c r="G2021" s="39"/>
      <c r="H2021" s="39"/>
      <c r="I2021" s="39"/>
    </row>
    <row r="2022" spans="3:9" x14ac:dyDescent="0.3">
      <c r="C2022" s="39"/>
      <c r="D2022" s="39"/>
      <c r="E2022" s="39"/>
      <c r="F2022" s="39"/>
      <c r="G2022" s="39"/>
      <c r="H2022" s="39"/>
      <c r="I2022" s="39"/>
    </row>
    <row r="2023" spans="3:9" x14ac:dyDescent="0.3">
      <c r="C2023" s="39"/>
      <c r="D2023" s="39"/>
      <c r="E2023" s="39"/>
      <c r="F2023" s="39"/>
      <c r="G2023" s="39"/>
      <c r="H2023" s="39"/>
      <c r="I2023" s="39"/>
    </row>
    <row r="2024" spans="3:9" x14ac:dyDescent="0.3">
      <c r="C2024" s="39"/>
      <c r="D2024" s="39"/>
      <c r="E2024" s="39"/>
      <c r="F2024" s="39"/>
      <c r="G2024" s="39"/>
      <c r="H2024" s="39"/>
      <c r="I2024" s="39"/>
    </row>
    <row r="2025" spans="3:9" x14ac:dyDescent="0.3">
      <c r="C2025" s="39"/>
      <c r="D2025" s="39"/>
      <c r="E2025" s="39"/>
      <c r="F2025" s="39"/>
      <c r="G2025" s="39"/>
      <c r="H2025" s="39"/>
      <c r="I2025" s="39"/>
    </row>
    <row r="2026" spans="3:9" x14ac:dyDescent="0.3">
      <c r="C2026" s="39"/>
      <c r="D2026" s="39"/>
      <c r="E2026" s="39"/>
      <c r="F2026" s="39"/>
      <c r="G2026" s="39"/>
      <c r="H2026" s="39"/>
      <c r="I2026" s="39"/>
    </row>
    <row r="2027" spans="3:9" x14ac:dyDescent="0.3">
      <c r="C2027" s="39"/>
      <c r="D2027" s="39"/>
      <c r="E2027" s="39"/>
      <c r="F2027" s="39"/>
      <c r="G2027" s="39"/>
      <c r="H2027" s="39"/>
      <c r="I2027" s="39"/>
    </row>
    <row r="2028" spans="3:9" x14ac:dyDescent="0.3">
      <c r="C2028" s="39"/>
      <c r="D2028" s="39"/>
      <c r="E2028" s="39"/>
      <c r="F2028" s="39"/>
      <c r="G2028" s="39"/>
      <c r="H2028" s="39"/>
      <c r="I2028" s="39"/>
    </row>
    <row r="2029" spans="3:9" x14ac:dyDescent="0.3">
      <c r="C2029" s="39"/>
      <c r="D2029" s="39"/>
      <c r="E2029" s="39"/>
      <c r="F2029" s="39"/>
      <c r="G2029" s="39"/>
      <c r="H2029" s="39"/>
      <c r="I2029" s="39"/>
    </row>
    <row r="2030" spans="3:9" x14ac:dyDescent="0.3">
      <c r="C2030" s="39"/>
      <c r="D2030" s="39"/>
      <c r="E2030" s="39"/>
      <c r="F2030" s="39"/>
      <c r="G2030" s="39"/>
      <c r="H2030" s="39"/>
      <c r="I2030" s="39"/>
    </row>
    <row r="2031" spans="3:9" x14ac:dyDescent="0.3">
      <c r="C2031" s="39"/>
      <c r="D2031" s="39"/>
      <c r="E2031" s="39"/>
      <c r="F2031" s="39"/>
      <c r="G2031" s="39"/>
      <c r="H2031" s="39"/>
      <c r="I2031" s="39"/>
    </row>
    <row r="2032" spans="3:9" x14ac:dyDescent="0.3">
      <c r="C2032" s="39"/>
      <c r="D2032" s="39"/>
      <c r="E2032" s="39"/>
      <c r="F2032" s="39"/>
      <c r="G2032" s="39"/>
      <c r="H2032" s="39"/>
      <c r="I2032" s="39"/>
    </row>
    <row r="2033" spans="3:9" x14ac:dyDescent="0.3">
      <c r="C2033" s="39"/>
      <c r="D2033" s="39"/>
      <c r="E2033" s="39"/>
      <c r="F2033" s="39"/>
      <c r="G2033" s="39"/>
      <c r="H2033" s="39"/>
      <c r="I2033" s="39"/>
    </row>
    <row r="2034" spans="3:9" x14ac:dyDescent="0.3">
      <c r="C2034" s="39"/>
      <c r="D2034" s="39"/>
      <c r="E2034" s="39"/>
      <c r="F2034" s="39"/>
      <c r="G2034" s="39"/>
      <c r="H2034" s="39"/>
      <c r="I2034" s="39"/>
    </row>
    <row r="2035" spans="3:9" x14ac:dyDescent="0.3">
      <c r="C2035" s="39"/>
      <c r="D2035" s="39"/>
      <c r="E2035" s="39"/>
      <c r="F2035" s="39"/>
      <c r="G2035" s="39"/>
      <c r="H2035" s="39"/>
      <c r="I2035" s="39"/>
    </row>
    <row r="2036" spans="3:9" x14ac:dyDescent="0.3">
      <c r="C2036" s="39"/>
      <c r="D2036" s="39"/>
      <c r="E2036" s="39"/>
      <c r="F2036" s="39"/>
      <c r="G2036" s="39"/>
      <c r="H2036" s="39"/>
      <c r="I2036" s="39"/>
    </row>
    <row r="2037" spans="3:9" x14ac:dyDescent="0.3">
      <c r="C2037" s="39"/>
      <c r="D2037" s="39"/>
      <c r="E2037" s="39"/>
      <c r="F2037" s="39"/>
      <c r="G2037" s="39"/>
      <c r="H2037" s="39"/>
      <c r="I2037" s="39"/>
    </row>
    <row r="2038" spans="3:9" x14ac:dyDescent="0.3">
      <c r="C2038" s="39"/>
      <c r="D2038" s="39"/>
      <c r="E2038" s="39"/>
      <c r="F2038" s="39"/>
      <c r="G2038" s="39"/>
      <c r="H2038" s="39"/>
      <c r="I2038" s="39"/>
    </row>
    <row r="2039" spans="3:9" x14ac:dyDescent="0.3">
      <c r="C2039" s="39"/>
      <c r="D2039" s="39"/>
      <c r="E2039" s="39"/>
      <c r="F2039" s="39"/>
      <c r="G2039" s="39"/>
      <c r="H2039" s="39"/>
      <c r="I2039" s="39"/>
    </row>
    <row r="2040" spans="3:9" x14ac:dyDescent="0.3">
      <c r="C2040" s="39"/>
      <c r="D2040" s="39"/>
      <c r="E2040" s="39"/>
      <c r="F2040" s="39"/>
      <c r="G2040" s="39"/>
      <c r="H2040" s="39"/>
      <c r="I2040" s="39"/>
    </row>
    <row r="2041" spans="3:9" x14ac:dyDescent="0.3">
      <c r="C2041" s="39"/>
      <c r="D2041" s="39"/>
      <c r="E2041" s="39"/>
      <c r="F2041" s="39"/>
      <c r="G2041" s="39"/>
      <c r="H2041" s="39"/>
      <c r="I2041" s="39"/>
    </row>
    <row r="2042" spans="3:9" x14ac:dyDescent="0.3">
      <c r="C2042" s="39"/>
      <c r="D2042" s="39"/>
      <c r="E2042" s="39"/>
      <c r="F2042" s="39"/>
      <c r="G2042" s="39"/>
      <c r="H2042" s="39"/>
      <c r="I2042" s="39"/>
    </row>
    <row r="2043" spans="3:9" x14ac:dyDescent="0.3">
      <c r="C2043" s="39"/>
      <c r="D2043" s="39"/>
      <c r="E2043" s="39"/>
      <c r="F2043" s="39"/>
      <c r="G2043" s="39"/>
      <c r="H2043" s="39"/>
      <c r="I2043" s="39"/>
    </row>
    <row r="2044" spans="3:9" x14ac:dyDescent="0.3">
      <c r="C2044" s="39"/>
      <c r="D2044" s="39"/>
      <c r="E2044" s="39"/>
      <c r="F2044" s="39"/>
      <c r="G2044" s="39"/>
      <c r="H2044" s="39"/>
      <c r="I2044" s="39"/>
    </row>
    <row r="2045" spans="3:9" x14ac:dyDescent="0.3">
      <c r="C2045" s="39"/>
      <c r="D2045" s="39"/>
      <c r="E2045" s="39"/>
      <c r="F2045" s="39"/>
      <c r="G2045" s="39"/>
      <c r="H2045" s="39"/>
      <c r="I2045" s="39"/>
    </row>
    <row r="2046" spans="3:9" x14ac:dyDescent="0.3">
      <c r="C2046" s="39"/>
      <c r="D2046" s="39"/>
      <c r="E2046" s="39"/>
      <c r="F2046" s="39"/>
      <c r="G2046" s="39"/>
      <c r="H2046" s="39"/>
      <c r="I2046" s="39"/>
    </row>
    <row r="2047" spans="3:9" x14ac:dyDescent="0.3">
      <c r="C2047" s="39"/>
      <c r="D2047" s="39"/>
      <c r="E2047" s="39"/>
      <c r="F2047" s="39"/>
      <c r="G2047" s="39"/>
      <c r="H2047" s="39"/>
      <c r="I2047" s="39"/>
    </row>
    <row r="2048" spans="3:9" x14ac:dyDescent="0.3">
      <c r="C2048" s="39"/>
      <c r="D2048" s="39"/>
      <c r="E2048" s="39"/>
      <c r="F2048" s="39"/>
      <c r="G2048" s="39"/>
      <c r="H2048" s="39"/>
      <c r="I2048" s="39"/>
    </row>
    <row r="2049" spans="3:9" x14ac:dyDescent="0.3">
      <c r="C2049" s="39"/>
      <c r="D2049" s="39"/>
      <c r="E2049" s="39"/>
      <c r="F2049" s="39"/>
      <c r="G2049" s="39"/>
      <c r="H2049" s="39"/>
      <c r="I2049" s="39"/>
    </row>
    <row r="2050" spans="3:9" x14ac:dyDescent="0.3">
      <c r="C2050" s="39"/>
      <c r="D2050" s="39"/>
      <c r="E2050" s="39"/>
      <c r="F2050" s="39"/>
      <c r="G2050" s="39"/>
      <c r="H2050" s="39"/>
      <c r="I2050" s="39"/>
    </row>
    <row r="2051" spans="3:9" x14ac:dyDescent="0.3">
      <c r="C2051" s="39"/>
      <c r="D2051" s="39"/>
      <c r="E2051" s="39"/>
      <c r="F2051" s="39"/>
      <c r="G2051" s="39"/>
      <c r="H2051" s="39"/>
      <c r="I2051" s="39"/>
    </row>
    <row r="2052" spans="3:9" x14ac:dyDescent="0.3">
      <c r="C2052" s="39"/>
      <c r="D2052" s="39"/>
      <c r="E2052" s="39"/>
      <c r="F2052" s="39"/>
      <c r="G2052" s="39"/>
      <c r="H2052" s="39"/>
      <c r="I2052" s="39"/>
    </row>
    <row r="2053" spans="3:9" x14ac:dyDescent="0.3">
      <c r="C2053" s="39"/>
      <c r="D2053" s="39"/>
      <c r="E2053" s="39"/>
      <c r="F2053" s="39"/>
      <c r="G2053" s="39"/>
      <c r="H2053" s="39"/>
      <c r="I2053" s="39"/>
    </row>
    <row r="2054" spans="3:9" x14ac:dyDescent="0.3">
      <c r="C2054" s="39"/>
      <c r="D2054" s="39"/>
      <c r="E2054" s="39"/>
      <c r="F2054" s="39"/>
      <c r="G2054" s="39"/>
      <c r="H2054" s="39"/>
      <c r="I2054" s="39"/>
    </row>
    <row r="2055" spans="3:9" x14ac:dyDescent="0.3">
      <c r="C2055" s="39"/>
      <c r="D2055" s="39"/>
      <c r="E2055" s="39"/>
      <c r="F2055" s="39"/>
      <c r="G2055" s="39"/>
      <c r="H2055" s="39"/>
      <c r="I2055" s="39"/>
    </row>
    <row r="2056" spans="3:9" x14ac:dyDescent="0.3">
      <c r="C2056" s="39"/>
      <c r="D2056" s="39"/>
      <c r="E2056" s="39"/>
      <c r="F2056" s="39"/>
      <c r="G2056" s="39"/>
      <c r="H2056" s="39"/>
      <c r="I2056" s="39"/>
    </row>
    <row r="2057" spans="3:9" x14ac:dyDescent="0.3">
      <c r="C2057" s="39"/>
      <c r="D2057" s="39"/>
      <c r="E2057" s="39"/>
      <c r="F2057" s="39"/>
      <c r="G2057" s="39"/>
      <c r="H2057" s="39"/>
      <c r="I2057" s="39"/>
    </row>
    <row r="2058" spans="3:9" x14ac:dyDescent="0.3">
      <c r="C2058" s="39"/>
      <c r="D2058" s="39"/>
      <c r="E2058" s="39"/>
      <c r="F2058" s="39"/>
      <c r="G2058" s="39"/>
      <c r="H2058" s="39"/>
      <c r="I2058" s="39"/>
    </row>
    <row r="2059" spans="3:9" x14ac:dyDescent="0.3">
      <c r="C2059" s="39"/>
      <c r="D2059" s="39"/>
      <c r="E2059" s="39"/>
      <c r="F2059" s="39"/>
      <c r="G2059" s="39"/>
      <c r="H2059" s="39"/>
      <c r="I2059" s="39"/>
    </row>
    <row r="2060" spans="3:9" x14ac:dyDescent="0.3">
      <c r="C2060" s="39"/>
      <c r="D2060" s="39"/>
      <c r="E2060" s="39"/>
      <c r="F2060" s="39"/>
      <c r="G2060" s="39"/>
      <c r="H2060" s="39"/>
      <c r="I2060" s="39"/>
    </row>
    <row r="2061" spans="3:9" x14ac:dyDescent="0.3">
      <c r="C2061" s="39"/>
      <c r="D2061" s="39"/>
      <c r="E2061" s="39"/>
      <c r="F2061" s="39"/>
      <c r="G2061" s="39"/>
      <c r="H2061" s="39"/>
      <c r="I2061" s="39"/>
    </row>
    <row r="2062" spans="3:9" x14ac:dyDescent="0.3">
      <c r="C2062" s="39"/>
      <c r="D2062" s="39"/>
      <c r="E2062" s="39"/>
      <c r="F2062" s="39"/>
      <c r="G2062" s="39"/>
      <c r="H2062" s="39"/>
      <c r="I2062" s="39"/>
    </row>
    <row r="2063" spans="3:9" x14ac:dyDescent="0.3">
      <c r="C2063" s="39"/>
      <c r="D2063" s="39"/>
      <c r="E2063" s="39"/>
      <c r="F2063" s="39"/>
      <c r="G2063" s="39"/>
      <c r="H2063" s="39"/>
      <c r="I2063" s="39"/>
    </row>
    <row r="2064" spans="3:9" x14ac:dyDescent="0.3">
      <c r="C2064" s="39"/>
      <c r="D2064" s="39"/>
      <c r="E2064" s="39"/>
      <c r="F2064" s="39"/>
      <c r="G2064" s="39"/>
      <c r="H2064" s="39"/>
      <c r="I2064" s="39"/>
    </row>
    <row r="2065" spans="3:9" x14ac:dyDescent="0.3">
      <c r="C2065" s="39"/>
      <c r="D2065" s="39"/>
      <c r="E2065" s="39"/>
      <c r="F2065" s="39"/>
      <c r="G2065" s="39"/>
      <c r="H2065" s="39"/>
      <c r="I2065" s="39"/>
    </row>
    <row r="2066" spans="3:9" x14ac:dyDescent="0.3">
      <c r="C2066" s="39"/>
      <c r="D2066" s="39"/>
      <c r="E2066" s="39"/>
      <c r="F2066" s="39"/>
      <c r="G2066" s="39"/>
      <c r="H2066" s="39"/>
      <c r="I2066" s="39"/>
    </row>
    <row r="2067" spans="3:9" x14ac:dyDescent="0.3">
      <c r="C2067" s="39"/>
      <c r="D2067" s="39"/>
      <c r="E2067" s="39"/>
      <c r="F2067" s="39"/>
      <c r="G2067" s="39"/>
      <c r="H2067" s="39"/>
      <c r="I2067" s="39"/>
    </row>
    <row r="2068" spans="3:9" x14ac:dyDescent="0.3">
      <c r="C2068" s="39"/>
      <c r="D2068" s="39"/>
      <c r="E2068" s="39"/>
      <c r="F2068" s="39"/>
      <c r="G2068" s="39"/>
      <c r="H2068" s="39"/>
      <c r="I2068" s="39"/>
    </row>
    <row r="2069" spans="3:9" x14ac:dyDescent="0.3">
      <c r="C2069" s="39"/>
      <c r="D2069" s="39"/>
      <c r="E2069" s="39"/>
      <c r="F2069" s="39"/>
      <c r="G2069" s="39"/>
      <c r="H2069" s="39"/>
      <c r="I2069" s="39"/>
    </row>
    <row r="2070" spans="3:9" x14ac:dyDescent="0.3">
      <c r="C2070" s="39"/>
      <c r="D2070" s="39"/>
      <c r="E2070" s="39"/>
      <c r="F2070" s="39"/>
      <c r="G2070" s="39"/>
      <c r="H2070" s="39"/>
      <c r="I2070" s="39"/>
    </row>
    <row r="2071" spans="3:9" x14ac:dyDescent="0.3">
      <c r="C2071" s="39"/>
      <c r="D2071" s="39"/>
      <c r="E2071" s="39"/>
      <c r="F2071" s="39"/>
      <c r="G2071" s="39"/>
      <c r="H2071" s="39"/>
      <c r="I2071" s="39"/>
    </row>
    <row r="2072" spans="3:9" x14ac:dyDescent="0.3">
      <c r="C2072" s="39"/>
      <c r="D2072" s="39"/>
      <c r="E2072" s="39"/>
      <c r="F2072" s="39"/>
      <c r="G2072" s="39"/>
      <c r="H2072" s="39"/>
      <c r="I2072" s="39"/>
    </row>
    <row r="2073" spans="3:9" x14ac:dyDescent="0.3">
      <c r="C2073" s="39"/>
      <c r="D2073" s="39"/>
      <c r="E2073" s="39"/>
      <c r="F2073" s="39"/>
      <c r="G2073" s="39"/>
      <c r="H2073" s="39"/>
      <c r="I2073" s="39"/>
    </row>
    <row r="2074" spans="3:9" x14ac:dyDescent="0.3">
      <c r="C2074" s="39"/>
      <c r="D2074" s="39"/>
      <c r="E2074" s="39"/>
      <c r="F2074" s="39"/>
      <c r="G2074" s="39"/>
      <c r="H2074" s="39"/>
      <c r="I2074" s="39"/>
    </row>
    <row r="2075" spans="3:9" x14ac:dyDescent="0.3">
      <c r="C2075" s="39"/>
      <c r="D2075" s="39"/>
      <c r="E2075" s="39"/>
      <c r="F2075" s="39"/>
      <c r="G2075" s="39"/>
      <c r="H2075" s="39"/>
      <c r="I2075" s="39"/>
    </row>
    <row r="2076" spans="3:9" x14ac:dyDescent="0.3">
      <c r="C2076" s="39"/>
      <c r="D2076" s="39"/>
      <c r="E2076" s="39"/>
      <c r="F2076" s="39"/>
      <c r="G2076" s="39"/>
      <c r="H2076" s="39"/>
      <c r="I2076" s="39"/>
    </row>
    <row r="2077" spans="3:9" x14ac:dyDescent="0.3">
      <c r="C2077" s="39"/>
      <c r="D2077" s="39"/>
      <c r="E2077" s="39"/>
      <c r="F2077" s="39"/>
      <c r="G2077" s="39"/>
      <c r="H2077" s="39"/>
      <c r="I2077" s="39"/>
    </row>
    <row r="2078" spans="3:9" x14ac:dyDescent="0.3">
      <c r="C2078" s="39"/>
      <c r="D2078" s="39"/>
      <c r="E2078" s="39"/>
      <c r="F2078" s="39"/>
      <c r="G2078" s="39"/>
      <c r="H2078" s="39"/>
      <c r="I2078" s="39"/>
    </row>
    <row r="2079" spans="3:9" x14ac:dyDescent="0.3">
      <c r="C2079" s="39"/>
      <c r="D2079" s="39"/>
      <c r="E2079" s="39"/>
      <c r="F2079" s="39"/>
      <c r="G2079" s="39"/>
      <c r="H2079" s="39"/>
      <c r="I2079" s="39"/>
    </row>
    <row r="2080" spans="3:9" x14ac:dyDescent="0.3">
      <c r="C2080" s="39"/>
      <c r="D2080" s="39"/>
      <c r="E2080" s="39"/>
      <c r="F2080" s="39"/>
      <c r="G2080" s="39"/>
      <c r="H2080" s="39"/>
      <c r="I2080" s="39"/>
    </row>
    <row r="2081" spans="3:9" x14ac:dyDescent="0.3">
      <c r="C2081" s="39"/>
      <c r="D2081" s="39"/>
      <c r="E2081" s="39"/>
      <c r="F2081" s="39"/>
      <c r="G2081" s="39"/>
      <c r="H2081" s="39"/>
      <c r="I2081" s="39"/>
    </row>
    <row r="2082" spans="3:9" x14ac:dyDescent="0.3">
      <c r="C2082" s="39"/>
      <c r="D2082" s="39"/>
      <c r="E2082" s="39"/>
      <c r="F2082" s="39"/>
      <c r="G2082" s="39"/>
      <c r="H2082" s="39"/>
      <c r="I2082" s="39"/>
    </row>
    <row r="2083" spans="3:9" x14ac:dyDescent="0.3">
      <c r="C2083" s="39"/>
      <c r="D2083" s="39"/>
      <c r="E2083" s="39"/>
      <c r="F2083" s="39"/>
      <c r="G2083" s="39"/>
      <c r="H2083" s="39"/>
      <c r="I2083" s="39"/>
    </row>
    <row r="2084" spans="3:9" x14ac:dyDescent="0.3">
      <c r="C2084" s="39"/>
      <c r="D2084" s="39"/>
      <c r="E2084" s="39"/>
      <c r="F2084" s="39"/>
      <c r="G2084" s="39"/>
      <c r="H2084" s="39"/>
      <c r="I2084" s="39"/>
    </row>
    <row r="2085" spans="3:9" x14ac:dyDescent="0.3">
      <c r="C2085" s="39"/>
      <c r="D2085" s="39"/>
      <c r="E2085" s="39"/>
      <c r="F2085" s="39"/>
      <c r="G2085" s="39"/>
      <c r="H2085" s="39"/>
      <c r="I2085" s="39"/>
    </row>
    <row r="2086" spans="3:9" x14ac:dyDescent="0.3">
      <c r="C2086" s="39"/>
      <c r="D2086" s="39"/>
      <c r="E2086" s="39"/>
      <c r="F2086" s="39"/>
      <c r="G2086" s="39"/>
      <c r="H2086" s="39"/>
      <c r="I2086" s="39"/>
    </row>
    <row r="2087" spans="3:9" x14ac:dyDescent="0.3">
      <c r="C2087" s="39"/>
      <c r="D2087" s="39"/>
      <c r="E2087" s="39"/>
      <c r="F2087" s="39"/>
      <c r="G2087" s="39"/>
      <c r="H2087" s="39"/>
      <c r="I2087" s="39"/>
    </row>
    <row r="2088" spans="3:9" x14ac:dyDescent="0.3">
      <c r="C2088" s="39"/>
      <c r="D2088" s="39"/>
      <c r="E2088" s="39"/>
      <c r="F2088" s="39"/>
      <c r="G2088" s="39"/>
      <c r="H2088" s="39"/>
      <c r="I2088" s="39"/>
    </row>
    <row r="2089" spans="3:9" x14ac:dyDescent="0.3">
      <c r="C2089" s="39"/>
      <c r="D2089" s="39"/>
      <c r="E2089" s="39"/>
      <c r="F2089" s="39"/>
      <c r="G2089" s="39"/>
      <c r="H2089" s="39"/>
      <c r="I2089" s="39"/>
    </row>
    <row r="2090" spans="3:9" x14ac:dyDescent="0.3">
      <c r="C2090" s="39"/>
      <c r="D2090" s="39"/>
      <c r="E2090" s="39"/>
      <c r="F2090" s="39"/>
      <c r="G2090" s="39"/>
      <c r="H2090" s="39"/>
      <c r="I2090" s="39"/>
    </row>
    <row r="2091" spans="3:9" x14ac:dyDescent="0.3">
      <c r="C2091" s="39"/>
      <c r="D2091" s="39"/>
      <c r="E2091" s="39"/>
      <c r="F2091" s="39"/>
      <c r="G2091" s="39"/>
      <c r="H2091" s="39"/>
      <c r="I2091" s="39"/>
    </row>
    <row r="2092" spans="3:9" x14ac:dyDescent="0.3">
      <c r="C2092" s="39"/>
      <c r="D2092" s="39"/>
      <c r="E2092" s="39"/>
      <c r="F2092" s="39"/>
      <c r="G2092" s="39"/>
      <c r="H2092" s="39"/>
      <c r="I2092" s="39"/>
    </row>
    <row r="2093" spans="3:9" x14ac:dyDescent="0.3">
      <c r="C2093" s="39"/>
      <c r="D2093" s="39"/>
      <c r="E2093" s="39"/>
      <c r="F2093" s="39"/>
      <c r="G2093" s="39"/>
      <c r="H2093" s="39"/>
      <c r="I2093" s="39"/>
    </row>
    <row r="2094" spans="3:9" x14ac:dyDescent="0.3">
      <c r="C2094" s="39"/>
      <c r="D2094" s="39"/>
      <c r="E2094" s="39"/>
      <c r="F2094" s="39"/>
      <c r="G2094" s="39"/>
      <c r="H2094" s="39"/>
      <c r="I2094" s="39"/>
    </row>
    <row r="2095" spans="3:9" x14ac:dyDescent="0.3">
      <c r="C2095" s="39"/>
      <c r="D2095" s="39"/>
      <c r="E2095" s="39"/>
      <c r="F2095" s="39"/>
      <c r="G2095" s="39"/>
      <c r="H2095" s="39"/>
      <c r="I2095" s="39"/>
    </row>
    <row r="2096" spans="3:9" x14ac:dyDescent="0.3">
      <c r="C2096" s="39"/>
      <c r="D2096" s="39"/>
      <c r="E2096" s="39"/>
      <c r="F2096" s="39"/>
      <c r="G2096" s="39"/>
      <c r="H2096" s="39"/>
      <c r="I2096" s="39"/>
    </row>
    <row r="2097" spans="3:9" x14ac:dyDescent="0.3">
      <c r="C2097" s="39"/>
      <c r="D2097" s="39"/>
      <c r="E2097" s="39"/>
      <c r="F2097" s="39"/>
      <c r="G2097" s="39"/>
      <c r="H2097" s="39"/>
      <c r="I2097" s="39"/>
    </row>
    <row r="2098" spans="3:9" x14ac:dyDescent="0.3">
      <c r="C2098" s="39"/>
      <c r="D2098" s="39"/>
      <c r="E2098" s="39"/>
      <c r="F2098" s="39"/>
      <c r="G2098" s="39"/>
      <c r="H2098" s="39"/>
      <c r="I2098" s="39"/>
    </row>
    <row r="2099" spans="3:9" x14ac:dyDescent="0.3">
      <c r="C2099" s="39"/>
      <c r="D2099" s="39"/>
      <c r="E2099" s="39"/>
      <c r="F2099" s="39"/>
      <c r="G2099" s="39"/>
      <c r="H2099" s="39"/>
      <c r="I2099" s="39"/>
    </row>
    <row r="2100" spans="3:9" x14ac:dyDescent="0.3">
      <c r="C2100" s="39"/>
      <c r="D2100" s="39"/>
      <c r="E2100" s="39"/>
      <c r="F2100" s="39"/>
      <c r="G2100" s="39"/>
      <c r="H2100" s="39"/>
      <c r="I2100" s="39"/>
    </row>
    <row r="2101" spans="3:9" x14ac:dyDescent="0.3">
      <c r="C2101" s="39"/>
      <c r="D2101" s="39"/>
      <c r="E2101" s="39"/>
      <c r="F2101" s="39"/>
      <c r="G2101" s="39"/>
      <c r="H2101" s="39"/>
      <c r="I2101" s="39"/>
    </row>
    <row r="2102" spans="3:9" x14ac:dyDescent="0.3">
      <c r="C2102" s="39"/>
      <c r="D2102" s="39"/>
      <c r="E2102" s="39"/>
      <c r="F2102" s="39"/>
      <c r="G2102" s="39"/>
      <c r="H2102" s="39"/>
      <c r="I2102" s="39"/>
    </row>
    <row r="2103" spans="3:9" x14ac:dyDescent="0.3">
      <c r="C2103" s="39"/>
      <c r="D2103" s="39"/>
      <c r="E2103" s="39"/>
      <c r="F2103" s="39"/>
      <c r="G2103" s="39"/>
      <c r="H2103" s="39"/>
      <c r="I2103" s="39"/>
    </row>
    <row r="2104" spans="3:9" x14ac:dyDescent="0.3">
      <c r="C2104" s="39"/>
      <c r="D2104" s="39"/>
      <c r="E2104" s="39"/>
      <c r="F2104" s="39"/>
      <c r="G2104" s="39"/>
      <c r="H2104" s="39"/>
      <c r="I2104" s="39"/>
    </row>
    <row r="2105" spans="3:9" x14ac:dyDescent="0.3">
      <c r="C2105" s="39"/>
      <c r="D2105" s="39"/>
      <c r="E2105" s="39"/>
      <c r="F2105" s="39"/>
      <c r="G2105" s="39"/>
      <c r="H2105" s="39"/>
      <c r="I2105" s="39"/>
    </row>
    <row r="2106" spans="3:9" x14ac:dyDescent="0.3">
      <c r="C2106" s="39"/>
      <c r="D2106" s="39"/>
      <c r="E2106" s="39"/>
      <c r="F2106" s="39"/>
      <c r="G2106" s="39"/>
      <c r="H2106" s="39"/>
      <c r="I2106" s="39"/>
    </row>
    <row r="2107" spans="3:9" x14ac:dyDescent="0.3">
      <c r="C2107" s="39"/>
      <c r="D2107" s="39"/>
      <c r="E2107" s="39"/>
      <c r="F2107" s="39"/>
      <c r="G2107" s="39"/>
      <c r="H2107" s="39"/>
      <c r="I2107" s="39"/>
    </row>
    <row r="2108" spans="3:9" x14ac:dyDescent="0.3">
      <c r="C2108" s="39"/>
      <c r="D2108" s="39"/>
      <c r="E2108" s="39"/>
      <c r="F2108" s="39"/>
      <c r="G2108" s="39"/>
      <c r="H2108" s="39"/>
      <c r="I2108" s="39"/>
    </row>
    <row r="2109" spans="3:9" x14ac:dyDescent="0.3">
      <c r="C2109" s="39"/>
      <c r="D2109" s="39"/>
      <c r="E2109" s="39"/>
      <c r="F2109" s="39"/>
      <c r="G2109" s="39"/>
      <c r="H2109" s="39"/>
      <c r="I2109" s="39"/>
    </row>
    <row r="2110" spans="3:9" x14ac:dyDescent="0.3">
      <c r="C2110" s="39"/>
      <c r="D2110" s="39"/>
      <c r="E2110" s="39"/>
      <c r="F2110" s="39"/>
      <c r="G2110" s="39"/>
      <c r="H2110" s="39"/>
      <c r="I2110" s="39"/>
    </row>
    <row r="2111" spans="3:9" x14ac:dyDescent="0.3">
      <c r="C2111" s="39"/>
      <c r="D2111" s="39"/>
      <c r="E2111" s="39"/>
      <c r="F2111" s="39"/>
      <c r="G2111" s="39"/>
      <c r="H2111" s="39"/>
      <c r="I2111" s="39"/>
    </row>
    <row r="2112" spans="3:9" x14ac:dyDescent="0.3">
      <c r="C2112" s="39"/>
      <c r="D2112" s="39"/>
      <c r="E2112" s="39"/>
      <c r="F2112" s="39"/>
      <c r="G2112" s="39"/>
      <c r="H2112" s="39"/>
      <c r="I2112" s="39"/>
    </row>
    <row r="2113" spans="3:9" x14ac:dyDescent="0.3">
      <c r="C2113" s="39"/>
      <c r="D2113" s="39"/>
      <c r="E2113" s="39"/>
      <c r="F2113" s="39"/>
      <c r="G2113" s="39"/>
      <c r="H2113" s="39"/>
      <c r="I2113" s="39"/>
    </row>
    <row r="2114" spans="3:9" x14ac:dyDescent="0.3">
      <c r="C2114" s="39"/>
      <c r="D2114" s="39"/>
      <c r="E2114" s="39"/>
      <c r="F2114" s="39"/>
      <c r="G2114" s="39"/>
      <c r="H2114" s="39"/>
      <c r="I2114" s="39"/>
    </row>
    <row r="2115" spans="3:9" x14ac:dyDescent="0.3">
      <c r="C2115" s="39"/>
      <c r="D2115" s="39"/>
      <c r="E2115" s="39"/>
      <c r="F2115" s="39"/>
      <c r="G2115" s="39"/>
      <c r="H2115" s="39"/>
      <c r="I2115" s="39"/>
    </row>
    <row r="2116" spans="3:9" x14ac:dyDescent="0.3">
      <c r="C2116" s="39"/>
      <c r="D2116" s="39"/>
      <c r="E2116" s="39"/>
      <c r="F2116" s="39"/>
      <c r="G2116" s="39"/>
      <c r="H2116" s="39"/>
      <c r="I2116" s="39"/>
    </row>
    <row r="2117" spans="3:9" x14ac:dyDescent="0.3">
      <c r="C2117" s="39"/>
      <c r="D2117" s="39"/>
      <c r="E2117" s="39"/>
      <c r="F2117" s="39"/>
      <c r="G2117" s="39"/>
      <c r="H2117" s="39"/>
      <c r="I2117" s="39"/>
    </row>
    <row r="2118" spans="3:9" x14ac:dyDescent="0.3">
      <c r="C2118" s="39"/>
      <c r="D2118" s="39"/>
      <c r="E2118" s="39"/>
      <c r="F2118" s="39"/>
      <c r="G2118" s="39"/>
      <c r="H2118" s="39"/>
      <c r="I2118" s="39"/>
    </row>
    <row r="2119" spans="3:9" x14ac:dyDescent="0.3">
      <c r="C2119" s="39"/>
      <c r="D2119" s="39"/>
      <c r="E2119" s="39"/>
      <c r="F2119" s="39"/>
      <c r="G2119" s="39"/>
      <c r="H2119" s="39"/>
      <c r="I2119" s="39"/>
    </row>
    <row r="2120" spans="3:9" x14ac:dyDescent="0.3">
      <c r="C2120" s="39"/>
      <c r="D2120" s="39"/>
      <c r="E2120" s="39"/>
      <c r="F2120" s="39"/>
      <c r="G2120" s="39"/>
      <c r="H2120" s="39"/>
      <c r="I2120" s="39"/>
    </row>
    <row r="2121" spans="3:9" x14ac:dyDescent="0.3">
      <c r="C2121" s="39"/>
      <c r="D2121" s="39"/>
      <c r="E2121" s="39"/>
      <c r="F2121" s="39"/>
      <c r="G2121" s="39"/>
      <c r="H2121" s="39"/>
      <c r="I2121" s="39"/>
    </row>
    <row r="2122" spans="3:9" x14ac:dyDescent="0.3">
      <c r="C2122" s="39"/>
      <c r="D2122" s="39"/>
      <c r="E2122" s="39"/>
      <c r="F2122" s="39"/>
      <c r="G2122" s="39"/>
      <c r="H2122" s="39"/>
      <c r="I2122" s="39"/>
    </row>
    <row r="2123" spans="3:9" x14ac:dyDescent="0.3">
      <c r="C2123" s="39"/>
      <c r="D2123" s="39"/>
      <c r="E2123" s="39"/>
      <c r="F2123" s="39"/>
      <c r="G2123" s="39"/>
      <c r="H2123" s="39"/>
      <c r="I2123" s="39"/>
    </row>
    <row r="2124" spans="3:9" x14ac:dyDescent="0.3">
      <c r="C2124" s="39"/>
      <c r="D2124" s="39"/>
      <c r="E2124" s="39"/>
      <c r="F2124" s="39"/>
      <c r="G2124" s="39"/>
      <c r="H2124" s="39"/>
      <c r="I2124" s="39"/>
    </row>
    <row r="2125" spans="3:9" x14ac:dyDescent="0.3">
      <c r="C2125" s="39"/>
      <c r="D2125" s="39"/>
      <c r="E2125" s="39"/>
      <c r="F2125" s="39"/>
      <c r="G2125" s="39"/>
      <c r="H2125" s="39"/>
      <c r="I2125" s="39"/>
    </row>
    <row r="2126" spans="3:9" x14ac:dyDescent="0.3">
      <c r="C2126" s="39"/>
      <c r="D2126" s="39"/>
      <c r="E2126" s="39"/>
      <c r="F2126" s="39"/>
      <c r="G2126" s="39"/>
      <c r="H2126" s="39"/>
      <c r="I2126" s="39"/>
    </row>
    <row r="2127" spans="3:9" x14ac:dyDescent="0.3">
      <c r="C2127" s="39"/>
      <c r="D2127" s="39"/>
      <c r="E2127" s="39"/>
      <c r="F2127" s="39"/>
      <c r="G2127" s="39"/>
      <c r="H2127" s="39"/>
      <c r="I2127" s="39"/>
    </row>
    <row r="2128" spans="3:9" x14ac:dyDescent="0.3">
      <c r="C2128" s="39"/>
      <c r="D2128" s="39"/>
      <c r="E2128" s="39"/>
      <c r="F2128" s="39"/>
      <c r="G2128" s="39"/>
      <c r="H2128" s="39"/>
      <c r="I2128" s="39"/>
    </row>
    <row r="2129" spans="3:9" x14ac:dyDescent="0.3">
      <c r="C2129" s="39"/>
      <c r="D2129" s="39"/>
      <c r="E2129" s="39"/>
      <c r="F2129" s="39"/>
      <c r="G2129" s="39"/>
      <c r="H2129" s="39"/>
      <c r="I2129" s="39"/>
    </row>
    <row r="2130" spans="3:9" x14ac:dyDescent="0.3">
      <c r="C2130" s="39"/>
      <c r="D2130" s="39"/>
      <c r="E2130" s="39"/>
      <c r="F2130" s="39"/>
      <c r="G2130" s="39"/>
      <c r="H2130" s="39"/>
      <c r="I2130" s="39"/>
    </row>
    <row r="2131" spans="3:9" x14ac:dyDescent="0.3">
      <c r="C2131" s="39"/>
      <c r="D2131" s="39"/>
      <c r="E2131" s="39"/>
      <c r="F2131" s="39"/>
      <c r="G2131" s="39"/>
      <c r="H2131" s="39"/>
      <c r="I2131" s="39"/>
    </row>
    <row r="2132" spans="3:9" x14ac:dyDescent="0.3">
      <c r="C2132" s="39"/>
      <c r="D2132" s="39"/>
      <c r="E2132" s="39"/>
      <c r="F2132" s="39"/>
      <c r="G2132" s="39"/>
      <c r="H2132" s="39"/>
      <c r="I2132" s="39"/>
    </row>
    <row r="2133" spans="3:9" x14ac:dyDescent="0.3">
      <c r="C2133" s="39"/>
      <c r="D2133" s="39"/>
      <c r="E2133" s="39"/>
      <c r="F2133" s="39"/>
      <c r="G2133" s="39"/>
      <c r="H2133" s="39"/>
      <c r="I2133" s="39"/>
    </row>
    <row r="2134" spans="3:9" x14ac:dyDescent="0.3">
      <c r="C2134" s="39"/>
      <c r="D2134" s="39"/>
      <c r="E2134" s="39"/>
      <c r="F2134" s="39"/>
      <c r="G2134" s="39"/>
      <c r="H2134" s="39"/>
      <c r="I2134" s="39"/>
    </row>
    <row r="2135" spans="3:9" x14ac:dyDescent="0.3">
      <c r="C2135" s="39"/>
      <c r="D2135" s="39"/>
      <c r="E2135" s="39"/>
      <c r="F2135" s="39"/>
      <c r="G2135" s="39"/>
      <c r="H2135" s="39"/>
      <c r="I2135" s="39"/>
    </row>
    <row r="2136" spans="3:9" x14ac:dyDescent="0.3">
      <c r="C2136" s="39"/>
      <c r="D2136" s="39"/>
      <c r="E2136" s="39"/>
      <c r="F2136" s="39"/>
      <c r="G2136" s="39"/>
      <c r="H2136" s="39"/>
      <c r="I2136" s="39"/>
    </row>
    <row r="2137" spans="3:9" x14ac:dyDescent="0.3">
      <c r="C2137" s="39"/>
      <c r="D2137" s="39"/>
      <c r="E2137" s="39"/>
      <c r="F2137" s="39"/>
      <c r="G2137" s="39"/>
      <c r="H2137" s="39"/>
      <c r="I2137" s="39"/>
    </row>
    <row r="2138" spans="3:9" x14ac:dyDescent="0.3">
      <c r="C2138" s="39"/>
      <c r="D2138" s="39"/>
      <c r="E2138" s="39"/>
      <c r="F2138" s="39"/>
      <c r="G2138" s="39"/>
      <c r="H2138" s="39"/>
      <c r="I2138" s="39"/>
    </row>
    <row r="2139" spans="3:9" x14ac:dyDescent="0.3">
      <c r="C2139" s="39"/>
      <c r="D2139" s="39"/>
      <c r="E2139" s="39"/>
      <c r="F2139" s="39"/>
      <c r="G2139" s="39"/>
      <c r="H2139" s="39"/>
      <c r="I2139" s="39"/>
    </row>
    <row r="2140" spans="3:9" x14ac:dyDescent="0.3">
      <c r="C2140" s="39"/>
      <c r="D2140" s="39"/>
      <c r="E2140" s="39"/>
      <c r="F2140" s="39"/>
      <c r="G2140" s="39"/>
      <c r="H2140" s="39"/>
      <c r="I2140" s="39"/>
    </row>
    <row r="2141" spans="3:9" x14ac:dyDescent="0.3">
      <c r="C2141" s="39"/>
      <c r="D2141" s="39"/>
      <c r="E2141" s="39"/>
      <c r="F2141" s="39"/>
      <c r="G2141" s="39"/>
      <c r="H2141" s="39"/>
      <c r="I2141" s="39"/>
    </row>
    <row r="2142" spans="3:9" x14ac:dyDescent="0.3">
      <c r="C2142" s="39"/>
      <c r="D2142" s="39"/>
      <c r="E2142" s="39"/>
      <c r="F2142" s="39"/>
      <c r="G2142" s="39"/>
      <c r="H2142" s="39"/>
      <c r="I2142" s="39"/>
    </row>
    <row r="2143" spans="3:9" x14ac:dyDescent="0.3">
      <c r="C2143" s="39"/>
      <c r="D2143" s="39"/>
      <c r="E2143" s="39"/>
      <c r="F2143" s="39"/>
      <c r="G2143" s="39"/>
      <c r="H2143" s="39"/>
      <c r="I2143" s="39"/>
    </row>
    <row r="2144" spans="3:9" x14ac:dyDescent="0.3">
      <c r="C2144" s="39"/>
      <c r="D2144" s="39"/>
      <c r="E2144" s="39"/>
      <c r="F2144" s="39"/>
      <c r="G2144" s="39"/>
      <c r="H2144" s="39"/>
      <c r="I2144" s="39"/>
    </row>
    <row r="2145" spans="3:9" x14ac:dyDescent="0.3">
      <c r="C2145" s="39"/>
      <c r="D2145" s="39"/>
      <c r="E2145" s="39"/>
      <c r="F2145" s="39"/>
      <c r="G2145" s="39"/>
      <c r="H2145" s="39"/>
      <c r="I2145" s="39"/>
    </row>
    <row r="2146" spans="3:9" x14ac:dyDescent="0.3">
      <c r="C2146" s="39"/>
      <c r="D2146" s="39"/>
      <c r="E2146" s="39"/>
      <c r="F2146" s="39"/>
      <c r="G2146" s="39"/>
      <c r="H2146" s="39"/>
      <c r="I2146" s="39"/>
    </row>
    <row r="2147" spans="3:9" x14ac:dyDescent="0.3">
      <c r="C2147" s="39"/>
      <c r="D2147" s="39"/>
      <c r="E2147" s="39"/>
      <c r="F2147" s="39"/>
      <c r="G2147" s="39"/>
      <c r="H2147" s="39"/>
      <c r="I2147" s="39"/>
    </row>
    <row r="2148" spans="3:9" x14ac:dyDescent="0.3">
      <c r="C2148" s="39"/>
      <c r="D2148" s="39"/>
      <c r="E2148" s="39"/>
      <c r="F2148" s="39"/>
      <c r="G2148" s="39"/>
      <c r="H2148" s="39"/>
      <c r="I2148" s="39"/>
    </row>
    <row r="2149" spans="3:9" x14ac:dyDescent="0.3">
      <c r="C2149" s="39"/>
      <c r="D2149" s="39"/>
      <c r="E2149" s="39"/>
      <c r="F2149" s="39"/>
      <c r="G2149" s="39"/>
      <c r="H2149" s="39"/>
      <c r="I2149" s="39"/>
    </row>
    <row r="2150" spans="3:9" x14ac:dyDescent="0.3">
      <c r="C2150" s="39"/>
      <c r="D2150" s="39"/>
      <c r="E2150" s="39"/>
      <c r="F2150" s="39"/>
      <c r="G2150" s="39"/>
      <c r="H2150" s="39"/>
      <c r="I2150" s="39"/>
    </row>
    <row r="2151" spans="3:9" x14ac:dyDescent="0.3">
      <c r="C2151" s="39"/>
      <c r="D2151" s="39"/>
      <c r="E2151" s="39"/>
      <c r="F2151" s="39"/>
      <c r="G2151" s="39"/>
      <c r="H2151" s="39"/>
      <c r="I2151" s="39"/>
    </row>
    <row r="2152" spans="3:9" x14ac:dyDescent="0.3">
      <c r="C2152" s="39"/>
      <c r="D2152" s="39"/>
      <c r="E2152" s="39"/>
      <c r="F2152" s="39"/>
      <c r="G2152" s="39"/>
      <c r="H2152" s="39"/>
      <c r="I2152" s="39"/>
    </row>
    <row r="2153" spans="3:9" x14ac:dyDescent="0.3">
      <c r="C2153" s="39"/>
      <c r="D2153" s="39"/>
      <c r="E2153" s="39"/>
      <c r="F2153" s="39"/>
      <c r="G2153" s="39"/>
      <c r="H2153" s="39"/>
      <c r="I2153" s="39"/>
    </row>
    <row r="2154" spans="3:9" x14ac:dyDescent="0.3">
      <c r="C2154" s="39"/>
      <c r="D2154" s="39"/>
      <c r="E2154" s="39"/>
      <c r="F2154" s="39"/>
      <c r="G2154" s="39"/>
      <c r="H2154" s="39"/>
      <c r="I2154" s="39"/>
    </row>
    <row r="2155" spans="3:9" x14ac:dyDescent="0.3">
      <c r="C2155" s="39"/>
      <c r="D2155" s="39"/>
      <c r="E2155" s="39"/>
      <c r="F2155" s="39"/>
      <c r="G2155" s="39"/>
      <c r="H2155" s="39"/>
      <c r="I2155" s="39"/>
    </row>
    <row r="2156" spans="3:9" x14ac:dyDescent="0.3">
      <c r="C2156" s="39"/>
      <c r="D2156" s="39"/>
      <c r="E2156" s="39"/>
      <c r="F2156" s="39"/>
      <c r="G2156" s="39"/>
      <c r="H2156" s="39"/>
      <c r="I2156" s="39"/>
    </row>
    <row r="2157" spans="3:9" x14ac:dyDescent="0.3">
      <c r="C2157" s="39"/>
      <c r="D2157" s="39"/>
      <c r="E2157" s="39"/>
      <c r="F2157" s="39"/>
      <c r="G2157" s="39"/>
      <c r="H2157" s="39"/>
      <c r="I2157" s="39"/>
    </row>
    <row r="2158" spans="3:9" x14ac:dyDescent="0.3">
      <c r="C2158" s="39"/>
      <c r="D2158" s="39"/>
      <c r="E2158" s="39"/>
      <c r="F2158" s="39"/>
      <c r="G2158" s="39"/>
      <c r="H2158" s="39"/>
      <c r="I2158" s="39"/>
    </row>
    <row r="2159" spans="3:9" x14ac:dyDescent="0.3">
      <c r="C2159" s="39"/>
      <c r="D2159" s="39"/>
      <c r="E2159" s="39"/>
      <c r="F2159" s="39"/>
      <c r="G2159" s="39"/>
      <c r="H2159" s="39"/>
      <c r="I2159" s="39"/>
    </row>
    <row r="2160" spans="3:9" x14ac:dyDescent="0.3">
      <c r="C2160" s="39"/>
      <c r="D2160" s="39"/>
      <c r="E2160" s="39"/>
      <c r="F2160" s="39"/>
      <c r="G2160" s="39"/>
      <c r="H2160" s="39"/>
      <c r="I2160" s="39"/>
    </row>
    <row r="2161" spans="3:9" x14ac:dyDescent="0.3">
      <c r="C2161" s="39"/>
      <c r="D2161" s="39"/>
      <c r="E2161" s="39"/>
      <c r="F2161" s="39"/>
      <c r="G2161" s="39"/>
      <c r="H2161" s="39"/>
      <c r="I2161" s="39"/>
    </row>
    <row r="2162" spans="3:9" x14ac:dyDescent="0.3">
      <c r="C2162" s="39"/>
      <c r="D2162" s="39"/>
      <c r="E2162" s="39"/>
      <c r="F2162" s="39"/>
      <c r="G2162" s="39"/>
      <c r="H2162" s="39"/>
      <c r="I2162" s="39"/>
    </row>
    <row r="2163" spans="3:9" x14ac:dyDescent="0.3">
      <c r="C2163" s="39"/>
      <c r="D2163" s="39"/>
      <c r="E2163" s="39"/>
      <c r="F2163" s="39"/>
      <c r="G2163" s="39"/>
      <c r="H2163" s="39"/>
      <c r="I2163" s="39"/>
    </row>
    <row r="2164" spans="3:9" x14ac:dyDescent="0.3">
      <c r="C2164" s="39"/>
      <c r="D2164" s="39"/>
      <c r="E2164" s="39"/>
      <c r="F2164" s="39"/>
      <c r="G2164" s="39"/>
      <c r="H2164" s="39"/>
      <c r="I2164" s="39"/>
    </row>
    <row r="2165" spans="3:9" x14ac:dyDescent="0.3">
      <c r="C2165" s="39"/>
      <c r="D2165" s="39"/>
      <c r="E2165" s="39"/>
      <c r="F2165" s="39"/>
      <c r="G2165" s="39"/>
      <c r="H2165" s="39"/>
      <c r="I2165" s="39"/>
    </row>
    <row r="2166" spans="3:9" x14ac:dyDescent="0.3">
      <c r="C2166" s="39"/>
      <c r="D2166" s="39"/>
      <c r="E2166" s="39"/>
      <c r="F2166" s="39"/>
      <c r="G2166" s="39"/>
      <c r="H2166" s="39"/>
      <c r="I2166" s="39"/>
    </row>
    <row r="2167" spans="3:9" x14ac:dyDescent="0.3">
      <c r="C2167" s="39"/>
      <c r="D2167" s="39"/>
      <c r="E2167" s="39"/>
      <c r="F2167" s="39"/>
      <c r="G2167" s="39"/>
      <c r="H2167" s="39"/>
      <c r="I2167" s="39"/>
    </row>
    <row r="2168" spans="3:9" x14ac:dyDescent="0.3">
      <c r="C2168" s="39"/>
      <c r="D2168" s="39"/>
      <c r="E2168" s="39"/>
      <c r="F2168" s="39"/>
      <c r="G2168" s="39"/>
      <c r="H2168" s="39"/>
      <c r="I2168" s="39"/>
    </row>
    <row r="2169" spans="3:9" x14ac:dyDescent="0.3">
      <c r="C2169" s="39"/>
      <c r="D2169" s="39"/>
      <c r="E2169" s="39"/>
      <c r="F2169" s="39"/>
      <c r="G2169" s="39"/>
      <c r="H2169" s="39"/>
      <c r="I2169" s="39"/>
    </row>
    <row r="2170" spans="3:9" x14ac:dyDescent="0.3">
      <c r="C2170" s="39"/>
      <c r="D2170" s="39"/>
      <c r="E2170" s="39"/>
      <c r="F2170" s="39"/>
      <c r="G2170" s="39"/>
      <c r="H2170" s="39"/>
      <c r="I2170" s="39"/>
    </row>
    <row r="2171" spans="3:9" x14ac:dyDescent="0.3">
      <c r="C2171" s="39"/>
      <c r="D2171" s="39"/>
      <c r="E2171" s="39"/>
      <c r="F2171" s="39"/>
      <c r="G2171" s="39"/>
      <c r="H2171" s="39"/>
      <c r="I2171" s="39"/>
    </row>
    <row r="2172" spans="3:9" x14ac:dyDescent="0.3">
      <c r="C2172" s="39"/>
      <c r="D2172" s="39"/>
      <c r="E2172" s="39"/>
      <c r="F2172" s="39"/>
      <c r="G2172" s="39"/>
      <c r="H2172" s="39"/>
      <c r="I2172" s="39"/>
    </row>
    <row r="2173" spans="3:9" x14ac:dyDescent="0.3">
      <c r="C2173" s="39"/>
      <c r="D2173" s="39"/>
      <c r="E2173" s="39"/>
      <c r="F2173" s="39"/>
      <c r="G2173" s="39"/>
      <c r="H2173" s="39"/>
      <c r="I2173" s="39"/>
    </row>
    <row r="2174" spans="3:9" x14ac:dyDescent="0.3">
      <c r="C2174" s="39"/>
      <c r="D2174" s="39"/>
      <c r="E2174" s="39"/>
      <c r="F2174" s="39"/>
      <c r="G2174" s="39"/>
      <c r="H2174" s="39"/>
      <c r="I2174" s="39"/>
    </row>
    <row r="2175" spans="3:9" x14ac:dyDescent="0.3">
      <c r="C2175" s="39"/>
      <c r="D2175" s="39"/>
      <c r="E2175" s="39"/>
      <c r="F2175" s="39"/>
      <c r="G2175" s="39"/>
      <c r="H2175" s="39"/>
      <c r="I2175" s="39"/>
    </row>
    <row r="2176" spans="3:9" x14ac:dyDescent="0.3">
      <c r="C2176" s="39"/>
      <c r="D2176" s="39"/>
      <c r="E2176" s="39"/>
      <c r="F2176" s="39"/>
      <c r="G2176" s="39"/>
      <c r="H2176" s="39"/>
      <c r="I2176" s="39"/>
    </row>
    <row r="2177" spans="3:9" x14ac:dyDescent="0.3">
      <c r="C2177" s="39"/>
      <c r="D2177" s="39"/>
      <c r="E2177" s="39"/>
      <c r="F2177" s="39"/>
      <c r="G2177" s="39"/>
      <c r="H2177" s="39"/>
      <c r="I2177" s="39"/>
    </row>
    <row r="2178" spans="3:9" x14ac:dyDescent="0.3">
      <c r="C2178" s="39"/>
      <c r="D2178" s="39"/>
      <c r="E2178" s="39"/>
      <c r="F2178" s="39"/>
      <c r="G2178" s="39"/>
      <c r="H2178" s="39"/>
      <c r="I2178" s="39"/>
    </row>
    <row r="2179" spans="3:9" x14ac:dyDescent="0.3">
      <c r="C2179" s="39"/>
      <c r="D2179" s="39"/>
      <c r="E2179" s="39"/>
      <c r="F2179" s="39"/>
      <c r="G2179" s="39"/>
      <c r="H2179" s="39"/>
      <c r="I2179" s="39"/>
    </row>
    <row r="2180" spans="3:9" x14ac:dyDescent="0.3">
      <c r="C2180" s="39"/>
      <c r="D2180" s="39"/>
      <c r="E2180" s="39"/>
      <c r="F2180" s="39"/>
      <c r="G2180" s="39"/>
      <c r="H2180" s="39"/>
      <c r="I2180" s="39"/>
    </row>
    <row r="2181" spans="3:9" x14ac:dyDescent="0.3">
      <c r="C2181" s="39"/>
      <c r="D2181" s="39"/>
      <c r="E2181" s="39"/>
      <c r="F2181" s="39"/>
      <c r="G2181" s="39"/>
      <c r="H2181" s="39"/>
      <c r="I2181" s="39"/>
    </row>
    <row r="2182" spans="3:9" x14ac:dyDescent="0.3">
      <c r="C2182" s="39"/>
      <c r="D2182" s="39"/>
      <c r="E2182" s="39"/>
      <c r="F2182" s="39"/>
      <c r="G2182" s="39"/>
      <c r="H2182" s="39"/>
      <c r="I2182" s="39"/>
    </row>
    <row r="2183" spans="3:9" x14ac:dyDescent="0.3">
      <c r="C2183" s="39"/>
      <c r="D2183" s="39"/>
      <c r="E2183" s="39"/>
      <c r="F2183" s="39"/>
      <c r="G2183" s="39"/>
      <c r="H2183" s="39"/>
      <c r="I2183" s="39"/>
    </row>
    <row r="2184" spans="3:9" x14ac:dyDescent="0.3">
      <c r="C2184" s="39"/>
      <c r="D2184" s="39"/>
      <c r="E2184" s="39"/>
      <c r="F2184" s="39"/>
      <c r="G2184" s="39"/>
      <c r="H2184" s="39"/>
      <c r="I2184" s="39"/>
    </row>
    <row r="2185" spans="3:9" x14ac:dyDescent="0.3">
      <c r="C2185" s="39"/>
      <c r="D2185" s="39"/>
      <c r="E2185" s="39"/>
      <c r="F2185" s="39"/>
      <c r="G2185" s="39"/>
      <c r="H2185" s="39"/>
      <c r="I2185" s="39"/>
    </row>
    <row r="2186" spans="3:9" x14ac:dyDescent="0.3">
      <c r="C2186" s="39"/>
      <c r="D2186" s="39"/>
      <c r="E2186" s="39"/>
      <c r="F2186" s="39"/>
      <c r="G2186" s="39"/>
      <c r="H2186" s="39"/>
      <c r="I2186" s="39"/>
    </row>
    <row r="2187" spans="3:9" x14ac:dyDescent="0.3">
      <c r="C2187" s="39"/>
      <c r="D2187" s="39"/>
      <c r="E2187" s="39"/>
      <c r="F2187" s="39"/>
      <c r="G2187" s="39"/>
      <c r="H2187" s="39"/>
      <c r="I2187" s="39"/>
    </row>
    <row r="2188" spans="3:9" x14ac:dyDescent="0.3">
      <c r="C2188" s="39"/>
      <c r="D2188" s="39"/>
      <c r="E2188" s="39"/>
      <c r="F2188" s="39"/>
      <c r="G2188" s="39"/>
      <c r="H2188" s="39"/>
      <c r="I2188" s="39"/>
    </row>
    <row r="2189" spans="3:9" x14ac:dyDescent="0.3">
      <c r="C2189" s="39"/>
      <c r="D2189" s="39"/>
      <c r="E2189" s="39"/>
      <c r="F2189" s="39"/>
      <c r="G2189" s="39"/>
      <c r="H2189" s="39"/>
      <c r="I2189" s="39"/>
    </row>
    <row r="2190" spans="3:9" x14ac:dyDescent="0.3">
      <c r="C2190" s="39"/>
      <c r="D2190" s="39"/>
      <c r="E2190" s="39"/>
      <c r="F2190" s="39"/>
      <c r="G2190" s="39"/>
      <c r="H2190" s="39"/>
      <c r="I2190" s="39"/>
    </row>
    <row r="2191" spans="3:9" x14ac:dyDescent="0.3">
      <c r="C2191" s="39"/>
      <c r="D2191" s="39"/>
      <c r="E2191" s="39"/>
      <c r="F2191" s="39"/>
      <c r="G2191" s="39"/>
      <c r="H2191" s="39"/>
      <c r="I2191" s="39"/>
    </row>
    <row r="2192" spans="3:9" x14ac:dyDescent="0.3">
      <c r="C2192" s="39"/>
      <c r="D2192" s="39"/>
      <c r="E2192" s="39"/>
      <c r="F2192" s="39"/>
      <c r="G2192" s="39"/>
      <c r="H2192" s="39"/>
      <c r="I2192" s="39"/>
    </row>
    <row r="2193" spans="3:9" x14ac:dyDescent="0.3">
      <c r="C2193" s="39"/>
      <c r="D2193" s="39"/>
      <c r="E2193" s="39"/>
      <c r="F2193" s="39"/>
      <c r="G2193" s="39"/>
      <c r="H2193" s="39"/>
      <c r="I2193" s="39"/>
    </row>
    <row r="2194" spans="3:9" x14ac:dyDescent="0.3">
      <c r="C2194" s="39"/>
      <c r="D2194" s="39"/>
      <c r="E2194" s="39"/>
      <c r="F2194" s="39"/>
      <c r="G2194" s="39"/>
      <c r="H2194" s="39"/>
      <c r="I2194" s="39"/>
    </row>
    <row r="2195" spans="3:9" x14ac:dyDescent="0.3">
      <c r="C2195" s="39"/>
      <c r="D2195" s="39"/>
      <c r="E2195" s="39"/>
      <c r="F2195" s="39"/>
      <c r="G2195" s="39"/>
      <c r="H2195" s="39"/>
      <c r="I2195" s="39"/>
    </row>
    <row r="2196" spans="3:9" x14ac:dyDescent="0.3">
      <c r="C2196" s="39"/>
      <c r="D2196" s="39"/>
      <c r="E2196" s="39"/>
      <c r="F2196" s="39"/>
      <c r="G2196" s="39"/>
      <c r="H2196" s="39"/>
      <c r="I2196" s="39"/>
    </row>
    <row r="2197" spans="3:9" x14ac:dyDescent="0.3">
      <c r="C2197" s="39"/>
      <c r="D2197" s="39"/>
      <c r="E2197" s="39"/>
      <c r="F2197" s="39"/>
      <c r="G2197" s="39"/>
      <c r="H2197" s="39"/>
      <c r="I2197" s="39"/>
    </row>
    <row r="2198" spans="3:9" x14ac:dyDescent="0.3">
      <c r="C2198" s="39"/>
      <c r="D2198" s="39"/>
      <c r="E2198" s="39"/>
      <c r="F2198" s="39"/>
      <c r="G2198" s="39"/>
      <c r="H2198" s="39"/>
      <c r="I2198" s="39"/>
    </row>
    <row r="2199" spans="3:9" x14ac:dyDescent="0.3">
      <c r="C2199" s="39"/>
      <c r="D2199" s="39"/>
      <c r="E2199" s="39"/>
      <c r="F2199" s="39"/>
      <c r="G2199" s="39"/>
      <c r="H2199" s="39"/>
      <c r="I2199" s="39"/>
    </row>
    <row r="2200" spans="3:9" x14ac:dyDescent="0.3">
      <c r="C2200" s="39"/>
      <c r="D2200" s="39"/>
      <c r="E2200" s="39"/>
      <c r="F2200" s="39"/>
      <c r="G2200" s="39"/>
      <c r="H2200" s="39"/>
      <c r="I2200" s="39"/>
    </row>
    <row r="2201" spans="3:9" x14ac:dyDescent="0.3">
      <c r="C2201" s="39"/>
      <c r="D2201" s="39"/>
      <c r="E2201" s="39"/>
      <c r="F2201" s="39"/>
      <c r="G2201" s="39"/>
      <c r="H2201" s="39"/>
      <c r="I2201" s="39"/>
    </row>
    <row r="2202" spans="3:9" x14ac:dyDescent="0.3">
      <c r="C2202" s="39"/>
      <c r="D2202" s="39"/>
      <c r="E2202" s="39"/>
      <c r="F2202" s="39"/>
      <c r="G2202" s="39"/>
      <c r="H2202" s="39"/>
      <c r="I2202" s="39"/>
    </row>
    <row r="2203" spans="3:9" x14ac:dyDescent="0.3">
      <c r="C2203" s="39"/>
      <c r="D2203" s="39"/>
      <c r="E2203" s="39"/>
      <c r="F2203" s="39"/>
      <c r="G2203" s="39"/>
      <c r="H2203" s="39"/>
      <c r="I2203" s="39"/>
    </row>
    <row r="2204" spans="3:9" x14ac:dyDescent="0.3">
      <c r="C2204" s="39"/>
      <c r="D2204" s="39"/>
      <c r="E2204" s="39"/>
      <c r="F2204" s="39"/>
      <c r="G2204" s="39"/>
      <c r="H2204" s="39"/>
      <c r="I2204" s="39"/>
    </row>
    <row r="2205" spans="3:9" x14ac:dyDescent="0.3">
      <c r="C2205" s="39"/>
      <c r="D2205" s="39"/>
      <c r="E2205" s="39"/>
      <c r="F2205" s="39"/>
      <c r="G2205" s="39"/>
      <c r="H2205" s="39"/>
      <c r="I2205" s="39"/>
    </row>
    <row r="2206" spans="3:9" x14ac:dyDescent="0.3">
      <c r="C2206" s="39"/>
      <c r="D2206" s="39"/>
      <c r="E2206" s="39"/>
      <c r="F2206" s="39"/>
      <c r="G2206" s="39"/>
      <c r="H2206" s="39"/>
      <c r="I2206" s="39"/>
    </row>
    <row r="2207" spans="3:9" x14ac:dyDescent="0.3">
      <c r="C2207" s="39"/>
      <c r="D2207" s="39"/>
      <c r="E2207" s="39"/>
      <c r="F2207" s="39"/>
      <c r="G2207" s="39"/>
      <c r="H2207" s="39"/>
      <c r="I2207" s="39"/>
    </row>
    <row r="2208" spans="3:9" x14ac:dyDescent="0.3">
      <c r="C2208" s="39"/>
      <c r="D2208" s="39"/>
      <c r="E2208" s="39"/>
      <c r="F2208" s="39"/>
      <c r="G2208" s="39"/>
      <c r="H2208" s="39"/>
      <c r="I2208" s="39"/>
    </row>
    <row r="2209" spans="3:9" x14ac:dyDescent="0.3">
      <c r="C2209" s="39"/>
      <c r="D2209" s="39"/>
      <c r="E2209" s="39"/>
      <c r="F2209" s="39"/>
      <c r="G2209" s="39"/>
      <c r="H2209" s="39"/>
      <c r="I2209" s="39"/>
    </row>
    <row r="2210" spans="3:9" x14ac:dyDescent="0.3">
      <c r="C2210" s="39"/>
      <c r="D2210" s="39"/>
      <c r="E2210" s="39"/>
      <c r="F2210" s="39"/>
      <c r="G2210" s="39"/>
      <c r="H2210" s="39"/>
      <c r="I2210" s="39"/>
    </row>
    <row r="2211" spans="3:9" x14ac:dyDescent="0.3">
      <c r="C2211" s="39"/>
      <c r="D2211" s="39"/>
      <c r="E2211" s="39"/>
      <c r="F2211" s="39"/>
      <c r="G2211" s="39"/>
      <c r="H2211" s="39"/>
      <c r="I2211" s="39"/>
    </row>
    <row r="2212" spans="3:9" x14ac:dyDescent="0.3">
      <c r="C2212" s="39"/>
      <c r="D2212" s="39"/>
      <c r="E2212" s="39"/>
      <c r="F2212" s="39"/>
      <c r="G2212" s="39"/>
      <c r="H2212" s="39"/>
      <c r="I2212" s="39"/>
    </row>
    <row r="2213" spans="3:9" x14ac:dyDescent="0.3">
      <c r="C2213" s="39"/>
      <c r="D2213" s="39"/>
      <c r="E2213" s="39"/>
      <c r="F2213" s="39"/>
      <c r="G2213" s="39"/>
      <c r="H2213" s="39"/>
      <c r="I2213" s="39"/>
    </row>
    <row r="2214" spans="3:9" x14ac:dyDescent="0.3">
      <c r="C2214" s="39"/>
      <c r="D2214" s="39"/>
      <c r="E2214" s="39"/>
      <c r="F2214" s="39"/>
      <c r="G2214" s="39"/>
      <c r="H2214" s="39"/>
      <c r="I2214" s="39"/>
    </row>
    <row r="2215" spans="3:9" x14ac:dyDescent="0.3">
      <c r="C2215" s="39"/>
      <c r="D2215" s="39"/>
      <c r="E2215" s="39"/>
      <c r="F2215" s="39"/>
      <c r="G2215" s="39"/>
      <c r="H2215" s="39"/>
      <c r="I2215" s="39"/>
    </row>
    <row r="2216" spans="3:9" x14ac:dyDescent="0.3">
      <c r="C2216" s="39"/>
      <c r="D2216" s="39"/>
      <c r="E2216" s="39"/>
      <c r="F2216" s="39"/>
      <c r="G2216" s="39"/>
      <c r="H2216" s="39"/>
      <c r="I2216" s="39"/>
    </row>
    <row r="2217" spans="3:9" x14ac:dyDescent="0.3">
      <c r="C2217" s="39"/>
      <c r="D2217" s="39"/>
      <c r="E2217" s="39"/>
      <c r="F2217" s="39"/>
      <c r="G2217" s="39"/>
      <c r="H2217" s="39"/>
      <c r="I2217" s="39"/>
    </row>
    <row r="2218" spans="3:9" x14ac:dyDescent="0.3">
      <c r="C2218" s="39"/>
      <c r="D2218" s="39"/>
      <c r="E2218" s="39"/>
      <c r="F2218" s="39"/>
      <c r="G2218" s="39"/>
      <c r="H2218" s="39"/>
      <c r="I2218" s="39"/>
    </row>
    <row r="2219" spans="3:9" x14ac:dyDescent="0.3">
      <c r="C2219" s="39"/>
      <c r="D2219" s="39"/>
      <c r="E2219" s="39"/>
      <c r="F2219" s="39"/>
      <c r="G2219" s="39"/>
      <c r="H2219" s="39"/>
      <c r="I2219" s="39"/>
    </row>
    <row r="2220" spans="3:9" x14ac:dyDescent="0.3">
      <c r="C2220" s="39"/>
      <c r="D2220" s="39"/>
      <c r="E2220" s="39"/>
      <c r="F2220" s="39"/>
      <c r="G2220" s="39"/>
      <c r="H2220" s="39"/>
      <c r="I2220" s="39"/>
    </row>
    <row r="2221" spans="3:9" x14ac:dyDescent="0.3">
      <c r="C2221" s="39"/>
      <c r="D2221" s="39"/>
      <c r="E2221" s="39"/>
      <c r="F2221" s="39"/>
      <c r="G2221" s="39"/>
      <c r="H2221" s="39"/>
      <c r="I2221" s="39"/>
    </row>
    <row r="2222" spans="3:9" x14ac:dyDescent="0.3">
      <c r="C2222" s="39"/>
      <c r="D2222" s="39"/>
      <c r="E2222" s="39"/>
      <c r="F2222" s="39"/>
      <c r="G2222" s="39"/>
      <c r="H2222" s="39"/>
      <c r="I2222" s="39"/>
    </row>
    <row r="2223" spans="3:9" x14ac:dyDescent="0.3">
      <c r="C2223" s="39"/>
      <c r="D2223" s="39"/>
      <c r="E2223" s="39"/>
      <c r="F2223" s="39"/>
      <c r="G2223" s="39"/>
      <c r="H2223" s="39"/>
      <c r="I2223" s="39"/>
    </row>
    <row r="2224" spans="3:9" x14ac:dyDescent="0.3">
      <c r="C2224" s="39"/>
      <c r="D2224" s="39"/>
      <c r="E2224" s="39"/>
      <c r="F2224" s="39"/>
      <c r="G2224" s="39"/>
      <c r="H2224" s="39"/>
      <c r="I2224" s="39"/>
    </row>
    <row r="2225" spans="3:9" x14ac:dyDescent="0.3">
      <c r="C2225" s="39"/>
      <c r="D2225" s="39"/>
      <c r="E2225" s="39"/>
      <c r="F2225" s="39"/>
      <c r="G2225" s="39"/>
      <c r="H2225" s="39"/>
      <c r="I2225" s="39"/>
    </row>
    <row r="2226" spans="3:9" x14ac:dyDescent="0.3">
      <c r="C2226" s="39"/>
      <c r="D2226" s="39"/>
      <c r="E2226" s="39"/>
      <c r="F2226" s="39"/>
      <c r="G2226" s="39"/>
      <c r="H2226" s="39"/>
      <c r="I2226" s="39"/>
    </row>
    <row r="2227" spans="3:9" x14ac:dyDescent="0.3">
      <c r="C2227" s="39"/>
      <c r="D2227" s="39"/>
      <c r="E2227" s="39"/>
      <c r="F2227" s="39"/>
      <c r="G2227" s="39"/>
      <c r="H2227" s="39"/>
      <c r="I2227" s="39"/>
    </row>
    <row r="2228" spans="3:9" x14ac:dyDescent="0.3">
      <c r="C2228" s="39"/>
      <c r="D2228" s="39"/>
      <c r="E2228" s="39"/>
      <c r="F2228" s="39"/>
      <c r="G2228" s="39"/>
      <c r="H2228" s="39"/>
      <c r="I2228" s="39"/>
    </row>
    <row r="2229" spans="3:9" x14ac:dyDescent="0.3">
      <c r="C2229" s="39"/>
      <c r="D2229" s="39"/>
      <c r="E2229" s="39"/>
      <c r="F2229" s="39"/>
      <c r="G2229" s="39"/>
      <c r="H2229" s="39"/>
      <c r="I2229" s="39"/>
    </row>
    <row r="2230" spans="3:9" x14ac:dyDescent="0.3">
      <c r="C2230" s="39"/>
      <c r="D2230" s="39"/>
      <c r="E2230" s="39"/>
      <c r="F2230" s="39"/>
      <c r="G2230" s="39"/>
      <c r="H2230" s="39"/>
      <c r="I2230" s="39"/>
    </row>
    <row r="2231" spans="3:9" x14ac:dyDescent="0.3">
      <c r="C2231" s="39"/>
      <c r="D2231" s="39"/>
      <c r="E2231" s="39"/>
      <c r="F2231" s="39"/>
      <c r="G2231" s="39"/>
      <c r="H2231" s="39"/>
      <c r="I2231" s="39"/>
    </row>
    <row r="2232" spans="3:9" x14ac:dyDescent="0.3">
      <c r="C2232" s="39"/>
      <c r="D2232" s="39"/>
      <c r="E2232" s="39"/>
      <c r="F2232" s="39"/>
      <c r="G2232" s="39"/>
      <c r="H2232" s="39"/>
      <c r="I2232" s="39"/>
    </row>
    <row r="2233" spans="3:9" x14ac:dyDescent="0.3">
      <c r="C2233" s="39"/>
      <c r="D2233" s="39"/>
      <c r="E2233" s="39"/>
      <c r="F2233" s="39"/>
      <c r="G2233" s="39"/>
      <c r="H2233" s="39"/>
      <c r="I2233" s="39"/>
    </row>
    <row r="2234" spans="3:9" x14ac:dyDescent="0.3">
      <c r="C2234" s="39"/>
      <c r="D2234" s="39"/>
      <c r="E2234" s="39"/>
      <c r="F2234" s="39"/>
      <c r="G2234" s="39"/>
      <c r="H2234" s="39"/>
      <c r="I2234" s="39"/>
    </row>
    <row r="2235" spans="3:9" x14ac:dyDescent="0.3">
      <c r="C2235" s="39"/>
      <c r="D2235" s="39"/>
      <c r="E2235" s="39"/>
      <c r="F2235" s="39"/>
      <c r="G2235" s="39"/>
      <c r="H2235" s="39"/>
      <c r="I2235" s="39"/>
    </row>
    <row r="2236" spans="3:9" x14ac:dyDescent="0.3">
      <c r="C2236" s="39"/>
      <c r="D2236" s="39"/>
      <c r="E2236" s="39"/>
      <c r="F2236" s="39"/>
      <c r="G2236" s="39"/>
      <c r="H2236" s="39"/>
      <c r="I2236" s="39"/>
    </row>
    <row r="2237" spans="3:9" x14ac:dyDescent="0.3">
      <c r="C2237" s="39"/>
      <c r="D2237" s="39"/>
      <c r="E2237" s="39"/>
      <c r="F2237" s="39"/>
      <c r="G2237" s="39"/>
      <c r="H2237" s="39"/>
      <c r="I2237" s="39"/>
    </row>
    <row r="2238" spans="3:9" x14ac:dyDescent="0.3">
      <c r="C2238" s="39"/>
      <c r="D2238" s="39"/>
      <c r="E2238" s="39"/>
      <c r="F2238" s="39"/>
      <c r="G2238" s="39"/>
      <c r="H2238" s="39"/>
      <c r="I2238" s="39"/>
    </row>
    <row r="2239" spans="3:9" x14ac:dyDescent="0.3">
      <c r="C2239" s="39"/>
      <c r="D2239" s="39"/>
      <c r="E2239" s="39"/>
      <c r="F2239" s="39"/>
      <c r="G2239" s="39"/>
      <c r="H2239" s="39"/>
      <c r="I2239" s="39"/>
    </row>
    <row r="2240" spans="3:9" x14ac:dyDescent="0.3">
      <c r="C2240" s="39"/>
      <c r="D2240" s="39"/>
      <c r="E2240" s="39"/>
      <c r="F2240" s="39"/>
      <c r="G2240" s="39"/>
      <c r="H2240" s="39"/>
      <c r="I2240" s="39"/>
    </row>
    <row r="2241" spans="3:9" x14ac:dyDescent="0.3">
      <c r="C2241" s="39"/>
      <c r="D2241" s="39"/>
      <c r="E2241" s="39"/>
      <c r="F2241" s="39"/>
      <c r="G2241" s="39"/>
      <c r="H2241" s="39"/>
      <c r="I2241" s="39"/>
    </row>
    <row r="2242" spans="3:9" x14ac:dyDescent="0.3">
      <c r="C2242" s="39"/>
      <c r="D2242" s="39"/>
      <c r="E2242" s="39"/>
      <c r="F2242" s="39"/>
      <c r="G2242" s="39"/>
      <c r="H2242" s="39"/>
      <c r="I2242" s="39"/>
    </row>
    <row r="2243" spans="3:9" x14ac:dyDescent="0.3">
      <c r="C2243" s="39"/>
      <c r="D2243" s="39"/>
      <c r="E2243" s="39"/>
      <c r="F2243" s="39"/>
      <c r="G2243" s="39"/>
      <c r="H2243" s="39"/>
      <c r="I2243" s="39"/>
    </row>
    <row r="2244" spans="3:9" x14ac:dyDescent="0.3">
      <c r="C2244" s="39"/>
      <c r="D2244" s="39"/>
      <c r="E2244" s="39"/>
      <c r="F2244" s="39"/>
      <c r="G2244" s="39"/>
      <c r="H2244" s="39"/>
      <c r="I2244" s="39"/>
    </row>
    <row r="2245" spans="3:9" x14ac:dyDescent="0.3">
      <c r="C2245" s="39"/>
      <c r="D2245" s="39"/>
      <c r="E2245" s="39"/>
      <c r="F2245" s="39"/>
      <c r="G2245" s="39"/>
      <c r="H2245" s="39"/>
      <c r="I2245" s="39"/>
    </row>
    <row r="2246" spans="3:9" x14ac:dyDescent="0.3">
      <c r="C2246" s="39"/>
      <c r="D2246" s="39"/>
      <c r="E2246" s="39"/>
      <c r="F2246" s="39"/>
      <c r="G2246" s="39"/>
      <c r="H2246" s="39"/>
      <c r="I2246" s="39"/>
    </row>
    <row r="2247" spans="3:9" x14ac:dyDescent="0.3">
      <c r="C2247" s="39"/>
      <c r="D2247" s="39"/>
      <c r="E2247" s="39"/>
      <c r="F2247" s="39"/>
      <c r="G2247" s="39"/>
      <c r="H2247" s="39"/>
      <c r="I2247" s="39"/>
    </row>
    <row r="2248" spans="3:9" x14ac:dyDescent="0.3">
      <c r="C2248" s="39"/>
      <c r="D2248" s="39"/>
      <c r="E2248" s="39"/>
      <c r="F2248" s="39"/>
      <c r="G2248" s="39"/>
      <c r="H2248" s="39"/>
      <c r="I2248" s="39"/>
    </row>
    <row r="2249" spans="3:9" x14ac:dyDescent="0.3">
      <c r="C2249" s="39"/>
      <c r="D2249" s="39"/>
      <c r="E2249" s="39"/>
      <c r="F2249" s="39"/>
      <c r="G2249" s="39"/>
      <c r="H2249" s="39"/>
      <c r="I2249" s="39"/>
    </row>
    <row r="2250" spans="3:9" x14ac:dyDescent="0.3">
      <c r="C2250" s="39"/>
      <c r="D2250" s="39"/>
      <c r="E2250" s="39"/>
      <c r="F2250" s="39"/>
      <c r="G2250" s="39"/>
      <c r="H2250" s="39"/>
      <c r="I2250" s="39"/>
    </row>
    <row r="2251" spans="3:9" x14ac:dyDescent="0.3">
      <c r="C2251" s="39"/>
      <c r="D2251" s="39"/>
      <c r="E2251" s="39"/>
      <c r="F2251" s="39"/>
      <c r="G2251" s="39"/>
      <c r="H2251" s="39"/>
      <c r="I2251" s="39"/>
    </row>
    <row r="2252" spans="3:9" x14ac:dyDescent="0.3">
      <c r="C2252" s="39"/>
      <c r="D2252" s="39"/>
      <c r="E2252" s="39"/>
      <c r="F2252" s="39"/>
      <c r="G2252" s="39"/>
      <c r="H2252" s="39"/>
      <c r="I2252" s="39"/>
    </row>
    <row r="2253" spans="3:9" x14ac:dyDescent="0.3">
      <c r="C2253" s="39"/>
      <c r="D2253" s="39"/>
      <c r="E2253" s="39"/>
      <c r="F2253" s="39"/>
      <c r="G2253" s="39"/>
      <c r="H2253" s="39"/>
      <c r="I2253" s="39"/>
    </row>
    <row r="2254" spans="3:9" x14ac:dyDescent="0.3">
      <c r="C2254" s="39"/>
      <c r="D2254" s="39"/>
      <c r="E2254" s="39"/>
      <c r="F2254" s="39"/>
      <c r="G2254" s="39"/>
      <c r="H2254" s="39"/>
      <c r="I2254" s="39"/>
    </row>
    <row r="2255" spans="3:9" x14ac:dyDescent="0.3">
      <c r="C2255" s="39"/>
      <c r="D2255" s="39"/>
      <c r="E2255" s="39"/>
      <c r="F2255" s="39"/>
      <c r="G2255" s="39"/>
      <c r="H2255" s="39"/>
      <c r="I2255" s="39"/>
    </row>
    <row r="2256" spans="3:9" x14ac:dyDescent="0.3">
      <c r="C2256" s="39"/>
      <c r="D2256" s="39"/>
      <c r="E2256" s="39"/>
      <c r="F2256" s="39"/>
      <c r="G2256" s="39"/>
      <c r="H2256" s="39"/>
      <c r="I2256" s="39"/>
    </row>
    <row r="2257" spans="3:9" x14ac:dyDescent="0.3">
      <c r="C2257" s="39"/>
      <c r="D2257" s="39"/>
      <c r="E2257" s="39"/>
      <c r="F2257" s="39"/>
      <c r="G2257" s="39"/>
      <c r="H2257" s="39"/>
      <c r="I2257" s="39"/>
    </row>
    <row r="2258" spans="3:9" x14ac:dyDescent="0.3">
      <c r="C2258" s="39"/>
      <c r="D2258" s="39"/>
      <c r="E2258" s="39"/>
      <c r="F2258" s="39"/>
      <c r="G2258" s="39"/>
      <c r="H2258" s="39"/>
      <c r="I2258" s="39"/>
    </row>
    <row r="2259" spans="3:9" x14ac:dyDescent="0.3">
      <c r="C2259" s="39"/>
      <c r="D2259" s="39"/>
      <c r="E2259" s="39"/>
      <c r="F2259" s="39"/>
      <c r="G2259" s="39"/>
      <c r="H2259" s="39"/>
      <c r="I2259" s="39"/>
    </row>
    <row r="2260" spans="3:9" x14ac:dyDescent="0.3">
      <c r="C2260" s="39"/>
      <c r="D2260" s="39"/>
      <c r="E2260" s="39"/>
      <c r="F2260" s="39"/>
      <c r="G2260" s="39"/>
      <c r="H2260" s="39"/>
      <c r="I2260" s="39"/>
    </row>
    <row r="2261" spans="3:9" x14ac:dyDescent="0.3">
      <c r="C2261" s="39"/>
      <c r="D2261" s="39"/>
      <c r="E2261" s="39"/>
      <c r="F2261" s="39"/>
      <c r="G2261" s="39"/>
      <c r="H2261" s="39"/>
      <c r="I2261" s="39"/>
    </row>
    <row r="2262" spans="3:9" x14ac:dyDescent="0.3">
      <c r="C2262" s="39"/>
      <c r="D2262" s="39"/>
      <c r="E2262" s="39"/>
      <c r="F2262" s="39"/>
      <c r="G2262" s="39"/>
      <c r="H2262" s="39"/>
      <c r="I2262" s="39"/>
    </row>
    <row r="2263" spans="3:9" x14ac:dyDescent="0.3">
      <c r="C2263" s="39"/>
      <c r="D2263" s="39"/>
      <c r="E2263" s="39"/>
      <c r="F2263" s="39"/>
      <c r="G2263" s="39"/>
      <c r="H2263" s="39"/>
      <c r="I2263" s="39"/>
    </row>
    <row r="2264" spans="3:9" x14ac:dyDescent="0.3">
      <c r="C2264" s="39"/>
      <c r="D2264" s="39"/>
      <c r="E2264" s="39"/>
      <c r="F2264" s="39"/>
      <c r="G2264" s="39"/>
      <c r="H2264" s="39"/>
      <c r="I2264" s="39"/>
    </row>
    <row r="2265" spans="3:9" x14ac:dyDescent="0.3">
      <c r="C2265" s="39"/>
      <c r="D2265" s="39"/>
      <c r="E2265" s="39"/>
      <c r="F2265" s="39"/>
      <c r="G2265" s="39"/>
      <c r="H2265" s="39"/>
      <c r="I2265" s="39"/>
    </row>
    <row r="2266" spans="3:9" x14ac:dyDescent="0.3">
      <c r="C2266" s="39"/>
      <c r="D2266" s="39"/>
      <c r="E2266" s="39"/>
      <c r="F2266" s="39"/>
      <c r="G2266" s="39"/>
      <c r="H2266" s="39"/>
      <c r="I2266" s="39"/>
    </row>
    <row r="2267" spans="3:9" x14ac:dyDescent="0.3">
      <c r="C2267" s="39"/>
      <c r="D2267" s="39"/>
      <c r="E2267" s="39"/>
      <c r="F2267" s="39"/>
      <c r="G2267" s="39"/>
      <c r="H2267" s="39"/>
      <c r="I2267" s="39"/>
    </row>
    <row r="2268" spans="3:9" x14ac:dyDescent="0.3">
      <c r="C2268" s="39"/>
      <c r="D2268" s="39"/>
      <c r="E2268" s="39"/>
      <c r="F2268" s="39"/>
      <c r="G2268" s="39"/>
      <c r="H2268" s="39"/>
      <c r="I2268" s="39"/>
    </row>
    <row r="2269" spans="3:9" x14ac:dyDescent="0.3">
      <c r="C2269" s="39"/>
      <c r="D2269" s="39"/>
      <c r="E2269" s="39"/>
      <c r="F2269" s="39"/>
      <c r="G2269" s="39"/>
      <c r="H2269" s="39"/>
      <c r="I2269" s="39"/>
    </row>
    <row r="2270" spans="3:9" x14ac:dyDescent="0.3">
      <c r="C2270" s="39"/>
      <c r="D2270" s="39"/>
      <c r="E2270" s="39"/>
      <c r="F2270" s="39"/>
      <c r="G2270" s="39"/>
      <c r="H2270" s="39"/>
      <c r="I2270" s="39"/>
    </row>
    <row r="2271" spans="3:9" x14ac:dyDescent="0.3">
      <c r="C2271" s="39"/>
      <c r="D2271" s="39"/>
      <c r="E2271" s="39"/>
      <c r="F2271" s="39"/>
      <c r="G2271" s="39"/>
      <c r="H2271" s="39"/>
      <c r="I2271" s="39"/>
    </row>
    <row r="2272" spans="3:9" x14ac:dyDescent="0.3">
      <c r="C2272" s="39"/>
      <c r="D2272" s="39"/>
      <c r="E2272" s="39"/>
      <c r="F2272" s="39"/>
      <c r="G2272" s="39"/>
      <c r="H2272" s="39"/>
      <c r="I2272" s="39"/>
    </row>
    <row r="2273" spans="3:9" x14ac:dyDescent="0.3">
      <c r="C2273" s="39"/>
      <c r="D2273" s="39"/>
      <c r="E2273" s="39"/>
      <c r="F2273" s="39"/>
      <c r="G2273" s="39"/>
      <c r="H2273" s="39"/>
      <c r="I2273" s="39"/>
    </row>
    <row r="2274" spans="3:9" x14ac:dyDescent="0.3">
      <c r="C2274" s="39"/>
      <c r="D2274" s="39"/>
      <c r="E2274" s="39"/>
      <c r="F2274" s="39"/>
      <c r="G2274" s="39"/>
      <c r="H2274" s="39"/>
      <c r="I2274" s="39"/>
    </row>
    <row r="2275" spans="3:9" x14ac:dyDescent="0.3">
      <c r="C2275" s="39"/>
      <c r="D2275" s="39"/>
      <c r="E2275" s="39"/>
      <c r="F2275" s="39"/>
      <c r="G2275" s="39"/>
      <c r="H2275" s="39"/>
      <c r="I2275" s="39"/>
    </row>
    <row r="2276" spans="3:9" x14ac:dyDescent="0.3">
      <c r="C2276" s="39"/>
      <c r="D2276" s="39"/>
      <c r="E2276" s="39"/>
      <c r="F2276" s="39"/>
      <c r="G2276" s="39"/>
      <c r="H2276" s="39"/>
      <c r="I2276" s="39"/>
    </row>
    <row r="2277" spans="3:9" x14ac:dyDescent="0.3">
      <c r="C2277" s="39"/>
      <c r="D2277" s="39"/>
      <c r="E2277" s="39"/>
      <c r="F2277" s="39"/>
      <c r="G2277" s="39"/>
      <c r="H2277" s="39"/>
      <c r="I2277" s="39"/>
    </row>
    <row r="2278" spans="3:9" x14ac:dyDescent="0.3">
      <c r="C2278" s="39"/>
      <c r="D2278" s="39"/>
      <c r="E2278" s="39"/>
      <c r="F2278" s="39"/>
      <c r="G2278" s="39"/>
      <c r="H2278" s="39"/>
      <c r="I2278" s="39"/>
    </row>
    <row r="2279" spans="3:9" x14ac:dyDescent="0.3">
      <c r="C2279" s="39"/>
      <c r="D2279" s="39"/>
      <c r="E2279" s="39"/>
      <c r="F2279" s="39"/>
      <c r="G2279" s="39"/>
      <c r="H2279" s="39"/>
      <c r="I2279" s="39"/>
    </row>
    <row r="2280" spans="3:9" x14ac:dyDescent="0.3">
      <c r="C2280" s="39"/>
      <c r="D2280" s="39"/>
      <c r="E2280" s="39"/>
      <c r="F2280" s="39"/>
      <c r="G2280" s="39"/>
      <c r="H2280" s="39"/>
      <c r="I2280" s="39"/>
    </row>
    <row r="2281" spans="3:9" x14ac:dyDescent="0.3">
      <c r="C2281" s="39"/>
      <c r="D2281" s="39"/>
      <c r="E2281" s="39"/>
      <c r="F2281" s="39"/>
      <c r="G2281" s="39"/>
      <c r="H2281" s="39"/>
      <c r="I2281" s="39"/>
    </row>
    <row r="2282" spans="3:9" x14ac:dyDescent="0.3">
      <c r="C2282" s="39"/>
      <c r="D2282" s="39"/>
      <c r="E2282" s="39"/>
      <c r="F2282" s="39"/>
      <c r="G2282" s="39"/>
      <c r="H2282" s="39"/>
      <c r="I2282" s="39"/>
    </row>
    <row r="2283" spans="3:9" x14ac:dyDescent="0.3">
      <c r="C2283" s="39"/>
      <c r="D2283" s="39"/>
      <c r="E2283" s="39"/>
      <c r="F2283" s="39"/>
      <c r="G2283" s="39"/>
      <c r="H2283" s="39"/>
      <c r="I2283" s="39"/>
    </row>
    <row r="2284" spans="3:9" x14ac:dyDescent="0.3">
      <c r="C2284" s="39"/>
      <c r="D2284" s="39"/>
      <c r="E2284" s="39"/>
      <c r="F2284" s="39"/>
      <c r="G2284" s="39"/>
      <c r="H2284" s="39"/>
      <c r="I2284" s="39"/>
    </row>
    <row r="2285" spans="3:9" x14ac:dyDescent="0.3">
      <c r="C2285" s="39"/>
      <c r="D2285" s="39"/>
      <c r="E2285" s="39"/>
      <c r="F2285" s="39"/>
      <c r="G2285" s="39"/>
      <c r="H2285" s="39"/>
      <c r="I2285" s="39"/>
    </row>
    <row r="2286" spans="3:9" x14ac:dyDescent="0.3">
      <c r="C2286" s="39"/>
      <c r="D2286" s="39"/>
      <c r="E2286" s="39"/>
      <c r="F2286" s="39"/>
      <c r="G2286" s="39"/>
      <c r="H2286" s="39"/>
      <c r="I2286" s="39"/>
    </row>
    <row r="2287" spans="3:9" x14ac:dyDescent="0.3">
      <c r="C2287" s="39"/>
      <c r="D2287" s="39"/>
      <c r="E2287" s="39"/>
      <c r="F2287" s="39"/>
      <c r="G2287" s="39"/>
      <c r="H2287" s="39"/>
      <c r="I2287" s="39"/>
    </row>
    <row r="2288" spans="3:9" x14ac:dyDescent="0.3">
      <c r="C2288" s="39"/>
      <c r="D2288" s="39"/>
      <c r="E2288" s="39"/>
      <c r="F2288" s="39"/>
      <c r="G2288" s="39"/>
      <c r="H2288" s="39"/>
      <c r="I2288" s="39"/>
    </row>
    <row r="2289" spans="3:9" x14ac:dyDescent="0.3">
      <c r="C2289" s="39"/>
      <c r="D2289" s="39"/>
      <c r="E2289" s="39"/>
      <c r="F2289" s="39"/>
      <c r="G2289" s="39"/>
      <c r="H2289" s="39"/>
      <c r="I2289" s="39"/>
    </row>
    <row r="2290" spans="3:9" x14ac:dyDescent="0.3">
      <c r="C2290" s="39"/>
      <c r="D2290" s="39"/>
      <c r="E2290" s="39"/>
      <c r="F2290" s="39"/>
      <c r="G2290" s="39"/>
      <c r="H2290" s="39"/>
      <c r="I2290" s="39"/>
    </row>
    <row r="2291" spans="3:9" x14ac:dyDescent="0.3">
      <c r="C2291" s="39"/>
      <c r="D2291" s="39"/>
      <c r="E2291" s="39"/>
      <c r="F2291" s="39"/>
      <c r="G2291" s="39"/>
      <c r="H2291" s="39"/>
      <c r="I2291" s="39"/>
    </row>
    <row r="2292" spans="3:9" x14ac:dyDescent="0.3">
      <c r="C2292" s="39"/>
      <c r="D2292" s="39"/>
      <c r="E2292" s="39"/>
      <c r="F2292" s="39"/>
      <c r="G2292" s="39"/>
      <c r="H2292" s="39"/>
      <c r="I2292" s="39"/>
    </row>
    <row r="2293" spans="3:9" x14ac:dyDescent="0.3">
      <c r="C2293" s="39"/>
      <c r="D2293" s="39"/>
      <c r="E2293" s="39"/>
      <c r="F2293" s="39"/>
      <c r="G2293" s="39"/>
      <c r="H2293" s="39"/>
      <c r="I2293" s="39"/>
    </row>
    <row r="2294" spans="3:9" x14ac:dyDescent="0.3">
      <c r="C2294" s="39"/>
      <c r="D2294" s="39"/>
      <c r="E2294" s="39"/>
      <c r="F2294" s="39"/>
      <c r="G2294" s="39"/>
      <c r="H2294" s="39"/>
      <c r="I2294" s="39"/>
    </row>
    <row r="2295" spans="3:9" x14ac:dyDescent="0.3">
      <c r="C2295" s="39"/>
      <c r="D2295" s="39"/>
      <c r="E2295" s="39"/>
      <c r="F2295" s="39"/>
      <c r="G2295" s="39"/>
      <c r="H2295" s="39"/>
      <c r="I2295" s="39"/>
    </row>
    <row r="2296" spans="3:9" x14ac:dyDescent="0.3">
      <c r="C2296" s="39"/>
      <c r="D2296" s="39"/>
      <c r="E2296" s="39"/>
      <c r="F2296" s="39"/>
      <c r="G2296" s="39"/>
      <c r="H2296" s="39"/>
      <c r="I2296" s="39"/>
    </row>
    <row r="2297" spans="3:9" x14ac:dyDescent="0.3">
      <c r="C2297" s="39"/>
      <c r="D2297" s="39"/>
      <c r="E2297" s="39"/>
      <c r="F2297" s="39"/>
      <c r="G2297" s="39"/>
      <c r="H2297" s="39"/>
      <c r="I2297" s="39"/>
    </row>
    <row r="2298" spans="3:9" x14ac:dyDescent="0.3">
      <c r="C2298" s="39"/>
      <c r="D2298" s="39"/>
      <c r="E2298" s="39"/>
      <c r="F2298" s="39"/>
      <c r="G2298" s="39"/>
      <c r="H2298" s="39"/>
      <c r="I2298" s="39"/>
    </row>
    <row r="2299" spans="3:9" x14ac:dyDescent="0.3">
      <c r="C2299" s="39"/>
      <c r="D2299" s="39"/>
      <c r="E2299" s="39"/>
      <c r="F2299" s="39"/>
      <c r="G2299" s="39"/>
      <c r="H2299" s="39"/>
      <c r="I2299" s="39"/>
    </row>
    <row r="2300" spans="3:9" x14ac:dyDescent="0.3">
      <c r="C2300" s="39"/>
      <c r="D2300" s="39"/>
      <c r="E2300" s="39"/>
      <c r="F2300" s="39"/>
      <c r="G2300" s="39"/>
      <c r="H2300" s="39"/>
      <c r="I2300" s="39"/>
    </row>
    <row r="2301" spans="3:9" x14ac:dyDescent="0.3">
      <c r="C2301" s="39"/>
      <c r="D2301" s="39"/>
      <c r="E2301" s="39"/>
      <c r="F2301" s="39"/>
      <c r="G2301" s="39"/>
      <c r="H2301" s="39"/>
      <c r="I2301" s="39"/>
    </row>
    <row r="2302" spans="3:9" x14ac:dyDescent="0.3">
      <c r="C2302" s="39"/>
      <c r="D2302" s="39"/>
      <c r="E2302" s="39"/>
      <c r="F2302" s="39"/>
      <c r="G2302" s="39"/>
      <c r="H2302" s="39"/>
      <c r="I2302" s="39"/>
    </row>
    <row r="2303" spans="3:9" x14ac:dyDescent="0.3">
      <c r="C2303" s="39"/>
      <c r="D2303" s="39"/>
      <c r="E2303" s="39"/>
      <c r="F2303" s="39"/>
      <c r="G2303" s="39"/>
      <c r="H2303" s="39"/>
      <c r="I2303" s="39"/>
    </row>
    <row r="2304" spans="3:9" x14ac:dyDescent="0.3">
      <c r="C2304" s="39"/>
      <c r="D2304" s="39"/>
      <c r="E2304" s="39"/>
      <c r="F2304" s="39"/>
      <c r="G2304" s="39"/>
      <c r="H2304" s="39"/>
      <c r="I2304" s="39"/>
    </row>
    <row r="2305" spans="3:9" x14ac:dyDescent="0.3">
      <c r="C2305" s="39"/>
      <c r="D2305" s="39"/>
      <c r="E2305" s="39"/>
      <c r="F2305" s="39"/>
      <c r="G2305" s="39"/>
      <c r="H2305" s="39"/>
      <c r="I2305" s="39"/>
    </row>
    <row r="2306" spans="3:9" x14ac:dyDescent="0.3">
      <c r="C2306" s="39"/>
      <c r="D2306" s="39"/>
      <c r="E2306" s="39"/>
      <c r="F2306" s="39"/>
      <c r="G2306" s="39"/>
      <c r="H2306" s="39"/>
      <c r="I2306" s="39"/>
    </row>
    <row r="2307" spans="3:9" x14ac:dyDescent="0.3">
      <c r="C2307" s="39"/>
      <c r="D2307" s="39"/>
      <c r="E2307" s="39"/>
      <c r="F2307" s="39"/>
      <c r="G2307" s="39"/>
      <c r="H2307" s="39"/>
      <c r="I2307" s="39"/>
    </row>
    <row r="2308" spans="3:9" x14ac:dyDescent="0.3">
      <c r="C2308" s="39"/>
      <c r="D2308" s="39"/>
      <c r="E2308" s="39"/>
      <c r="F2308" s="39"/>
      <c r="G2308" s="39"/>
      <c r="H2308" s="39"/>
      <c r="I2308" s="39"/>
    </row>
    <row r="2309" spans="3:9" x14ac:dyDescent="0.3">
      <c r="C2309" s="39"/>
      <c r="D2309" s="39"/>
      <c r="E2309" s="39"/>
      <c r="F2309" s="39"/>
      <c r="G2309" s="39"/>
      <c r="H2309" s="39"/>
      <c r="I2309" s="39"/>
    </row>
    <row r="2310" spans="3:9" x14ac:dyDescent="0.3">
      <c r="C2310" s="39"/>
      <c r="D2310" s="39"/>
      <c r="E2310" s="39"/>
      <c r="F2310" s="39"/>
      <c r="G2310" s="39"/>
      <c r="H2310" s="39"/>
      <c r="I2310" s="39"/>
    </row>
    <row r="2311" spans="3:9" x14ac:dyDescent="0.3">
      <c r="C2311" s="39"/>
      <c r="D2311" s="39"/>
      <c r="E2311" s="39"/>
      <c r="F2311" s="39"/>
      <c r="G2311" s="39"/>
      <c r="H2311" s="39"/>
      <c r="I2311" s="39"/>
    </row>
    <row r="2312" spans="3:9" x14ac:dyDescent="0.3">
      <c r="C2312" s="39"/>
      <c r="D2312" s="39"/>
      <c r="E2312" s="39"/>
      <c r="F2312" s="39"/>
      <c r="G2312" s="39"/>
      <c r="H2312" s="39"/>
      <c r="I2312" s="39"/>
    </row>
    <row r="2313" spans="3:9" x14ac:dyDescent="0.3">
      <c r="C2313" s="39"/>
      <c r="D2313" s="39"/>
      <c r="E2313" s="39"/>
      <c r="F2313" s="39"/>
      <c r="G2313" s="39"/>
      <c r="H2313" s="39"/>
      <c r="I2313" s="39"/>
    </row>
    <row r="2314" spans="3:9" x14ac:dyDescent="0.3">
      <c r="C2314" s="39"/>
      <c r="D2314" s="39"/>
      <c r="E2314" s="39"/>
      <c r="F2314" s="39"/>
      <c r="G2314" s="39"/>
      <c r="H2314" s="39"/>
      <c r="I2314" s="39"/>
    </row>
    <row r="2315" spans="3:9" x14ac:dyDescent="0.3">
      <c r="C2315" s="39"/>
      <c r="D2315" s="39"/>
      <c r="E2315" s="39"/>
      <c r="F2315" s="39"/>
      <c r="G2315" s="39"/>
      <c r="H2315" s="39"/>
      <c r="I2315" s="39"/>
    </row>
    <row r="2316" spans="3:9" x14ac:dyDescent="0.3">
      <c r="C2316" s="39"/>
      <c r="D2316" s="39"/>
      <c r="E2316" s="39"/>
      <c r="F2316" s="39"/>
      <c r="G2316" s="39"/>
      <c r="H2316" s="39"/>
      <c r="I2316" s="39"/>
    </row>
    <row r="2317" spans="3:9" x14ac:dyDescent="0.3">
      <c r="C2317" s="39"/>
      <c r="D2317" s="39"/>
      <c r="E2317" s="39"/>
      <c r="F2317" s="39"/>
      <c r="G2317" s="39"/>
      <c r="H2317" s="39"/>
      <c r="I2317" s="39"/>
    </row>
    <row r="2318" spans="3:9" x14ac:dyDescent="0.3">
      <c r="C2318" s="39"/>
      <c r="D2318" s="39"/>
      <c r="E2318" s="39"/>
      <c r="F2318" s="39"/>
      <c r="G2318" s="39"/>
      <c r="H2318" s="39"/>
      <c r="I2318" s="39"/>
    </row>
    <row r="2319" spans="3:9" x14ac:dyDescent="0.3">
      <c r="C2319" s="39"/>
      <c r="D2319" s="39"/>
      <c r="E2319" s="39"/>
      <c r="F2319" s="39"/>
      <c r="G2319" s="39"/>
      <c r="H2319" s="39"/>
      <c r="I2319" s="39"/>
    </row>
    <row r="2320" spans="3:9" x14ac:dyDescent="0.3">
      <c r="C2320" s="39"/>
      <c r="D2320" s="39"/>
      <c r="E2320" s="39"/>
      <c r="F2320" s="39"/>
      <c r="G2320" s="39"/>
      <c r="H2320" s="39"/>
      <c r="I2320" s="39"/>
    </row>
    <row r="2321" spans="3:9" x14ac:dyDescent="0.3">
      <c r="C2321" s="39"/>
      <c r="D2321" s="39"/>
      <c r="E2321" s="39"/>
      <c r="F2321" s="39"/>
      <c r="G2321" s="39"/>
      <c r="H2321" s="39"/>
      <c r="I2321" s="39"/>
    </row>
    <row r="2322" spans="3:9" x14ac:dyDescent="0.3">
      <c r="C2322" s="39"/>
      <c r="D2322" s="39"/>
      <c r="E2322" s="39"/>
      <c r="F2322" s="39"/>
      <c r="G2322" s="39"/>
      <c r="H2322" s="39"/>
      <c r="I2322" s="39"/>
    </row>
    <row r="2323" spans="3:9" x14ac:dyDescent="0.3">
      <c r="C2323" s="39"/>
      <c r="D2323" s="39"/>
      <c r="E2323" s="39"/>
      <c r="F2323" s="39"/>
      <c r="G2323" s="39"/>
      <c r="H2323" s="39"/>
      <c r="I2323" s="39"/>
    </row>
    <row r="2324" spans="3:9" x14ac:dyDescent="0.3">
      <c r="C2324" s="39"/>
      <c r="D2324" s="39"/>
      <c r="E2324" s="39"/>
      <c r="F2324" s="39"/>
      <c r="G2324" s="39"/>
      <c r="H2324" s="39"/>
      <c r="I2324" s="39"/>
    </row>
    <row r="2325" spans="3:9" x14ac:dyDescent="0.3">
      <c r="C2325" s="39"/>
      <c r="D2325" s="39"/>
      <c r="E2325" s="39"/>
      <c r="F2325" s="39"/>
      <c r="G2325" s="39"/>
      <c r="H2325" s="39"/>
      <c r="I2325" s="39"/>
    </row>
    <row r="2326" spans="3:9" x14ac:dyDescent="0.3">
      <c r="C2326" s="39"/>
      <c r="D2326" s="39"/>
      <c r="E2326" s="39"/>
      <c r="F2326" s="39"/>
      <c r="G2326" s="39"/>
      <c r="H2326" s="39"/>
      <c r="I2326" s="39"/>
    </row>
    <row r="2327" spans="3:9" x14ac:dyDescent="0.3">
      <c r="C2327" s="39"/>
      <c r="D2327" s="39"/>
      <c r="E2327" s="39"/>
      <c r="F2327" s="39"/>
      <c r="G2327" s="39"/>
      <c r="H2327" s="39"/>
      <c r="I2327" s="39"/>
    </row>
    <row r="2328" spans="3:9" x14ac:dyDescent="0.3">
      <c r="C2328" s="39"/>
      <c r="D2328" s="39"/>
      <c r="E2328" s="39"/>
      <c r="F2328" s="39"/>
      <c r="G2328" s="39"/>
      <c r="H2328" s="39"/>
      <c r="I2328" s="39"/>
    </row>
    <row r="2329" spans="3:9" x14ac:dyDescent="0.3">
      <c r="C2329" s="39"/>
      <c r="D2329" s="39"/>
      <c r="E2329" s="39"/>
      <c r="F2329" s="39"/>
      <c r="G2329" s="39"/>
      <c r="H2329" s="39"/>
      <c r="I2329" s="39"/>
    </row>
    <row r="2330" spans="3:9" x14ac:dyDescent="0.3">
      <c r="C2330" s="39"/>
      <c r="D2330" s="39"/>
      <c r="E2330" s="39"/>
      <c r="F2330" s="39"/>
      <c r="G2330" s="39"/>
      <c r="H2330" s="39"/>
      <c r="I2330" s="39"/>
    </row>
    <row r="2331" spans="3:9" x14ac:dyDescent="0.3">
      <c r="C2331" s="39"/>
      <c r="D2331" s="39"/>
      <c r="E2331" s="39"/>
      <c r="F2331" s="39"/>
      <c r="G2331" s="39"/>
      <c r="H2331" s="39"/>
      <c r="I2331" s="39"/>
    </row>
    <row r="2332" spans="3:9" x14ac:dyDescent="0.3">
      <c r="C2332" s="39"/>
      <c r="D2332" s="39"/>
      <c r="E2332" s="39"/>
      <c r="F2332" s="39"/>
      <c r="G2332" s="39"/>
      <c r="H2332" s="39"/>
      <c r="I2332" s="39"/>
    </row>
    <row r="2333" spans="3:9" x14ac:dyDescent="0.3">
      <c r="C2333" s="39"/>
      <c r="D2333" s="39"/>
      <c r="E2333" s="39"/>
      <c r="F2333" s="39"/>
      <c r="G2333" s="39"/>
      <c r="H2333" s="39"/>
      <c r="I2333" s="39"/>
    </row>
    <row r="2334" spans="3:9" x14ac:dyDescent="0.3">
      <c r="C2334" s="39"/>
      <c r="D2334" s="39"/>
      <c r="E2334" s="39"/>
      <c r="F2334" s="39"/>
      <c r="G2334" s="39"/>
      <c r="H2334" s="39"/>
      <c r="I2334" s="39"/>
    </row>
    <row r="2335" spans="3:9" x14ac:dyDescent="0.3">
      <c r="C2335" s="39"/>
      <c r="D2335" s="39"/>
      <c r="E2335" s="39"/>
      <c r="F2335" s="39"/>
      <c r="G2335" s="39"/>
      <c r="H2335" s="39"/>
      <c r="I2335" s="39"/>
    </row>
    <row r="2336" spans="3:9" x14ac:dyDescent="0.3">
      <c r="C2336" s="39"/>
      <c r="D2336" s="39"/>
      <c r="E2336" s="39"/>
      <c r="F2336" s="39"/>
      <c r="G2336" s="39"/>
      <c r="H2336" s="39"/>
      <c r="I2336" s="39"/>
    </row>
    <row r="2337" spans="3:9" x14ac:dyDescent="0.3">
      <c r="C2337" s="39"/>
      <c r="D2337" s="39"/>
      <c r="E2337" s="39"/>
      <c r="F2337" s="39"/>
      <c r="G2337" s="39"/>
      <c r="H2337" s="39"/>
      <c r="I2337" s="39"/>
    </row>
    <row r="2338" spans="3:9" x14ac:dyDescent="0.3">
      <c r="C2338" s="39"/>
      <c r="D2338" s="39"/>
      <c r="E2338" s="39"/>
      <c r="F2338" s="39"/>
      <c r="G2338" s="39"/>
      <c r="H2338" s="39"/>
      <c r="I2338" s="39"/>
    </row>
    <row r="2339" spans="3:9" x14ac:dyDescent="0.3">
      <c r="C2339" s="39"/>
      <c r="D2339" s="39"/>
      <c r="E2339" s="39"/>
      <c r="F2339" s="39"/>
      <c r="G2339" s="39"/>
      <c r="H2339" s="39"/>
      <c r="I2339" s="39"/>
    </row>
    <row r="2340" spans="3:9" x14ac:dyDescent="0.3">
      <c r="C2340" s="39"/>
      <c r="D2340" s="39"/>
      <c r="E2340" s="39"/>
      <c r="F2340" s="39"/>
      <c r="G2340" s="39"/>
      <c r="H2340" s="39"/>
      <c r="I2340" s="39"/>
    </row>
    <row r="2341" spans="3:9" x14ac:dyDescent="0.3">
      <c r="C2341" s="39"/>
      <c r="D2341" s="39"/>
      <c r="E2341" s="39"/>
      <c r="F2341" s="39"/>
      <c r="G2341" s="39"/>
      <c r="H2341" s="39"/>
      <c r="I2341" s="39"/>
    </row>
    <row r="2342" spans="3:9" x14ac:dyDescent="0.3">
      <c r="C2342" s="39"/>
      <c r="D2342" s="39"/>
      <c r="E2342" s="39"/>
      <c r="F2342" s="39"/>
      <c r="G2342" s="39"/>
      <c r="H2342" s="39"/>
      <c r="I2342" s="39"/>
    </row>
    <row r="2343" spans="3:9" x14ac:dyDescent="0.3">
      <c r="C2343" s="39"/>
      <c r="D2343" s="39"/>
      <c r="E2343" s="39"/>
      <c r="F2343" s="39"/>
      <c r="G2343" s="39"/>
      <c r="H2343" s="39"/>
      <c r="I2343" s="39"/>
    </row>
    <row r="2344" spans="3:9" x14ac:dyDescent="0.3">
      <c r="C2344" s="39"/>
      <c r="D2344" s="39"/>
      <c r="E2344" s="39"/>
      <c r="F2344" s="39"/>
      <c r="G2344" s="39"/>
      <c r="H2344" s="39"/>
      <c r="I2344" s="39"/>
    </row>
    <row r="2345" spans="3:9" x14ac:dyDescent="0.3">
      <c r="C2345" s="39"/>
      <c r="D2345" s="39"/>
      <c r="E2345" s="39"/>
      <c r="F2345" s="39"/>
      <c r="G2345" s="39"/>
      <c r="H2345" s="39"/>
      <c r="I2345" s="39"/>
    </row>
    <row r="2346" spans="3:9" x14ac:dyDescent="0.3">
      <c r="C2346" s="39"/>
      <c r="D2346" s="39"/>
      <c r="E2346" s="39"/>
      <c r="F2346" s="39"/>
      <c r="G2346" s="39"/>
      <c r="H2346" s="39"/>
      <c r="I2346" s="39"/>
    </row>
    <row r="2347" spans="3:9" x14ac:dyDescent="0.3">
      <c r="C2347" s="39"/>
      <c r="D2347" s="39"/>
      <c r="E2347" s="39"/>
      <c r="F2347" s="39"/>
      <c r="G2347" s="39"/>
      <c r="H2347" s="39"/>
      <c r="I2347" s="39"/>
    </row>
    <row r="2348" spans="3:9" x14ac:dyDescent="0.3">
      <c r="C2348" s="39"/>
      <c r="D2348" s="39"/>
      <c r="E2348" s="39"/>
      <c r="F2348" s="39"/>
      <c r="G2348" s="39"/>
      <c r="H2348" s="39"/>
      <c r="I2348" s="39"/>
    </row>
    <row r="2349" spans="3:9" x14ac:dyDescent="0.3">
      <c r="C2349" s="39"/>
      <c r="D2349" s="39"/>
      <c r="E2349" s="39"/>
      <c r="F2349" s="39"/>
      <c r="G2349" s="39"/>
      <c r="H2349" s="39"/>
      <c r="I2349" s="39"/>
    </row>
    <row r="2350" spans="3:9" x14ac:dyDescent="0.3">
      <c r="C2350" s="39"/>
      <c r="D2350" s="39"/>
      <c r="E2350" s="39"/>
      <c r="F2350" s="39"/>
      <c r="G2350" s="39"/>
      <c r="H2350" s="39"/>
      <c r="I2350" s="39"/>
    </row>
    <row r="2351" spans="3:9" x14ac:dyDescent="0.3">
      <c r="C2351" s="39"/>
      <c r="D2351" s="39"/>
      <c r="E2351" s="39"/>
      <c r="F2351" s="39"/>
      <c r="G2351" s="39"/>
      <c r="H2351" s="39"/>
      <c r="I2351" s="39"/>
    </row>
    <row r="2352" spans="3:9" x14ac:dyDescent="0.3">
      <c r="C2352" s="39"/>
      <c r="D2352" s="39"/>
      <c r="E2352" s="39"/>
      <c r="F2352" s="39"/>
      <c r="G2352" s="39"/>
      <c r="H2352" s="39"/>
      <c r="I2352" s="39"/>
    </row>
    <row r="2353" spans="3:9" x14ac:dyDescent="0.3">
      <c r="C2353" s="39"/>
      <c r="D2353" s="39"/>
      <c r="E2353" s="39"/>
      <c r="F2353" s="39"/>
      <c r="G2353" s="39"/>
      <c r="H2353" s="39"/>
      <c r="I2353" s="39"/>
    </row>
    <row r="2354" spans="3:9" x14ac:dyDescent="0.3">
      <c r="C2354" s="39"/>
      <c r="D2354" s="39"/>
      <c r="E2354" s="39"/>
      <c r="F2354" s="39"/>
      <c r="G2354" s="39"/>
      <c r="H2354" s="39"/>
      <c r="I2354" s="39"/>
    </row>
    <row r="2355" spans="3:9" x14ac:dyDescent="0.3">
      <c r="C2355" s="39"/>
      <c r="D2355" s="39"/>
      <c r="E2355" s="39"/>
      <c r="F2355" s="39"/>
      <c r="G2355" s="39"/>
      <c r="H2355" s="39"/>
      <c r="I2355" s="39"/>
    </row>
    <row r="2356" spans="3:9" x14ac:dyDescent="0.3">
      <c r="C2356" s="39"/>
      <c r="D2356" s="39"/>
      <c r="E2356" s="39"/>
      <c r="F2356" s="39"/>
      <c r="G2356" s="39"/>
      <c r="H2356" s="39"/>
      <c r="I2356" s="39"/>
    </row>
    <row r="2357" spans="3:9" x14ac:dyDescent="0.3">
      <c r="C2357" s="39"/>
      <c r="D2357" s="39"/>
      <c r="E2357" s="39"/>
      <c r="F2357" s="39"/>
      <c r="G2357" s="39"/>
      <c r="H2357" s="39"/>
      <c r="I2357" s="39"/>
    </row>
    <row r="2358" spans="3:9" x14ac:dyDescent="0.3">
      <c r="C2358" s="39"/>
      <c r="D2358" s="39"/>
      <c r="E2358" s="39"/>
      <c r="F2358" s="39"/>
      <c r="G2358" s="39"/>
      <c r="H2358" s="39"/>
      <c r="I2358" s="39"/>
    </row>
    <row r="2359" spans="3:9" x14ac:dyDescent="0.3">
      <c r="C2359" s="39"/>
      <c r="D2359" s="39"/>
      <c r="E2359" s="39"/>
      <c r="F2359" s="39"/>
      <c r="G2359" s="39"/>
      <c r="H2359" s="39"/>
      <c r="I2359" s="39"/>
    </row>
    <row r="2360" spans="3:9" x14ac:dyDescent="0.3">
      <c r="C2360" s="39"/>
      <c r="D2360" s="39"/>
      <c r="E2360" s="39"/>
      <c r="F2360" s="39"/>
      <c r="G2360" s="39"/>
      <c r="H2360" s="39"/>
      <c r="I2360" s="39"/>
    </row>
    <row r="2361" spans="3:9" x14ac:dyDescent="0.3">
      <c r="C2361" s="39"/>
      <c r="D2361" s="39"/>
      <c r="E2361" s="39"/>
      <c r="F2361" s="39"/>
      <c r="G2361" s="39"/>
      <c r="H2361" s="39"/>
      <c r="I2361" s="39"/>
    </row>
    <row r="2362" spans="3:9" x14ac:dyDescent="0.3">
      <c r="C2362" s="39"/>
      <c r="D2362" s="39"/>
      <c r="E2362" s="39"/>
      <c r="F2362" s="39"/>
      <c r="G2362" s="39"/>
      <c r="H2362" s="39"/>
      <c r="I2362" s="39"/>
    </row>
    <row r="2363" spans="3:9" x14ac:dyDescent="0.3">
      <c r="C2363" s="39"/>
      <c r="D2363" s="39"/>
      <c r="E2363" s="39"/>
      <c r="F2363" s="39"/>
      <c r="G2363" s="39"/>
      <c r="H2363" s="39"/>
      <c r="I2363" s="39"/>
    </row>
    <row r="2364" spans="3:9" x14ac:dyDescent="0.3">
      <c r="C2364" s="39"/>
      <c r="D2364" s="39"/>
      <c r="E2364" s="39"/>
      <c r="F2364" s="39"/>
      <c r="G2364" s="39"/>
      <c r="H2364" s="39"/>
      <c r="I2364" s="39"/>
    </row>
    <row r="2365" spans="3:9" x14ac:dyDescent="0.3">
      <c r="C2365" s="39"/>
      <c r="D2365" s="39"/>
      <c r="E2365" s="39"/>
      <c r="F2365" s="39"/>
      <c r="G2365" s="39"/>
      <c r="H2365" s="39"/>
      <c r="I2365" s="39"/>
    </row>
    <row r="2366" spans="3:9" x14ac:dyDescent="0.3">
      <c r="C2366" s="39"/>
      <c r="D2366" s="39"/>
      <c r="E2366" s="39"/>
      <c r="F2366" s="39"/>
      <c r="G2366" s="39"/>
      <c r="H2366" s="39"/>
      <c r="I2366" s="39"/>
    </row>
    <row r="2367" spans="3:9" x14ac:dyDescent="0.3">
      <c r="C2367" s="39"/>
      <c r="D2367" s="39"/>
      <c r="E2367" s="39"/>
      <c r="F2367" s="39"/>
      <c r="G2367" s="39"/>
      <c r="H2367" s="39"/>
      <c r="I2367" s="39"/>
    </row>
    <row r="2368" spans="3:9" x14ac:dyDescent="0.3">
      <c r="C2368" s="39"/>
      <c r="D2368" s="39"/>
      <c r="E2368" s="39"/>
      <c r="F2368" s="39"/>
      <c r="G2368" s="39"/>
      <c r="H2368" s="39"/>
      <c r="I2368" s="39"/>
    </row>
    <row r="2369" spans="3:9" x14ac:dyDescent="0.3">
      <c r="C2369" s="39"/>
      <c r="D2369" s="39"/>
      <c r="E2369" s="39"/>
      <c r="F2369" s="39"/>
      <c r="G2369" s="39"/>
      <c r="H2369" s="39"/>
      <c r="I2369" s="39"/>
    </row>
    <row r="2370" spans="3:9" x14ac:dyDescent="0.3">
      <c r="C2370" s="39"/>
      <c r="D2370" s="39"/>
      <c r="E2370" s="39"/>
      <c r="F2370" s="39"/>
      <c r="G2370" s="39"/>
      <c r="H2370" s="39"/>
      <c r="I2370" s="39"/>
    </row>
    <row r="2371" spans="3:9" x14ac:dyDescent="0.3">
      <c r="C2371" s="39"/>
      <c r="D2371" s="39"/>
      <c r="E2371" s="39"/>
      <c r="F2371" s="39"/>
      <c r="G2371" s="39"/>
      <c r="H2371" s="39"/>
      <c r="I2371" s="39"/>
    </row>
    <row r="2372" spans="3:9" x14ac:dyDescent="0.3">
      <c r="C2372" s="39"/>
      <c r="D2372" s="39"/>
      <c r="E2372" s="39"/>
      <c r="F2372" s="39"/>
      <c r="G2372" s="39"/>
      <c r="H2372" s="39"/>
      <c r="I2372" s="39"/>
    </row>
    <row r="2373" spans="3:9" x14ac:dyDescent="0.3">
      <c r="C2373" s="39"/>
      <c r="D2373" s="39"/>
      <c r="E2373" s="39"/>
      <c r="F2373" s="39"/>
      <c r="G2373" s="39"/>
      <c r="H2373" s="39"/>
      <c r="I2373" s="39"/>
    </row>
    <row r="2374" spans="3:9" x14ac:dyDescent="0.3">
      <c r="C2374" s="39"/>
      <c r="D2374" s="39"/>
      <c r="E2374" s="39"/>
      <c r="F2374" s="39"/>
      <c r="G2374" s="39"/>
      <c r="H2374" s="39"/>
      <c r="I2374" s="39"/>
    </row>
    <row r="2375" spans="3:9" x14ac:dyDescent="0.3">
      <c r="C2375" s="39"/>
      <c r="D2375" s="39"/>
      <c r="E2375" s="39"/>
      <c r="F2375" s="39"/>
      <c r="G2375" s="39"/>
      <c r="H2375" s="39"/>
      <c r="I2375" s="39"/>
    </row>
    <row r="2376" spans="3:9" x14ac:dyDescent="0.3">
      <c r="C2376" s="39"/>
      <c r="D2376" s="39"/>
      <c r="E2376" s="39"/>
      <c r="F2376" s="39"/>
      <c r="G2376" s="39"/>
      <c r="H2376" s="39"/>
      <c r="I2376" s="39"/>
    </row>
    <row r="2377" spans="3:9" x14ac:dyDescent="0.3">
      <c r="C2377" s="39"/>
      <c r="D2377" s="39"/>
      <c r="E2377" s="39"/>
      <c r="F2377" s="39"/>
      <c r="G2377" s="39"/>
      <c r="H2377" s="39"/>
      <c r="I2377" s="39"/>
    </row>
    <row r="2378" spans="3:9" x14ac:dyDescent="0.3">
      <c r="C2378" s="39"/>
      <c r="D2378" s="39"/>
      <c r="E2378" s="39"/>
      <c r="F2378" s="39"/>
      <c r="G2378" s="39"/>
      <c r="H2378" s="39"/>
      <c r="I2378" s="39"/>
    </row>
    <row r="2379" spans="3:9" x14ac:dyDescent="0.3">
      <c r="C2379" s="39"/>
      <c r="D2379" s="39"/>
      <c r="E2379" s="39"/>
      <c r="F2379" s="39"/>
      <c r="G2379" s="39"/>
      <c r="H2379" s="39"/>
      <c r="I2379" s="39"/>
    </row>
    <row r="2380" spans="3:9" x14ac:dyDescent="0.3">
      <c r="C2380" s="39"/>
      <c r="D2380" s="39"/>
      <c r="E2380" s="39"/>
      <c r="F2380" s="39"/>
      <c r="G2380" s="39"/>
      <c r="H2380" s="39"/>
      <c r="I2380" s="39"/>
    </row>
    <row r="2381" spans="3:9" x14ac:dyDescent="0.3">
      <c r="C2381" s="39"/>
      <c r="D2381" s="39"/>
      <c r="E2381" s="39"/>
      <c r="F2381" s="39"/>
      <c r="G2381" s="39"/>
      <c r="H2381" s="39"/>
      <c r="I2381" s="39"/>
    </row>
    <row r="2382" spans="3:9" x14ac:dyDescent="0.3">
      <c r="C2382" s="39"/>
      <c r="D2382" s="39"/>
      <c r="E2382" s="39"/>
      <c r="F2382" s="39"/>
      <c r="G2382" s="39"/>
      <c r="H2382" s="39"/>
      <c r="I2382" s="39"/>
    </row>
    <row r="2383" spans="3:9" x14ac:dyDescent="0.3">
      <c r="C2383" s="39"/>
      <c r="D2383" s="39"/>
      <c r="E2383" s="39"/>
      <c r="F2383" s="39"/>
      <c r="G2383" s="39"/>
      <c r="H2383" s="39"/>
      <c r="I2383" s="39"/>
    </row>
    <row r="2384" spans="3:9" x14ac:dyDescent="0.3">
      <c r="C2384" s="39"/>
      <c r="D2384" s="39"/>
      <c r="E2384" s="39"/>
      <c r="F2384" s="39"/>
      <c r="G2384" s="39"/>
      <c r="H2384" s="39"/>
      <c r="I2384" s="39"/>
    </row>
    <row r="2385" spans="3:9" x14ac:dyDescent="0.3">
      <c r="C2385" s="39"/>
      <c r="D2385" s="39"/>
      <c r="E2385" s="39"/>
      <c r="F2385" s="39"/>
      <c r="G2385" s="39"/>
      <c r="H2385" s="39"/>
      <c r="I2385" s="39"/>
    </row>
    <row r="2386" spans="3:9" x14ac:dyDescent="0.3">
      <c r="C2386" s="39"/>
      <c r="D2386" s="39"/>
      <c r="E2386" s="39"/>
      <c r="F2386" s="39"/>
      <c r="G2386" s="39"/>
      <c r="H2386" s="39"/>
      <c r="I2386" s="39"/>
    </row>
    <row r="2387" spans="3:9" x14ac:dyDescent="0.3">
      <c r="C2387" s="39"/>
      <c r="D2387" s="39"/>
      <c r="E2387" s="39"/>
      <c r="F2387" s="39"/>
      <c r="G2387" s="39"/>
      <c r="H2387" s="39"/>
      <c r="I2387" s="39"/>
    </row>
    <row r="2388" spans="3:9" x14ac:dyDescent="0.3">
      <c r="C2388" s="39"/>
      <c r="D2388" s="39"/>
      <c r="E2388" s="39"/>
      <c r="F2388" s="39"/>
      <c r="G2388" s="39"/>
      <c r="H2388" s="39"/>
      <c r="I2388" s="39"/>
    </row>
    <row r="2389" spans="3:9" x14ac:dyDescent="0.3">
      <c r="C2389" s="39"/>
      <c r="D2389" s="39"/>
      <c r="E2389" s="39"/>
      <c r="F2389" s="39"/>
      <c r="G2389" s="39"/>
      <c r="H2389" s="39"/>
      <c r="I2389" s="39"/>
    </row>
    <row r="2390" spans="3:9" x14ac:dyDescent="0.3">
      <c r="C2390" s="39"/>
      <c r="D2390" s="39"/>
      <c r="E2390" s="39"/>
      <c r="F2390" s="39"/>
      <c r="G2390" s="39"/>
      <c r="H2390" s="39"/>
      <c r="I2390" s="39"/>
    </row>
    <row r="2391" spans="3:9" x14ac:dyDescent="0.3">
      <c r="C2391" s="39"/>
      <c r="D2391" s="39"/>
      <c r="E2391" s="39"/>
      <c r="F2391" s="39"/>
      <c r="G2391" s="39"/>
      <c r="H2391" s="39"/>
      <c r="I2391" s="39"/>
    </row>
    <row r="2392" spans="3:9" x14ac:dyDescent="0.3">
      <c r="C2392" s="39"/>
      <c r="D2392" s="39"/>
      <c r="E2392" s="39"/>
      <c r="F2392" s="39"/>
      <c r="G2392" s="39"/>
      <c r="H2392" s="39"/>
      <c r="I2392" s="39"/>
    </row>
    <row r="2393" spans="3:9" x14ac:dyDescent="0.3">
      <c r="C2393" s="39"/>
      <c r="D2393" s="39"/>
      <c r="E2393" s="39"/>
      <c r="F2393" s="39"/>
      <c r="G2393" s="39"/>
      <c r="H2393" s="39"/>
      <c r="I2393" s="39"/>
    </row>
    <row r="2394" spans="3:9" x14ac:dyDescent="0.3">
      <c r="C2394" s="39"/>
      <c r="D2394" s="39"/>
      <c r="E2394" s="39"/>
      <c r="F2394" s="39"/>
      <c r="G2394" s="39"/>
      <c r="H2394" s="39"/>
      <c r="I2394" s="39"/>
    </row>
    <row r="2395" spans="3:9" x14ac:dyDescent="0.3">
      <c r="C2395" s="39"/>
      <c r="D2395" s="39"/>
      <c r="E2395" s="39"/>
      <c r="F2395" s="39"/>
      <c r="G2395" s="39"/>
      <c r="H2395" s="39"/>
      <c r="I2395" s="39"/>
    </row>
    <row r="2396" spans="3:9" x14ac:dyDescent="0.3">
      <c r="C2396" s="39"/>
      <c r="D2396" s="39"/>
      <c r="E2396" s="39"/>
      <c r="F2396" s="39"/>
      <c r="G2396" s="39"/>
      <c r="H2396" s="39"/>
      <c r="I2396" s="39"/>
    </row>
    <row r="2397" spans="3:9" x14ac:dyDescent="0.3">
      <c r="C2397" s="39"/>
      <c r="D2397" s="39"/>
      <c r="E2397" s="39"/>
      <c r="F2397" s="39"/>
      <c r="G2397" s="39"/>
      <c r="H2397" s="39"/>
      <c r="I2397" s="39"/>
    </row>
    <row r="2398" spans="3:9" x14ac:dyDescent="0.3">
      <c r="C2398" s="39"/>
      <c r="D2398" s="39"/>
      <c r="E2398" s="39"/>
      <c r="F2398" s="39"/>
      <c r="G2398" s="39"/>
      <c r="H2398" s="39"/>
      <c r="I2398" s="39"/>
    </row>
    <row r="2399" spans="3:9" x14ac:dyDescent="0.3">
      <c r="C2399" s="39"/>
      <c r="D2399" s="39"/>
      <c r="E2399" s="39"/>
      <c r="F2399" s="39"/>
      <c r="G2399" s="39"/>
      <c r="H2399" s="39"/>
      <c r="I2399" s="39"/>
    </row>
    <row r="2400" spans="3:9" x14ac:dyDescent="0.3">
      <c r="C2400" s="39"/>
      <c r="D2400" s="39"/>
      <c r="E2400" s="39"/>
      <c r="F2400" s="39"/>
      <c r="G2400" s="39"/>
      <c r="H2400" s="39"/>
      <c r="I2400" s="39"/>
    </row>
    <row r="2401" spans="3:9" x14ac:dyDescent="0.3">
      <c r="C2401" s="39"/>
      <c r="D2401" s="39"/>
      <c r="E2401" s="39"/>
      <c r="F2401" s="39"/>
      <c r="G2401" s="39"/>
      <c r="H2401" s="39"/>
      <c r="I2401" s="39"/>
    </row>
    <row r="2402" spans="3:9" x14ac:dyDescent="0.3">
      <c r="C2402" s="39"/>
      <c r="D2402" s="39"/>
      <c r="E2402" s="39"/>
      <c r="F2402" s="39"/>
      <c r="G2402" s="39"/>
      <c r="H2402" s="39"/>
      <c r="I2402" s="39"/>
    </row>
    <row r="2403" spans="3:9" x14ac:dyDescent="0.3">
      <c r="C2403" s="39"/>
      <c r="D2403" s="39"/>
      <c r="E2403" s="39"/>
      <c r="F2403" s="39"/>
      <c r="G2403" s="39"/>
      <c r="H2403" s="39"/>
      <c r="I2403" s="39"/>
    </row>
    <row r="2404" spans="3:9" x14ac:dyDescent="0.3">
      <c r="C2404" s="39"/>
      <c r="D2404" s="39"/>
      <c r="E2404" s="39"/>
      <c r="F2404" s="39"/>
      <c r="G2404" s="39"/>
      <c r="H2404" s="39"/>
      <c r="I2404" s="39"/>
    </row>
    <row r="2405" spans="3:9" x14ac:dyDescent="0.3">
      <c r="C2405" s="39"/>
      <c r="D2405" s="39"/>
      <c r="E2405" s="39"/>
      <c r="F2405" s="39"/>
      <c r="G2405" s="39"/>
      <c r="H2405" s="39"/>
      <c r="I2405" s="39"/>
    </row>
    <row r="2406" spans="3:9" x14ac:dyDescent="0.3">
      <c r="C2406" s="39"/>
      <c r="D2406" s="39"/>
      <c r="E2406" s="39"/>
      <c r="F2406" s="39"/>
      <c r="G2406" s="39"/>
      <c r="H2406" s="39"/>
      <c r="I2406" s="39"/>
    </row>
    <row r="2407" spans="3:9" x14ac:dyDescent="0.3">
      <c r="C2407" s="39"/>
      <c r="D2407" s="39"/>
      <c r="E2407" s="39"/>
      <c r="F2407" s="39"/>
      <c r="G2407" s="39"/>
      <c r="H2407" s="39"/>
      <c r="I2407" s="39"/>
    </row>
    <row r="2408" spans="3:9" x14ac:dyDescent="0.3">
      <c r="C2408" s="39"/>
      <c r="D2408" s="39"/>
      <c r="E2408" s="39"/>
      <c r="F2408" s="39"/>
      <c r="G2408" s="39"/>
      <c r="H2408" s="39"/>
      <c r="I2408" s="39"/>
    </row>
    <row r="2409" spans="3:9" x14ac:dyDescent="0.3">
      <c r="C2409" s="39"/>
      <c r="D2409" s="39"/>
      <c r="E2409" s="39"/>
      <c r="F2409" s="39"/>
      <c r="G2409" s="39"/>
      <c r="H2409" s="39"/>
      <c r="I2409" s="39"/>
    </row>
    <row r="2410" spans="3:9" x14ac:dyDescent="0.3">
      <c r="C2410" s="39"/>
      <c r="D2410" s="39"/>
      <c r="E2410" s="39"/>
      <c r="F2410" s="39"/>
      <c r="G2410" s="39"/>
      <c r="H2410" s="39"/>
      <c r="I2410" s="39"/>
    </row>
    <row r="2411" spans="3:9" x14ac:dyDescent="0.3">
      <c r="C2411" s="39"/>
      <c r="D2411" s="39"/>
      <c r="E2411" s="39"/>
      <c r="F2411" s="39"/>
      <c r="G2411" s="39"/>
      <c r="H2411" s="39"/>
      <c r="I2411" s="39"/>
    </row>
    <row r="2412" spans="3:9" x14ac:dyDescent="0.3">
      <c r="C2412" s="39"/>
      <c r="D2412" s="39"/>
      <c r="E2412" s="39"/>
      <c r="F2412" s="39"/>
      <c r="G2412" s="39"/>
      <c r="H2412" s="39"/>
      <c r="I2412" s="39"/>
    </row>
    <row r="2413" spans="3:9" x14ac:dyDescent="0.3">
      <c r="C2413" s="39"/>
      <c r="D2413" s="39"/>
      <c r="E2413" s="39"/>
      <c r="F2413" s="39"/>
      <c r="G2413" s="39"/>
      <c r="H2413" s="39"/>
      <c r="I2413" s="39"/>
    </row>
    <row r="2414" spans="3:9" x14ac:dyDescent="0.3">
      <c r="C2414" s="39"/>
      <c r="D2414" s="39"/>
      <c r="E2414" s="39"/>
      <c r="F2414" s="39"/>
      <c r="G2414" s="39"/>
      <c r="H2414" s="39"/>
      <c r="I2414" s="39"/>
    </row>
    <row r="2415" spans="3:9" x14ac:dyDescent="0.3">
      <c r="C2415" s="39"/>
      <c r="D2415" s="39"/>
      <c r="E2415" s="39"/>
      <c r="F2415" s="39"/>
      <c r="G2415" s="39"/>
      <c r="H2415" s="39"/>
      <c r="I2415" s="39"/>
    </row>
    <row r="2416" spans="3:9" x14ac:dyDescent="0.3">
      <c r="C2416" s="39"/>
      <c r="D2416" s="39"/>
      <c r="E2416" s="39"/>
      <c r="F2416" s="39"/>
      <c r="G2416" s="39"/>
      <c r="H2416" s="39"/>
      <c r="I2416" s="39"/>
    </row>
    <row r="2417" spans="3:9" x14ac:dyDescent="0.3">
      <c r="C2417" s="39"/>
      <c r="D2417" s="39"/>
      <c r="E2417" s="39"/>
      <c r="F2417" s="39"/>
      <c r="G2417" s="39"/>
      <c r="H2417" s="39"/>
      <c r="I2417" s="39"/>
    </row>
    <row r="2418" spans="3:9" x14ac:dyDescent="0.3">
      <c r="C2418" s="39"/>
      <c r="D2418" s="39"/>
      <c r="E2418" s="39"/>
      <c r="F2418" s="39"/>
      <c r="G2418" s="39"/>
      <c r="H2418" s="39"/>
      <c r="I2418" s="39"/>
    </row>
    <row r="2419" spans="3:9" x14ac:dyDescent="0.3">
      <c r="C2419" s="39"/>
      <c r="D2419" s="39"/>
      <c r="E2419" s="39"/>
      <c r="F2419" s="39"/>
      <c r="G2419" s="39"/>
      <c r="H2419" s="39"/>
      <c r="I2419" s="39"/>
    </row>
    <row r="2420" spans="3:9" x14ac:dyDescent="0.3">
      <c r="C2420" s="39"/>
      <c r="D2420" s="39"/>
      <c r="E2420" s="39"/>
      <c r="F2420" s="39"/>
      <c r="G2420" s="39"/>
      <c r="H2420" s="39"/>
      <c r="I2420" s="39"/>
    </row>
    <row r="2421" spans="3:9" x14ac:dyDescent="0.3">
      <c r="C2421" s="39"/>
      <c r="D2421" s="39"/>
      <c r="E2421" s="39"/>
      <c r="F2421" s="39"/>
      <c r="G2421" s="39"/>
      <c r="H2421" s="39"/>
      <c r="I2421" s="39"/>
    </row>
    <row r="2422" spans="3:9" x14ac:dyDescent="0.3">
      <c r="C2422" s="39"/>
      <c r="D2422" s="39"/>
      <c r="E2422" s="39"/>
      <c r="F2422" s="39"/>
      <c r="G2422" s="39"/>
      <c r="H2422" s="39"/>
      <c r="I2422" s="39"/>
    </row>
    <row r="2423" spans="3:9" x14ac:dyDescent="0.3">
      <c r="C2423" s="39"/>
      <c r="D2423" s="39"/>
      <c r="E2423" s="39"/>
      <c r="F2423" s="39"/>
      <c r="G2423" s="39"/>
      <c r="H2423" s="39"/>
      <c r="I2423" s="39"/>
    </row>
    <row r="2424" spans="3:9" x14ac:dyDescent="0.3">
      <c r="C2424" s="39"/>
      <c r="D2424" s="39"/>
      <c r="E2424" s="39"/>
      <c r="F2424" s="39"/>
      <c r="G2424" s="39"/>
      <c r="H2424" s="39"/>
      <c r="I2424" s="39"/>
    </row>
    <row r="2425" spans="3:9" x14ac:dyDescent="0.3">
      <c r="C2425" s="39"/>
      <c r="D2425" s="39"/>
      <c r="E2425" s="39"/>
      <c r="F2425" s="39"/>
      <c r="G2425" s="39"/>
      <c r="H2425" s="39"/>
      <c r="I2425" s="39"/>
    </row>
    <row r="2426" spans="3:9" x14ac:dyDescent="0.3">
      <c r="C2426" s="39"/>
      <c r="D2426" s="39"/>
      <c r="E2426" s="39"/>
      <c r="F2426" s="39"/>
      <c r="G2426" s="39"/>
      <c r="H2426" s="39"/>
      <c r="I2426" s="39"/>
    </row>
    <row r="2427" spans="3:9" x14ac:dyDescent="0.3">
      <c r="C2427" s="39"/>
      <c r="D2427" s="39"/>
      <c r="E2427" s="39"/>
      <c r="F2427" s="39"/>
      <c r="G2427" s="39"/>
      <c r="H2427" s="39"/>
      <c r="I2427" s="39"/>
    </row>
    <row r="2428" spans="3:9" x14ac:dyDescent="0.3">
      <c r="C2428" s="39"/>
      <c r="D2428" s="39"/>
      <c r="E2428" s="39"/>
      <c r="F2428" s="39"/>
      <c r="G2428" s="39"/>
      <c r="H2428" s="39"/>
      <c r="I2428" s="39"/>
    </row>
    <row r="2429" spans="3:9" x14ac:dyDescent="0.3">
      <c r="C2429" s="39"/>
      <c r="D2429" s="39"/>
      <c r="E2429" s="39"/>
      <c r="F2429" s="39"/>
      <c r="G2429" s="39"/>
      <c r="H2429" s="39"/>
      <c r="I2429" s="39"/>
    </row>
    <row r="2430" spans="3:9" x14ac:dyDescent="0.3">
      <c r="C2430" s="39"/>
      <c r="D2430" s="39"/>
      <c r="E2430" s="39"/>
      <c r="F2430" s="39"/>
      <c r="G2430" s="39"/>
      <c r="H2430" s="39"/>
      <c r="I2430" s="39"/>
    </row>
    <row r="2431" spans="3:9" x14ac:dyDescent="0.3">
      <c r="C2431" s="39"/>
      <c r="D2431" s="39"/>
      <c r="E2431" s="39"/>
      <c r="F2431" s="39"/>
      <c r="G2431" s="39"/>
      <c r="H2431" s="39"/>
      <c r="I2431" s="39"/>
    </row>
    <row r="2432" spans="3:9" x14ac:dyDescent="0.3">
      <c r="C2432" s="39"/>
      <c r="D2432" s="39"/>
      <c r="E2432" s="39"/>
      <c r="F2432" s="39"/>
      <c r="G2432" s="39"/>
      <c r="H2432" s="39"/>
      <c r="I2432" s="39"/>
    </row>
    <row r="2433" spans="3:9" x14ac:dyDescent="0.3">
      <c r="C2433" s="39"/>
      <c r="D2433" s="39"/>
      <c r="E2433" s="39"/>
      <c r="F2433" s="39"/>
      <c r="G2433" s="39"/>
      <c r="H2433" s="39"/>
      <c r="I2433" s="39"/>
    </row>
    <row r="2434" spans="3:9" x14ac:dyDescent="0.3">
      <c r="C2434" s="39"/>
      <c r="D2434" s="39"/>
      <c r="E2434" s="39"/>
      <c r="F2434" s="39"/>
      <c r="G2434" s="39"/>
      <c r="H2434" s="39"/>
      <c r="I2434" s="39"/>
    </row>
    <row r="2435" spans="3:9" x14ac:dyDescent="0.3">
      <c r="C2435" s="39"/>
      <c r="D2435" s="39"/>
      <c r="E2435" s="39"/>
      <c r="F2435" s="39"/>
      <c r="G2435" s="39"/>
      <c r="H2435" s="39"/>
      <c r="I2435" s="39"/>
    </row>
    <row r="2436" spans="3:9" x14ac:dyDescent="0.3">
      <c r="C2436" s="39"/>
      <c r="D2436" s="39"/>
      <c r="E2436" s="39"/>
      <c r="F2436" s="39"/>
      <c r="G2436" s="39"/>
      <c r="H2436" s="39"/>
      <c r="I2436" s="39"/>
    </row>
    <row r="2437" spans="3:9" x14ac:dyDescent="0.3">
      <c r="C2437" s="39"/>
      <c r="D2437" s="39"/>
      <c r="E2437" s="39"/>
      <c r="F2437" s="39"/>
      <c r="G2437" s="39"/>
      <c r="H2437" s="39"/>
      <c r="I2437" s="39"/>
    </row>
    <row r="2438" spans="3:9" x14ac:dyDescent="0.3">
      <c r="C2438" s="39"/>
      <c r="D2438" s="39"/>
      <c r="E2438" s="39"/>
      <c r="F2438" s="39"/>
      <c r="G2438" s="39"/>
      <c r="H2438" s="39"/>
      <c r="I2438" s="39"/>
    </row>
    <row r="2439" spans="3:9" x14ac:dyDescent="0.3">
      <c r="C2439" s="39"/>
      <c r="D2439" s="39"/>
      <c r="E2439" s="39"/>
      <c r="F2439" s="39"/>
      <c r="G2439" s="39"/>
      <c r="H2439" s="39"/>
      <c r="I2439" s="39"/>
    </row>
    <row r="2440" spans="3:9" x14ac:dyDescent="0.3">
      <c r="C2440" s="39"/>
      <c r="D2440" s="39"/>
      <c r="E2440" s="39"/>
      <c r="F2440" s="39"/>
      <c r="G2440" s="39"/>
      <c r="H2440" s="39"/>
      <c r="I2440" s="39"/>
    </row>
    <row r="2441" spans="3:9" x14ac:dyDescent="0.3">
      <c r="C2441" s="39"/>
      <c r="D2441" s="39"/>
      <c r="E2441" s="39"/>
      <c r="F2441" s="39"/>
      <c r="G2441" s="39"/>
      <c r="H2441" s="39"/>
      <c r="I2441" s="39"/>
    </row>
    <row r="2442" spans="3:9" x14ac:dyDescent="0.3">
      <c r="C2442" s="39"/>
      <c r="D2442" s="39"/>
      <c r="E2442" s="39"/>
      <c r="F2442" s="39"/>
      <c r="G2442" s="39"/>
      <c r="H2442" s="39"/>
      <c r="I2442" s="39"/>
    </row>
    <row r="2443" spans="3:9" x14ac:dyDescent="0.3">
      <c r="C2443" s="39"/>
      <c r="D2443" s="39"/>
      <c r="E2443" s="39"/>
      <c r="F2443" s="39"/>
      <c r="G2443" s="39"/>
      <c r="H2443" s="39"/>
      <c r="I2443" s="39"/>
    </row>
    <row r="2444" spans="3:9" x14ac:dyDescent="0.3">
      <c r="C2444" s="39"/>
      <c r="D2444" s="39"/>
      <c r="E2444" s="39"/>
      <c r="F2444" s="39"/>
      <c r="G2444" s="39"/>
      <c r="H2444" s="39"/>
      <c r="I2444" s="39"/>
    </row>
    <row r="2445" spans="3:9" x14ac:dyDescent="0.3">
      <c r="C2445" s="39"/>
      <c r="D2445" s="39"/>
      <c r="E2445" s="39"/>
      <c r="F2445" s="39"/>
      <c r="G2445" s="39"/>
      <c r="H2445" s="39"/>
      <c r="I2445" s="39"/>
    </row>
    <row r="2446" spans="3:9" x14ac:dyDescent="0.3">
      <c r="C2446" s="39"/>
      <c r="D2446" s="39"/>
      <c r="E2446" s="39"/>
      <c r="F2446" s="39"/>
      <c r="G2446" s="39"/>
      <c r="H2446" s="39"/>
      <c r="I2446" s="39"/>
    </row>
    <row r="2447" spans="3:9" x14ac:dyDescent="0.3">
      <c r="C2447" s="39"/>
      <c r="D2447" s="39"/>
      <c r="E2447" s="39"/>
      <c r="F2447" s="39"/>
      <c r="G2447" s="39"/>
      <c r="H2447" s="39"/>
      <c r="I2447" s="39"/>
    </row>
    <row r="2448" spans="3:9" x14ac:dyDescent="0.3">
      <c r="C2448" s="39"/>
      <c r="D2448" s="39"/>
      <c r="E2448" s="39"/>
      <c r="F2448" s="39"/>
      <c r="G2448" s="39"/>
      <c r="H2448" s="39"/>
      <c r="I2448" s="39"/>
    </row>
    <row r="2449" spans="3:9" x14ac:dyDescent="0.3">
      <c r="C2449" s="39"/>
      <c r="D2449" s="39"/>
      <c r="E2449" s="39"/>
      <c r="F2449" s="39"/>
      <c r="G2449" s="39"/>
      <c r="H2449" s="39"/>
      <c r="I2449" s="39"/>
    </row>
    <row r="2450" spans="3:9" x14ac:dyDescent="0.3">
      <c r="C2450" s="39"/>
      <c r="D2450" s="39"/>
      <c r="E2450" s="39"/>
      <c r="F2450" s="39"/>
      <c r="G2450" s="39"/>
      <c r="H2450" s="39"/>
      <c r="I2450" s="39"/>
    </row>
    <row r="2451" spans="3:9" x14ac:dyDescent="0.3">
      <c r="C2451" s="39"/>
      <c r="D2451" s="39"/>
      <c r="E2451" s="39"/>
      <c r="F2451" s="39"/>
      <c r="G2451" s="39"/>
      <c r="H2451" s="39"/>
      <c r="I2451" s="39"/>
    </row>
    <row r="2452" spans="3:9" x14ac:dyDescent="0.3">
      <c r="C2452" s="39"/>
      <c r="D2452" s="39"/>
      <c r="E2452" s="39"/>
      <c r="F2452" s="39"/>
      <c r="G2452" s="39"/>
      <c r="H2452" s="39"/>
      <c r="I2452" s="39"/>
    </row>
    <row r="2453" spans="3:9" x14ac:dyDescent="0.3">
      <c r="C2453" s="39"/>
      <c r="D2453" s="39"/>
      <c r="E2453" s="39"/>
      <c r="F2453" s="39"/>
      <c r="G2453" s="39"/>
      <c r="H2453" s="39"/>
      <c r="I2453" s="39"/>
    </row>
    <row r="2454" spans="3:9" x14ac:dyDescent="0.3">
      <c r="C2454" s="39"/>
      <c r="D2454" s="39"/>
      <c r="E2454" s="39"/>
      <c r="F2454" s="39"/>
      <c r="G2454" s="39"/>
      <c r="H2454" s="39"/>
      <c r="I2454" s="39"/>
    </row>
    <row r="2455" spans="3:9" x14ac:dyDescent="0.3">
      <c r="C2455" s="39"/>
      <c r="D2455" s="39"/>
      <c r="E2455" s="39"/>
      <c r="F2455" s="39"/>
      <c r="G2455" s="39"/>
      <c r="H2455" s="39"/>
      <c r="I2455" s="39"/>
    </row>
    <row r="2456" spans="3:9" x14ac:dyDescent="0.3">
      <c r="C2456" s="39"/>
      <c r="D2456" s="39"/>
      <c r="E2456" s="39"/>
      <c r="F2456" s="39"/>
      <c r="G2456" s="39"/>
      <c r="H2456" s="39"/>
      <c r="I2456" s="39"/>
    </row>
    <row r="2457" spans="3:9" x14ac:dyDescent="0.3">
      <c r="C2457" s="39"/>
      <c r="D2457" s="39"/>
      <c r="E2457" s="39"/>
      <c r="F2457" s="39"/>
      <c r="G2457" s="39"/>
      <c r="H2457" s="39"/>
      <c r="I2457" s="39"/>
    </row>
    <row r="2458" spans="3:9" x14ac:dyDescent="0.3">
      <c r="C2458" s="39"/>
      <c r="D2458" s="39"/>
      <c r="E2458" s="39"/>
      <c r="F2458" s="39"/>
      <c r="G2458" s="39"/>
      <c r="H2458" s="39"/>
      <c r="I2458" s="39"/>
    </row>
    <row r="2459" spans="3:9" x14ac:dyDescent="0.3">
      <c r="C2459" s="39"/>
      <c r="D2459" s="39"/>
      <c r="E2459" s="39"/>
      <c r="F2459" s="39"/>
      <c r="G2459" s="39"/>
      <c r="H2459" s="39"/>
      <c r="I2459" s="39"/>
    </row>
    <row r="2460" spans="3:9" x14ac:dyDescent="0.3">
      <c r="C2460" s="39"/>
      <c r="D2460" s="39"/>
      <c r="E2460" s="39"/>
      <c r="F2460" s="39"/>
      <c r="G2460" s="39"/>
      <c r="H2460" s="39"/>
      <c r="I2460" s="39"/>
    </row>
    <row r="2461" spans="3:9" x14ac:dyDescent="0.3">
      <c r="C2461" s="39"/>
      <c r="D2461" s="39"/>
      <c r="E2461" s="39"/>
      <c r="F2461" s="39"/>
      <c r="G2461" s="39"/>
      <c r="H2461" s="39"/>
      <c r="I2461" s="39"/>
    </row>
    <row r="2462" spans="3:9" x14ac:dyDescent="0.3">
      <c r="C2462" s="39"/>
      <c r="D2462" s="39"/>
      <c r="E2462" s="39"/>
      <c r="F2462" s="39"/>
      <c r="G2462" s="39"/>
      <c r="H2462" s="39"/>
      <c r="I2462" s="39"/>
    </row>
    <row r="2463" spans="3:9" x14ac:dyDescent="0.3">
      <c r="C2463" s="39"/>
      <c r="D2463" s="39"/>
      <c r="E2463" s="39"/>
      <c r="F2463" s="39"/>
      <c r="G2463" s="39"/>
      <c r="H2463" s="39"/>
      <c r="I2463" s="39"/>
    </row>
    <row r="2464" spans="3:9" x14ac:dyDescent="0.3">
      <c r="C2464" s="39"/>
      <c r="D2464" s="39"/>
      <c r="E2464" s="39"/>
      <c r="F2464" s="39"/>
      <c r="G2464" s="39"/>
      <c r="H2464" s="39"/>
      <c r="I2464" s="39"/>
    </row>
    <row r="2465" spans="3:9" x14ac:dyDescent="0.3">
      <c r="C2465" s="39"/>
      <c r="D2465" s="39"/>
      <c r="E2465" s="39"/>
      <c r="F2465" s="39"/>
      <c r="G2465" s="39"/>
      <c r="H2465" s="39"/>
      <c r="I2465" s="39"/>
    </row>
    <row r="2466" spans="3:9" x14ac:dyDescent="0.3">
      <c r="C2466" s="39"/>
      <c r="D2466" s="39"/>
      <c r="E2466" s="39"/>
      <c r="F2466" s="39"/>
      <c r="G2466" s="39"/>
      <c r="H2466" s="39"/>
      <c r="I2466" s="39"/>
    </row>
    <row r="2467" spans="3:9" x14ac:dyDescent="0.3">
      <c r="C2467" s="39"/>
      <c r="D2467" s="39"/>
      <c r="E2467" s="39"/>
      <c r="F2467" s="39"/>
      <c r="G2467" s="39"/>
      <c r="H2467" s="39"/>
      <c r="I2467" s="39"/>
    </row>
    <row r="2468" spans="3:9" x14ac:dyDescent="0.3">
      <c r="C2468" s="39"/>
      <c r="D2468" s="39"/>
      <c r="E2468" s="39"/>
      <c r="F2468" s="39"/>
      <c r="G2468" s="39"/>
      <c r="H2468" s="39"/>
      <c r="I2468" s="39"/>
    </row>
    <row r="2469" spans="3:9" x14ac:dyDescent="0.3">
      <c r="C2469" s="39"/>
      <c r="D2469" s="39"/>
      <c r="E2469" s="39"/>
      <c r="F2469" s="39"/>
      <c r="G2469" s="39"/>
      <c r="H2469" s="39"/>
      <c r="I2469" s="39"/>
    </row>
    <row r="2470" spans="3:9" x14ac:dyDescent="0.3">
      <c r="C2470" s="39"/>
      <c r="D2470" s="39"/>
      <c r="E2470" s="39"/>
      <c r="F2470" s="39"/>
      <c r="G2470" s="39"/>
      <c r="H2470" s="39"/>
      <c r="I2470" s="39"/>
    </row>
    <row r="2471" spans="3:9" x14ac:dyDescent="0.3">
      <c r="C2471" s="39"/>
      <c r="D2471" s="39"/>
      <c r="E2471" s="39"/>
      <c r="F2471" s="39"/>
      <c r="G2471" s="39"/>
      <c r="H2471" s="39"/>
      <c r="I2471" s="39"/>
    </row>
    <row r="2472" spans="3:9" x14ac:dyDescent="0.3">
      <c r="C2472" s="39"/>
      <c r="D2472" s="39"/>
      <c r="E2472" s="39"/>
      <c r="F2472" s="39"/>
      <c r="G2472" s="39"/>
      <c r="H2472" s="39"/>
      <c r="I2472" s="39"/>
    </row>
    <row r="2473" spans="3:9" x14ac:dyDescent="0.3">
      <c r="C2473" s="39"/>
      <c r="D2473" s="39"/>
      <c r="E2473" s="39"/>
      <c r="F2473" s="39"/>
      <c r="G2473" s="39"/>
      <c r="H2473" s="39"/>
      <c r="I2473" s="39"/>
    </row>
    <row r="2474" spans="3:9" x14ac:dyDescent="0.3">
      <c r="C2474" s="39"/>
      <c r="D2474" s="39"/>
      <c r="E2474" s="39"/>
      <c r="F2474" s="39"/>
      <c r="G2474" s="39"/>
      <c r="H2474" s="39"/>
      <c r="I2474" s="39"/>
    </row>
    <row r="2475" spans="3:9" x14ac:dyDescent="0.3">
      <c r="C2475" s="39"/>
      <c r="D2475" s="39"/>
      <c r="E2475" s="39"/>
      <c r="F2475" s="39"/>
      <c r="G2475" s="39"/>
      <c r="H2475" s="39"/>
      <c r="I2475" s="39"/>
    </row>
    <row r="2476" spans="3:9" x14ac:dyDescent="0.3">
      <c r="C2476" s="39"/>
      <c r="D2476" s="39"/>
      <c r="E2476" s="39"/>
      <c r="F2476" s="39"/>
      <c r="G2476" s="39"/>
      <c r="H2476" s="39"/>
      <c r="I2476" s="39"/>
    </row>
    <row r="2477" spans="3:9" x14ac:dyDescent="0.3">
      <c r="C2477" s="39"/>
      <c r="D2477" s="39"/>
      <c r="E2477" s="39"/>
      <c r="F2477" s="39"/>
      <c r="G2477" s="39"/>
      <c r="H2477" s="39"/>
      <c r="I2477" s="39"/>
    </row>
    <row r="2478" spans="3:9" x14ac:dyDescent="0.3">
      <c r="C2478" s="39"/>
      <c r="D2478" s="39"/>
      <c r="E2478" s="39"/>
      <c r="F2478" s="39"/>
      <c r="G2478" s="39"/>
      <c r="H2478" s="39"/>
      <c r="I2478" s="39"/>
    </row>
    <row r="2479" spans="3:9" x14ac:dyDescent="0.3">
      <c r="C2479" s="39"/>
      <c r="D2479" s="39"/>
      <c r="E2479" s="39"/>
      <c r="F2479" s="39"/>
      <c r="G2479" s="39"/>
      <c r="H2479" s="39"/>
      <c r="I2479" s="39"/>
    </row>
    <row r="2480" spans="3:9" x14ac:dyDescent="0.3">
      <c r="C2480" s="39"/>
      <c r="D2480" s="39"/>
      <c r="E2480" s="39"/>
      <c r="F2480" s="39"/>
      <c r="G2480" s="39"/>
      <c r="H2480" s="39"/>
      <c r="I2480" s="39"/>
    </row>
    <row r="2481" spans="3:9" x14ac:dyDescent="0.3">
      <c r="C2481" s="39"/>
      <c r="D2481" s="39"/>
      <c r="E2481" s="39"/>
      <c r="F2481" s="39"/>
      <c r="G2481" s="39"/>
      <c r="H2481" s="39"/>
      <c r="I2481" s="39"/>
    </row>
    <row r="2482" spans="3:9" x14ac:dyDescent="0.3">
      <c r="C2482" s="39"/>
      <c r="D2482" s="39"/>
      <c r="E2482" s="39"/>
      <c r="F2482" s="39"/>
      <c r="G2482" s="39"/>
      <c r="H2482" s="39"/>
      <c r="I2482" s="39"/>
    </row>
    <row r="2483" spans="3:9" x14ac:dyDescent="0.3">
      <c r="C2483" s="39"/>
      <c r="D2483" s="39"/>
      <c r="E2483" s="39"/>
      <c r="F2483" s="39"/>
      <c r="G2483" s="39"/>
      <c r="H2483" s="39"/>
      <c r="I2483" s="39"/>
    </row>
    <row r="2484" spans="3:9" x14ac:dyDescent="0.3">
      <c r="C2484" s="39"/>
      <c r="D2484" s="39"/>
      <c r="E2484" s="39"/>
      <c r="F2484" s="39"/>
      <c r="G2484" s="39"/>
      <c r="H2484" s="39"/>
      <c r="I2484" s="39"/>
    </row>
    <row r="2485" spans="3:9" x14ac:dyDescent="0.3">
      <c r="C2485" s="39"/>
      <c r="D2485" s="39"/>
      <c r="E2485" s="39"/>
      <c r="F2485" s="39"/>
      <c r="G2485" s="39"/>
      <c r="H2485" s="39"/>
      <c r="I2485" s="39"/>
    </row>
    <row r="2486" spans="3:9" x14ac:dyDescent="0.3">
      <c r="C2486" s="39"/>
      <c r="D2486" s="39"/>
      <c r="E2486" s="39"/>
      <c r="F2486" s="39"/>
      <c r="G2486" s="39"/>
      <c r="H2486" s="39"/>
      <c r="I2486" s="39"/>
    </row>
    <row r="2487" spans="3:9" x14ac:dyDescent="0.3">
      <c r="C2487" s="39"/>
      <c r="D2487" s="39"/>
      <c r="E2487" s="39"/>
      <c r="F2487" s="39"/>
      <c r="G2487" s="39"/>
      <c r="H2487" s="39"/>
      <c r="I2487" s="39"/>
    </row>
    <row r="2488" spans="3:9" x14ac:dyDescent="0.3">
      <c r="C2488" s="39"/>
      <c r="D2488" s="39"/>
      <c r="E2488" s="39"/>
      <c r="F2488" s="39"/>
      <c r="G2488" s="39"/>
      <c r="H2488" s="39"/>
      <c r="I2488" s="39"/>
    </row>
    <row r="2489" spans="3:9" x14ac:dyDescent="0.3">
      <c r="C2489" s="39"/>
      <c r="D2489" s="39"/>
      <c r="E2489" s="39"/>
      <c r="F2489" s="39"/>
      <c r="G2489" s="39"/>
      <c r="H2489" s="39"/>
      <c r="I2489" s="39"/>
    </row>
    <row r="2490" spans="3:9" x14ac:dyDescent="0.3">
      <c r="C2490" s="39"/>
      <c r="D2490" s="39"/>
      <c r="E2490" s="39"/>
      <c r="F2490" s="39"/>
      <c r="G2490" s="39"/>
      <c r="H2490" s="39"/>
      <c r="I2490" s="39"/>
    </row>
    <row r="2491" spans="3:9" x14ac:dyDescent="0.3">
      <c r="C2491" s="39"/>
      <c r="D2491" s="39"/>
      <c r="E2491" s="39"/>
      <c r="F2491" s="39"/>
      <c r="G2491" s="39"/>
      <c r="H2491" s="39"/>
      <c r="I2491" s="39"/>
    </row>
    <row r="2492" spans="3:9" x14ac:dyDescent="0.3">
      <c r="C2492" s="39"/>
      <c r="D2492" s="39"/>
      <c r="E2492" s="39"/>
      <c r="F2492" s="39"/>
      <c r="G2492" s="39"/>
      <c r="H2492" s="39"/>
      <c r="I2492" s="39"/>
    </row>
    <row r="2493" spans="3:9" x14ac:dyDescent="0.3">
      <c r="C2493" s="39"/>
      <c r="D2493" s="39"/>
      <c r="E2493" s="39"/>
      <c r="F2493" s="39"/>
      <c r="G2493" s="39"/>
      <c r="H2493" s="39"/>
      <c r="I2493" s="39"/>
    </row>
    <row r="2494" spans="3:9" x14ac:dyDescent="0.3">
      <c r="C2494" s="39"/>
      <c r="D2494" s="39"/>
      <c r="E2494" s="39"/>
      <c r="F2494" s="39"/>
      <c r="G2494" s="39"/>
      <c r="H2494" s="39"/>
      <c r="I2494" s="39"/>
    </row>
    <row r="2495" spans="3:9" x14ac:dyDescent="0.3">
      <c r="C2495" s="39"/>
      <c r="D2495" s="39"/>
      <c r="E2495" s="39"/>
      <c r="F2495" s="39"/>
      <c r="G2495" s="39"/>
      <c r="H2495" s="39"/>
      <c r="I2495" s="39"/>
    </row>
    <row r="2496" spans="3:9" x14ac:dyDescent="0.3">
      <c r="C2496" s="39"/>
      <c r="D2496" s="39"/>
      <c r="E2496" s="39"/>
      <c r="F2496" s="39"/>
      <c r="G2496" s="39"/>
      <c r="H2496" s="39"/>
      <c r="I2496" s="39"/>
    </row>
    <row r="2497" spans="3:9" x14ac:dyDescent="0.3">
      <c r="C2497" s="39"/>
      <c r="D2497" s="39"/>
      <c r="E2497" s="39"/>
      <c r="F2497" s="39"/>
      <c r="G2497" s="39"/>
      <c r="H2497" s="39"/>
      <c r="I2497" s="39"/>
    </row>
    <row r="2498" spans="3:9" x14ac:dyDescent="0.3">
      <c r="C2498" s="39"/>
      <c r="D2498" s="39"/>
      <c r="E2498" s="39"/>
      <c r="F2498" s="39"/>
      <c r="G2498" s="39"/>
      <c r="H2498" s="39"/>
      <c r="I2498" s="39"/>
    </row>
    <row r="2499" spans="3:9" x14ac:dyDescent="0.3">
      <c r="C2499" s="39"/>
      <c r="D2499" s="39"/>
      <c r="E2499" s="39"/>
      <c r="F2499" s="39"/>
      <c r="G2499" s="39"/>
      <c r="H2499" s="39"/>
      <c r="I2499" s="39"/>
    </row>
    <row r="2500" spans="3:9" x14ac:dyDescent="0.3">
      <c r="C2500" s="39"/>
      <c r="D2500" s="39"/>
      <c r="E2500" s="39"/>
      <c r="F2500" s="39"/>
      <c r="G2500" s="39"/>
      <c r="H2500" s="39"/>
      <c r="I2500" s="39"/>
    </row>
    <row r="2501" spans="3:9" x14ac:dyDescent="0.3">
      <c r="C2501" s="39"/>
      <c r="D2501" s="39"/>
      <c r="E2501" s="39"/>
      <c r="F2501" s="39"/>
      <c r="G2501" s="39"/>
      <c r="H2501" s="39"/>
      <c r="I2501" s="39"/>
    </row>
    <row r="2502" spans="3:9" x14ac:dyDescent="0.3">
      <c r="C2502" s="39"/>
      <c r="D2502" s="39"/>
      <c r="E2502" s="39"/>
      <c r="F2502" s="39"/>
      <c r="G2502" s="39"/>
      <c r="H2502" s="39"/>
      <c r="I2502" s="39"/>
    </row>
    <row r="2503" spans="3:9" x14ac:dyDescent="0.3">
      <c r="C2503" s="39"/>
      <c r="D2503" s="39"/>
      <c r="E2503" s="39"/>
      <c r="F2503" s="39"/>
      <c r="G2503" s="39"/>
      <c r="H2503" s="39"/>
      <c r="I2503" s="39"/>
    </row>
    <row r="2504" spans="3:9" x14ac:dyDescent="0.3">
      <c r="C2504" s="39"/>
      <c r="D2504" s="39"/>
      <c r="E2504" s="39"/>
      <c r="F2504" s="39"/>
      <c r="G2504" s="39"/>
      <c r="H2504" s="39"/>
      <c r="I2504" s="39"/>
    </row>
    <row r="2505" spans="3:9" x14ac:dyDescent="0.3">
      <c r="C2505" s="39"/>
      <c r="D2505" s="39"/>
      <c r="E2505" s="39"/>
      <c r="F2505" s="39"/>
      <c r="G2505" s="39"/>
      <c r="H2505" s="39"/>
      <c r="I2505" s="39"/>
    </row>
    <row r="2506" spans="3:9" x14ac:dyDescent="0.3">
      <c r="C2506" s="39"/>
      <c r="D2506" s="39"/>
      <c r="E2506" s="39"/>
      <c r="F2506" s="39"/>
      <c r="G2506" s="39"/>
      <c r="H2506" s="39"/>
      <c r="I2506" s="39"/>
    </row>
    <row r="2507" spans="3:9" x14ac:dyDescent="0.3">
      <c r="C2507" s="39"/>
      <c r="D2507" s="39"/>
      <c r="E2507" s="39"/>
      <c r="F2507" s="39"/>
      <c r="G2507" s="39"/>
      <c r="H2507" s="39"/>
      <c r="I2507" s="39"/>
    </row>
    <row r="2508" spans="3:9" x14ac:dyDescent="0.3">
      <c r="C2508" s="39"/>
      <c r="D2508" s="39"/>
      <c r="E2508" s="39"/>
      <c r="F2508" s="39"/>
      <c r="G2508" s="39"/>
      <c r="H2508" s="39"/>
      <c r="I2508" s="39"/>
    </row>
    <row r="2509" spans="3:9" x14ac:dyDescent="0.3">
      <c r="C2509" s="39"/>
      <c r="D2509" s="39"/>
      <c r="E2509" s="39"/>
      <c r="F2509" s="39"/>
      <c r="G2509" s="39"/>
      <c r="H2509" s="39"/>
      <c r="I2509" s="39"/>
    </row>
    <row r="2510" spans="3:9" x14ac:dyDescent="0.3">
      <c r="C2510" s="39"/>
      <c r="D2510" s="39"/>
      <c r="E2510" s="39"/>
      <c r="F2510" s="39"/>
      <c r="G2510" s="39"/>
      <c r="H2510" s="39"/>
      <c r="I2510" s="39"/>
    </row>
    <row r="2511" spans="3:9" x14ac:dyDescent="0.3">
      <c r="C2511" s="39"/>
      <c r="D2511" s="39"/>
      <c r="E2511" s="39"/>
      <c r="F2511" s="39"/>
      <c r="G2511" s="39"/>
      <c r="H2511" s="39"/>
      <c r="I2511" s="39"/>
    </row>
    <row r="2512" spans="3:9" x14ac:dyDescent="0.3">
      <c r="C2512" s="39"/>
      <c r="D2512" s="39"/>
      <c r="E2512" s="39"/>
      <c r="F2512" s="39"/>
      <c r="G2512" s="39"/>
      <c r="H2512" s="39"/>
      <c r="I2512" s="39"/>
    </row>
    <row r="2513" spans="3:9" x14ac:dyDescent="0.3">
      <c r="C2513" s="39"/>
      <c r="D2513" s="39"/>
      <c r="E2513" s="39"/>
      <c r="F2513" s="39"/>
      <c r="G2513" s="39"/>
      <c r="H2513" s="39"/>
      <c r="I2513" s="39"/>
    </row>
    <row r="2514" spans="3:9" x14ac:dyDescent="0.3">
      <c r="C2514" s="39"/>
      <c r="D2514" s="39"/>
      <c r="E2514" s="39"/>
      <c r="F2514" s="39"/>
      <c r="G2514" s="39"/>
      <c r="H2514" s="39"/>
      <c r="I2514" s="39"/>
    </row>
    <row r="2515" spans="3:9" x14ac:dyDescent="0.3">
      <c r="C2515" s="39"/>
      <c r="D2515" s="39"/>
      <c r="E2515" s="39"/>
      <c r="F2515" s="39"/>
      <c r="G2515" s="39"/>
      <c r="H2515" s="39"/>
      <c r="I2515" s="39"/>
    </row>
    <row r="2516" spans="3:9" x14ac:dyDescent="0.3">
      <c r="C2516" s="39"/>
      <c r="D2516" s="39"/>
      <c r="E2516" s="39"/>
      <c r="F2516" s="39"/>
      <c r="G2516" s="39"/>
      <c r="H2516" s="39"/>
      <c r="I2516" s="39"/>
    </row>
    <row r="2517" spans="3:9" x14ac:dyDescent="0.3">
      <c r="C2517" s="39"/>
      <c r="D2517" s="39"/>
      <c r="E2517" s="39"/>
      <c r="F2517" s="39"/>
      <c r="G2517" s="39"/>
      <c r="H2517" s="39"/>
      <c r="I2517" s="39"/>
    </row>
    <row r="2518" spans="3:9" x14ac:dyDescent="0.3">
      <c r="C2518" s="39"/>
      <c r="D2518" s="39"/>
      <c r="E2518" s="39"/>
      <c r="F2518" s="39"/>
      <c r="G2518" s="39"/>
      <c r="H2518" s="39"/>
      <c r="I2518" s="39"/>
    </row>
    <row r="2519" spans="3:9" x14ac:dyDescent="0.3">
      <c r="C2519" s="39"/>
      <c r="D2519" s="39"/>
      <c r="E2519" s="39"/>
      <c r="F2519" s="39"/>
      <c r="G2519" s="39"/>
      <c r="H2519" s="39"/>
      <c r="I2519" s="39"/>
    </row>
    <row r="2520" spans="3:9" x14ac:dyDescent="0.3">
      <c r="C2520" s="39"/>
      <c r="D2520" s="39"/>
      <c r="E2520" s="39"/>
      <c r="F2520" s="39"/>
      <c r="G2520" s="39"/>
      <c r="H2520" s="39"/>
      <c r="I2520" s="39"/>
    </row>
    <row r="2521" spans="3:9" x14ac:dyDescent="0.3">
      <c r="C2521" s="39"/>
      <c r="D2521" s="39"/>
      <c r="E2521" s="39"/>
      <c r="F2521" s="39"/>
      <c r="G2521" s="39"/>
      <c r="H2521" s="39"/>
      <c r="I2521" s="39"/>
    </row>
    <row r="2522" spans="3:9" x14ac:dyDescent="0.3">
      <c r="C2522" s="39"/>
      <c r="D2522" s="39"/>
      <c r="E2522" s="39"/>
      <c r="F2522" s="39"/>
      <c r="G2522" s="39"/>
      <c r="H2522" s="39"/>
      <c r="I2522" s="39"/>
    </row>
    <row r="2523" spans="3:9" x14ac:dyDescent="0.3">
      <c r="C2523" s="39"/>
      <c r="D2523" s="39"/>
      <c r="E2523" s="39"/>
      <c r="F2523" s="39"/>
      <c r="G2523" s="39"/>
      <c r="H2523" s="39"/>
      <c r="I2523" s="39"/>
    </row>
    <row r="2524" spans="3:9" x14ac:dyDescent="0.3">
      <c r="C2524" s="39"/>
      <c r="D2524" s="39"/>
      <c r="E2524" s="39"/>
      <c r="F2524" s="39"/>
      <c r="G2524" s="39"/>
      <c r="H2524" s="39"/>
      <c r="I2524" s="39"/>
    </row>
    <row r="2525" spans="3:9" x14ac:dyDescent="0.3">
      <c r="C2525" s="39"/>
      <c r="D2525" s="39"/>
      <c r="E2525" s="39"/>
      <c r="F2525" s="39"/>
      <c r="G2525" s="39"/>
      <c r="H2525" s="39"/>
      <c r="I2525" s="39"/>
    </row>
    <row r="2526" spans="3:9" x14ac:dyDescent="0.3">
      <c r="C2526" s="39"/>
      <c r="D2526" s="39"/>
      <c r="E2526" s="39"/>
      <c r="F2526" s="39"/>
      <c r="G2526" s="39"/>
      <c r="H2526" s="39"/>
      <c r="I2526" s="39"/>
    </row>
    <row r="2527" spans="3:9" x14ac:dyDescent="0.3">
      <c r="C2527" s="39"/>
      <c r="D2527" s="39"/>
      <c r="E2527" s="39"/>
      <c r="F2527" s="39"/>
      <c r="G2527" s="39"/>
      <c r="H2527" s="39"/>
      <c r="I2527" s="39"/>
    </row>
    <row r="2528" spans="3:9" x14ac:dyDescent="0.3">
      <c r="C2528" s="39"/>
      <c r="D2528" s="39"/>
      <c r="E2528" s="39"/>
      <c r="F2528" s="39"/>
      <c r="G2528" s="39"/>
      <c r="H2528" s="39"/>
      <c r="I2528" s="39"/>
    </row>
    <row r="2529" spans="3:9" x14ac:dyDescent="0.3">
      <c r="C2529" s="39"/>
      <c r="D2529" s="39"/>
      <c r="E2529" s="39"/>
      <c r="F2529" s="39"/>
      <c r="G2529" s="39"/>
      <c r="H2529" s="39"/>
      <c r="I2529" s="39"/>
    </row>
    <row r="2530" spans="3:9" x14ac:dyDescent="0.3">
      <c r="C2530" s="39"/>
      <c r="D2530" s="39"/>
      <c r="E2530" s="39"/>
      <c r="F2530" s="39"/>
      <c r="G2530" s="39"/>
      <c r="H2530" s="39"/>
      <c r="I2530" s="39"/>
    </row>
    <row r="2531" spans="3:9" x14ac:dyDescent="0.3">
      <c r="C2531" s="39"/>
      <c r="D2531" s="39"/>
      <c r="E2531" s="39"/>
      <c r="F2531" s="39"/>
      <c r="G2531" s="39"/>
      <c r="H2531" s="39"/>
      <c r="I2531" s="39"/>
    </row>
    <row r="2532" spans="3:9" x14ac:dyDescent="0.3">
      <c r="C2532" s="39"/>
      <c r="D2532" s="39"/>
      <c r="E2532" s="39"/>
      <c r="F2532" s="39"/>
      <c r="G2532" s="39"/>
      <c r="H2532" s="39"/>
      <c r="I2532" s="39"/>
    </row>
    <row r="2533" spans="3:9" x14ac:dyDescent="0.3">
      <c r="C2533" s="39"/>
      <c r="D2533" s="39"/>
      <c r="E2533" s="39"/>
      <c r="F2533" s="39"/>
      <c r="G2533" s="39"/>
      <c r="H2533" s="39"/>
      <c r="I2533" s="39"/>
    </row>
    <row r="2534" spans="3:9" x14ac:dyDescent="0.3">
      <c r="C2534" s="39"/>
      <c r="D2534" s="39"/>
      <c r="E2534" s="39"/>
      <c r="F2534" s="39"/>
      <c r="G2534" s="39"/>
      <c r="H2534" s="39"/>
      <c r="I2534" s="39"/>
    </row>
    <row r="2535" spans="3:9" x14ac:dyDescent="0.3">
      <c r="C2535" s="39"/>
      <c r="D2535" s="39"/>
      <c r="E2535" s="39"/>
      <c r="F2535" s="39"/>
      <c r="G2535" s="39"/>
      <c r="H2535" s="39"/>
      <c r="I2535" s="39"/>
    </row>
    <row r="2536" spans="3:9" x14ac:dyDescent="0.3">
      <c r="C2536" s="39"/>
      <c r="D2536" s="39"/>
      <c r="E2536" s="39"/>
      <c r="F2536" s="39"/>
      <c r="G2536" s="39"/>
      <c r="H2536" s="39"/>
      <c r="I2536" s="39"/>
    </row>
    <row r="2537" spans="3:9" x14ac:dyDescent="0.3">
      <c r="C2537" s="39"/>
      <c r="D2537" s="39"/>
      <c r="E2537" s="39"/>
      <c r="F2537" s="39"/>
      <c r="G2537" s="39"/>
      <c r="H2537" s="39"/>
      <c r="I2537" s="39"/>
    </row>
    <row r="2538" spans="3:9" x14ac:dyDescent="0.3">
      <c r="C2538" s="39"/>
      <c r="D2538" s="39"/>
      <c r="E2538" s="39"/>
      <c r="F2538" s="39"/>
      <c r="G2538" s="39"/>
      <c r="H2538" s="39"/>
      <c r="I2538" s="39"/>
    </row>
    <row r="2539" spans="3:9" x14ac:dyDescent="0.3">
      <c r="C2539" s="39"/>
      <c r="D2539" s="39"/>
      <c r="E2539" s="39"/>
      <c r="F2539" s="39"/>
      <c r="G2539" s="39"/>
      <c r="H2539" s="39"/>
      <c r="I2539" s="39"/>
    </row>
    <row r="2540" spans="3:9" x14ac:dyDescent="0.3">
      <c r="C2540" s="39"/>
      <c r="D2540" s="39"/>
      <c r="E2540" s="39"/>
      <c r="F2540" s="39"/>
      <c r="G2540" s="39"/>
      <c r="H2540" s="39"/>
      <c r="I2540" s="39"/>
    </row>
    <row r="2541" spans="3:9" x14ac:dyDescent="0.3">
      <c r="C2541" s="39"/>
      <c r="D2541" s="39"/>
      <c r="E2541" s="39"/>
      <c r="F2541" s="39"/>
      <c r="G2541" s="39"/>
      <c r="H2541" s="39"/>
      <c r="I2541" s="39"/>
    </row>
    <row r="2542" spans="3:9" x14ac:dyDescent="0.3">
      <c r="C2542" s="39"/>
      <c r="D2542" s="39"/>
      <c r="E2542" s="39"/>
      <c r="F2542" s="39"/>
      <c r="G2542" s="39"/>
      <c r="H2542" s="39"/>
      <c r="I2542" s="39"/>
    </row>
    <row r="2543" spans="3:9" x14ac:dyDescent="0.3">
      <c r="C2543" s="39"/>
      <c r="D2543" s="39"/>
      <c r="E2543" s="39"/>
      <c r="F2543" s="39"/>
      <c r="G2543" s="39"/>
      <c r="H2543" s="39"/>
      <c r="I2543" s="39"/>
    </row>
    <row r="2544" spans="3:9" x14ac:dyDescent="0.3">
      <c r="C2544" s="39"/>
      <c r="D2544" s="39"/>
      <c r="E2544" s="39"/>
      <c r="F2544" s="39"/>
      <c r="G2544" s="39"/>
      <c r="H2544" s="39"/>
      <c r="I2544" s="39"/>
    </row>
    <row r="2545" spans="3:9" x14ac:dyDescent="0.3">
      <c r="C2545" s="39"/>
      <c r="D2545" s="39"/>
      <c r="E2545" s="39"/>
      <c r="F2545" s="39"/>
      <c r="G2545" s="39"/>
      <c r="H2545" s="39"/>
      <c r="I2545" s="39"/>
    </row>
    <row r="2546" spans="3:9" x14ac:dyDescent="0.3">
      <c r="C2546" s="39"/>
      <c r="D2546" s="39"/>
      <c r="E2546" s="39"/>
      <c r="F2546" s="39"/>
      <c r="G2546" s="39"/>
      <c r="H2546" s="39"/>
      <c r="I2546" s="39"/>
    </row>
    <row r="2547" spans="3:9" x14ac:dyDescent="0.3">
      <c r="C2547" s="39"/>
      <c r="D2547" s="39"/>
      <c r="E2547" s="39"/>
      <c r="F2547" s="39"/>
      <c r="G2547" s="39"/>
      <c r="H2547" s="39"/>
      <c r="I2547" s="39"/>
    </row>
    <row r="2548" spans="3:9" x14ac:dyDescent="0.3">
      <c r="C2548" s="39"/>
      <c r="D2548" s="39"/>
      <c r="E2548" s="39"/>
      <c r="F2548" s="39"/>
      <c r="G2548" s="39"/>
      <c r="H2548" s="39"/>
      <c r="I2548" s="39"/>
    </row>
    <row r="2549" spans="3:9" x14ac:dyDescent="0.3">
      <c r="C2549" s="39"/>
      <c r="D2549" s="39"/>
      <c r="E2549" s="39"/>
      <c r="F2549" s="39"/>
      <c r="G2549" s="39"/>
      <c r="H2549" s="39"/>
      <c r="I2549" s="39"/>
    </row>
    <row r="2550" spans="3:9" x14ac:dyDescent="0.3">
      <c r="C2550" s="39"/>
      <c r="D2550" s="39"/>
      <c r="E2550" s="39"/>
      <c r="F2550" s="39"/>
      <c r="G2550" s="39"/>
      <c r="H2550" s="39"/>
      <c r="I2550" s="39"/>
    </row>
    <row r="2551" spans="3:9" x14ac:dyDescent="0.3">
      <c r="C2551" s="39"/>
      <c r="D2551" s="39"/>
      <c r="E2551" s="39"/>
      <c r="F2551" s="39"/>
      <c r="G2551" s="39"/>
      <c r="H2551" s="39"/>
      <c r="I2551" s="39"/>
    </row>
    <row r="2552" spans="3:9" x14ac:dyDescent="0.3">
      <c r="C2552" s="39"/>
      <c r="D2552" s="39"/>
      <c r="E2552" s="39"/>
      <c r="F2552" s="39"/>
      <c r="G2552" s="39"/>
      <c r="H2552" s="39"/>
      <c r="I2552" s="39"/>
    </row>
    <row r="2553" spans="3:9" x14ac:dyDescent="0.3">
      <c r="C2553" s="39"/>
      <c r="D2553" s="39"/>
      <c r="E2553" s="39"/>
      <c r="F2553" s="39"/>
      <c r="G2553" s="39"/>
      <c r="H2553" s="39"/>
      <c r="I2553" s="39"/>
    </row>
    <row r="2554" spans="3:9" x14ac:dyDescent="0.3">
      <c r="C2554" s="39"/>
      <c r="D2554" s="39"/>
      <c r="E2554" s="39"/>
      <c r="F2554" s="39"/>
      <c r="G2554" s="39"/>
      <c r="H2554" s="39"/>
      <c r="I2554" s="39"/>
    </row>
    <row r="2555" spans="3:9" x14ac:dyDescent="0.3">
      <c r="C2555" s="39"/>
      <c r="D2555" s="39"/>
      <c r="E2555" s="39"/>
      <c r="F2555" s="39"/>
      <c r="G2555" s="39"/>
      <c r="H2555" s="39"/>
      <c r="I2555" s="39"/>
    </row>
    <row r="2556" spans="3:9" x14ac:dyDescent="0.3">
      <c r="C2556" s="39"/>
      <c r="D2556" s="39"/>
      <c r="E2556" s="39"/>
      <c r="F2556" s="39"/>
      <c r="G2556" s="39"/>
      <c r="H2556" s="39"/>
      <c r="I2556" s="39"/>
    </row>
    <row r="2557" spans="3:9" x14ac:dyDescent="0.3">
      <c r="C2557" s="39"/>
      <c r="D2557" s="39"/>
      <c r="E2557" s="39"/>
      <c r="F2557" s="39"/>
      <c r="G2557" s="39"/>
      <c r="H2557" s="39"/>
      <c r="I2557" s="39"/>
    </row>
    <row r="2558" spans="3:9" x14ac:dyDescent="0.3">
      <c r="C2558" s="39"/>
      <c r="D2558" s="39"/>
      <c r="E2558" s="39"/>
      <c r="F2558" s="39"/>
      <c r="G2558" s="39"/>
      <c r="H2558" s="39"/>
      <c r="I2558" s="39"/>
    </row>
    <row r="2559" spans="3:9" x14ac:dyDescent="0.3">
      <c r="C2559" s="39"/>
      <c r="D2559" s="39"/>
      <c r="E2559" s="39"/>
      <c r="F2559" s="39"/>
      <c r="G2559" s="39"/>
      <c r="H2559" s="39"/>
      <c r="I2559" s="39"/>
    </row>
    <row r="2560" spans="3:9" x14ac:dyDescent="0.3">
      <c r="C2560" s="39"/>
      <c r="D2560" s="39"/>
      <c r="E2560" s="39"/>
      <c r="F2560" s="39"/>
      <c r="G2560" s="39"/>
      <c r="H2560" s="39"/>
      <c r="I2560" s="39"/>
    </row>
    <row r="2561" spans="3:9" x14ac:dyDescent="0.3">
      <c r="C2561" s="39"/>
      <c r="D2561" s="39"/>
      <c r="E2561" s="39"/>
      <c r="F2561" s="39"/>
      <c r="G2561" s="39"/>
      <c r="H2561" s="39"/>
      <c r="I2561" s="39"/>
    </row>
    <row r="2562" spans="3:9" x14ac:dyDescent="0.3">
      <c r="C2562" s="39"/>
      <c r="D2562" s="39"/>
      <c r="E2562" s="39"/>
      <c r="F2562" s="39"/>
      <c r="G2562" s="39"/>
      <c r="H2562" s="39"/>
      <c r="I2562" s="39"/>
    </row>
    <row r="2563" spans="3:9" x14ac:dyDescent="0.3">
      <c r="C2563" s="39"/>
      <c r="D2563" s="39"/>
      <c r="E2563" s="39"/>
      <c r="F2563" s="39"/>
      <c r="G2563" s="39"/>
      <c r="H2563" s="39"/>
      <c r="I2563" s="39"/>
    </row>
    <row r="2564" spans="3:9" x14ac:dyDescent="0.3">
      <c r="C2564" s="39"/>
      <c r="D2564" s="39"/>
      <c r="E2564" s="39"/>
      <c r="F2564" s="39"/>
      <c r="G2564" s="39"/>
      <c r="H2564" s="39"/>
      <c r="I2564" s="39"/>
    </row>
    <row r="2565" spans="3:9" x14ac:dyDescent="0.3">
      <c r="C2565" s="39"/>
      <c r="D2565" s="39"/>
      <c r="E2565" s="39"/>
      <c r="F2565" s="39"/>
      <c r="G2565" s="39"/>
      <c r="H2565" s="39"/>
      <c r="I2565" s="39"/>
    </row>
    <row r="2566" spans="3:9" x14ac:dyDescent="0.3">
      <c r="C2566" s="39"/>
      <c r="D2566" s="39"/>
      <c r="E2566" s="39"/>
      <c r="F2566" s="39"/>
      <c r="G2566" s="39"/>
      <c r="H2566" s="39"/>
      <c r="I2566" s="39"/>
    </row>
    <row r="2567" spans="3:9" x14ac:dyDescent="0.3">
      <c r="C2567" s="39"/>
      <c r="D2567" s="39"/>
      <c r="E2567" s="39"/>
      <c r="F2567" s="39"/>
      <c r="G2567" s="39"/>
      <c r="H2567" s="39"/>
      <c r="I2567" s="39"/>
    </row>
    <row r="2568" spans="3:9" x14ac:dyDescent="0.3">
      <c r="C2568" s="39"/>
      <c r="D2568" s="39"/>
      <c r="E2568" s="39"/>
      <c r="F2568" s="39"/>
      <c r="G2568" s="39"/>
      <c r="H2568" s="39"/>
      <c r="I2568" s="39"/>
    </row>
    <row r="2569" spans="3:9" x14ac:dyDescent="0.3">
      <c r="C2569" s="39"/>
      <c r="D2569" s="39"/>
      <c r="E2569" s="39"/>
      <c r="F2569" s="39"/>
      <c r="G2569" s="39"/>
      <c r="H2569" s="39"/>
      <c r="I2569" s="39"/>
    </row>
    <row r="2570" spans="3:9" x14ac:dyDescent="0.3">
      <c r="C2570" s="39"/>
      <c r="D2570" s="39"/>
      <c r="E2570" s="39"/>
      <c r="F2570" s="39"/>
      <c r="G2570" s="39"/>
      <c r="H2570" s="39"/>
      <c r="I2570" s="39"/>
    </row>
    <row r="2571" spans="3:9" x14ac:dyDescent="0.3">
      <c r="C2571" s="39"/>
      <c r="D2571" s="39"/>
      <c r="E2571" s="39"/>
      <c r="F2571" s="39"/>
      <c r="G2571" s="39"/>
      <c r="H2571" s="39"/>
      <c r="I2571" s="39"/>
    </row>
    <row r="2572" spans="3:9" x14ac:dyDescent="0.3">
      <c r="C2572" s="39"/>
      <c r="D2572" s="39"/>
      <c r="E2572" s="39"/>
      <c r="F2572" s="39"/>
      <c r="G2572" s="39"/>
      <c r="H2572" s="39"/>
      <c r="I2572" s="39"/>
    </row>
    <row r="2573" spans="3:9" x14ac:dyDescent="0.3">
      <c r="C2573" s="39"/>
      <c r="D2573" s="39"/>
      <c r="E2573" s="39"/>
      <c r="F2573" s="39"/>
      <c r="G2573" s="39"/>
      <c r="H2573" s="39"/>
      <c r="I2573" s="39"/>
    </row>
    <row r="2574" spans="3:9" x14ac:dyDescent="0.3">
      <c r="C2574" s="39"/>
      <c r="D2574" s="39"/>
      <c r="E2574" s="39"/>
      <c r="F2574" s="39"/>
      <c r="G2574" s="39"/>
      <c r="H2574" s="39"/>
      <c r="I2574" s="39"/>
    </row>
    <row r="2575" spans="3:9" x14ac:dyDescent="0.3">
      <c r="C2575" s="39"/>
      <c r="D2575" s="39"/>
      <c r="E2575" s="39"/>
      <c r="F2575" s="39"/>
      <c r="G2575" s="39"/>
      <c r="H2575" s="39"/>
      <c r="I2575" s="39"/>
    </row>
    <row r="2576" spans="3:9" x14ac:dyDescent="0.3">
      <c r="C2576" s="39"/>
      <c r="D2576" s="39"/>
      <c r="E2576" s="39"/>
      <c r="F2576" s="39"/>
      <c r="G2576" s="39"/>
      <c r="H2576" s="39"/>
      <c r="I2576" s="39"/>
    </row>
    <row r="2577" spans="3:9" x14ac:dyDescent="0.3">
      <c r="C2577" s="39"/>
      <c r="D2577" s="39"/>
      <c r="E2577" s="39"/>
      <c r="F2577" s="39"/>
      <c r="G2577" s="39"/>
      <c r="H2577" s="39"/>
      <c r="I2577" s="39"/>
    </row>
    <row r="2578" spans="3:9" x14ac:dyDescent="0.3">
      <c r="C2578" s="39"/>
      <c r="D2578" s="39"/>
      <c r="E2578" s="39"/>
      <c r="F2578" s="39"/>
      <c r="G2578" s="39"/>
      <c r="H2578" s="39"/>
      <c r="I2578" s="39"/>
    </row>
    <row r="2579" spans="3:9" x14ac:dyDescent="0.3">
      <c r="C2579" s="39"/>
      <c r="D2579" s="39"/>
      <c r="E2579" s="39"/>
      <c r="F2579" s="39"/>
      <c r="G2579" s="39"/>
      <c r="H2579" s="39"/>
      <c r="I2579" s="39"/>
    </row>
    <row r="2580" spans="3:9" x14ac:dyDescent="0.3">
      <c r="C2580" s="39"/>
      <c r="D2580" s="39"/>
      <c r="E2580" s="39"/>
      <c r="F2580" s="39"/>
      <c r="G2580" s="39"/>
      <c r="H2580" s="39"/>
      <c r="I2580" s="39"/>
    </row>
    <row r="2581" spans="3:9" x14ac:dyDescent="0.3">
      <c r="C2581" s="39"/>
      <c r="D2581" s="39"/>
      <c r="E2581" s="39"/>
      <c r="F2581" s="39"/>
      <c r="G2581" s="39"/>
      <c r="H2581" s="39"/>
      <c r="I2581" s="39"/>
    </row>
    <row r="2582" spans="3:9" x14ac:dyDescent="0.3">
      <c r="C2582" s="39"/>
      <c r="D2582" s="39"/>
      <c r="E2582" s="39"/>
      <c r="F2582" s="39"/>
      <c r="G2582" s="39"/>
      <c r="H2582" s="39"/>
      <c r="I2582" s="39"/>
    </row>
    <row r="2583" spans="3:9" x14ac:dyDescent="0.3">
      <c r="C2583" s="39"/>
      <c r="D2583" s="39"/>
      <c r="E2583" s="39"/>
      <c r="F2583" s="39"/>
      <c r="G2583" s="39"/>
      <c r="H2583" s="39"/>
      <c r="I2583" s="39"/>
    </row>
    <row r="2584" spans="3:9" x14ac:dyDescent="0.3">
      <c r="C2584" s="39"/>
      <c r="D2584" s="39"/>
      <c r="E2584" s="39"/>
      <c r="F2584" s="39"/>
      <c r="G2584" s="39"/>
      <c r="H2584" s="39"/>
      <c r="I2584" s="39"/>
    </row>
    <row r="2585" spans="3:9" x14ac:dyDescent="0.3">
      <c r="C2585" s="39"/>
      <c r="D2585" s="39"/>
      <c r="E2585" s="39"/>
      <c r="F2585" s="39"/>
      <c r="G2585" s="39"/>
      <c r="H2585" s="39"/>
      <c r="I2585" s="39"/>
    </row>
    <row r="2586" spans="3:9" x14ac:dyDescent="0.3">
      <c r="C2586" s="39"/>
      <c r="D2586" s="39"/>
      <c r="E2586" s="39"/>
      <c r="F2586" s="39"/>
      <c r="G2586" s="39"/>
      <c r="H2586" s="39"/>
      <c r="I2586" s="39"/>
    </row>
    <row r="2587" spans="3:9" x14ac:dyDescent="0.3">
      <c r="C2587" s="39"/>
      <c r="D2587" s="39"/>
      <c r="E2587" s="39"/>
      <c r="F2587" s="39"/>
      <c r="G2587" s="39"/>
      <c r="H2587" s="39"/>
      <c r="I2587" s="39"/>
    </row>
    <row r="2588" spans="3:9" x14ac:dyDescent="0.3">
      <c r="C2588" s="39"/>
      <c r="D2588" s="39"/>
      <c r="E2588" s="39"/>
      <c r="F2588" s="39"/>
      <c r="G2588" s="39"/>
      <c r="H2588" s="39"/>
      <c r="I2588" s="39"/>
    </row>
    <row r="2589" spans="3:9" x14ac:dyDescent="0.3">
      <c r="C2589" s="39"/>
      <c r="D2589" s="39"/>
      <c r="E2589" s="39"/>
      <c r="F2589" s="39"/>
      <c r="G2589" s="39"/>
      <c r="H2589" s="39"/>
      <c r="I2589" s="39"/>
    </row>
    <row r="2590" spans="3:9" x14ac:dyDescent="0.3">
      <c r="C2590" s="39"/>
      <c r="D2590" s="39"/>
      <c r="E2590" s="39"/>
      <c r="F2590" s="39"/>
      <c r="G2590" s="39"/>
      <c r="H2590" s="39"/>
      <c r="I2590" s="39"/>
    </row>
    <row r="2591" spans="3:9" x14ac:dyDescent="0.3">
      <c r="C2591" s="39"/>
      <c r="D2591" s="39"/>
      <c r="E2591" s="39"/>
      <c r="F2591" s="39"/>
      <c r="G2591" s="39"/>
      <c r="H2591" s="39"/>
      <c r="I2591" s="39"/>
    </row>
    <row r="2592" spans="3:9" x14ac:dyDescent="0.3">
      <c r="C2592" s="39"/>
      <c r="D2592" s="39"/>
      <c r="E2592" s="39"/>
      <c r="F2592" s="39"/>
      <c r="G2592" s="39"/>
      <c r="H2592" s="39"/>
      <c r="I2592" s="39"/>
    </row>
    <row r="2593" spans="3:9" x14ac:dyDescent="0.3">
      <c r="C2593" s="39"/>
      <c r="D2593" s="39"/>
      <c r="E2593" s="39"/>
      <c r="F2593" s="39"/>
      <c r="G2593" s="39"/>
      <c r="H2593" s="39"/>
      <c r="I2593" s="39"/>
    </row>
    <row r="2594" spans="3:9" x14ac:dyDescent="0.3">
      <c r="C2594" s="39"/>
      <c r="D2594" s="39"/>
      <c r="E2594" s="39"/>
      <c r="F2594" s="39"/>
      <c r="G2594" s="39"/>
      <c r="H2594" s="39"/>
      <c r="I2594" s="39"/>
    </row>
    <row r="2595" spans="3:9" x14ac:dyDescent="0.3">
      <c r="C2595" s="39"/>
      <c r="D2595" s="39"/>
      <c r="E2595" s="39"/>
      <c r="F2595" s="39"/>
      <c r="G2595" s="39"/>
      <c r="H2595" s="39"/>
      <c r="I2595" s="39"/>
    </row>
    <row r="2596" spans="3:9" x14ac:dyDescent="0.3">
      <c r="C2596" s="39"/>
      <c r="D2596" s="39"/>
      <c r="E2596" s="39"/>
      <c r="F2596" s="39"/>
      <c r="G2596" s="39"/>
      <c r="H2596" s="39"/>
      <c r="I2596" s="39"/>
    </row>
    <row r="2597" spans="3:9" x14ac:dyDescent="0.3">
      <c r="C2597" s="39"/>
      <c r="D2597" s="39"/>
      <c r="E2597" s="39"/>
      <c r="F2597" s="39"/>
      <c r="G2597" s="39"/>
      <c r="H2597" s="39"/>
      <c r="I2597" s="39"/>
    </row>
    <row r="2598" spans="3:9" x14ac:dyDescent="0.3">
      <c r="C2598" s="39"/>
      <c r="D2598" s="39"/>
      <c r="E2598" s="39"/>
      <c r="F2598" s="39"/>
      <c r="G2598" s="39"/>
      <c r="H2598" s="39"/>
      <c r="I2598" s="39"/>
    </row>
    <row r="2599" spans="3:9" x14ac:dyDescent="0.3">
      <c r="C2599" s="39"/>
      <c r="D2599" s="39"/>
      <c r="E2599" s="39"/>
      <c r="F2599" s="39"/>
      <c r="G2599" s="39"/>
      <c r="H2599" s="39"/>
      <c r="I2599" s="39"/>
    </row>
    <row r="2600" spans="3:9" x14ac:dyDescent="0.3">
      <c r="C2600" s="39"/>
      <c r="D2600" s="39"/>
      <c r="E2600" s="39"/>
      <c r="F2600" s="39"/>
      <c r="G2600" s="39"/>
      <c r="H2600" s="39"/>
      <c r="I2600" s="39"/>
    </row>
    <row r="2601" spans="3:9" x14ac:dyDescent="0.3">
      <c r="C2601" s="39"/>
      <c r="D2601" s="39"/>
      <c r="E2601" s="39"/>
      <c r="F2601" s="39"/>
      <c r="G2601" s="39"/>
      <c r="H2601" s="39"/>
      <c r="I2601" s="39"/>
    </row>
    <row r="2602" spans="3:9" x14ac:dyDescent="0.3">
      <c r="C2602" s="39"/>
      <c r="D2602" s="39"/>
      <c r="E2602" s="39"/>
      <c r="F2602" s="39"/>
      <c r="G2602" s="39"/>
      <c r="H2602" s="39"/>
      <c r="I2602" s="39"/>
    </row>
    <row r="2603" spans="3:9" x14ac:dyDescent="0.3">
      <c r="C2603" s="39"/>
      <c r="D2603" s="39"/>
      <c r="E2603" s="39"/>
      <c r="F2603" s="39"/>
      <c r="G2603" s="39"/>
      <c r="H2603" s="39"/>
      <c r="I2603" s="39"/>
    </row>
    <row r="2604" spans="3:9" x14ac:dyDescent="0.3">
      <c r="C2604" s="39"/>
      <c r="D2604" s="39"/>
      <c r="E2604" s="39"/>
      <c r="F2604" s="39"/>
      <c r="G2604" s="39"/>
      <c r="H2604" s="39"/>
      <c r="I2604" s="39"/>
    </row>
    <row r="2605" spans="3:9" x14ac:dyDescent="0.3">
      <c r="C2605" s="39"/>
      <c r="D2605" s="39"/>
      <c r="E2605" s="39"/>
      <c r="F2605" s="39"/>
      <c r="G2605" s="39"/>
      <c r="H2605" s="39"/>
      <c r="I2605" s="39"/>
    </row>
    <row r="2606" spans="3:9" x14ac:dyDescent="0.3">
      <c r="C2606" s="39"/>
      <c r="D2606" s="39"/>
      <c r="E2606" s="39"/>
      <c r="F2606" s="39"/>
      <c r="G2606" s="39"/>
      <c r="H2606" s="39"/>
      <c r="I2606" s="39"/>
    </row>
    <row r="2607" spans="3:9" x14ac:dyDescent="0.3">
      <c r="C2607" s="39"/>
      <c r="D2607" s="39"/>
      <c r="E2607" s="39"/>
      <c r="F2607" s="39"/>
      <c r="G2607" s="39"/>
      <c r="H2607" s="39"/>
      <c r="I2607" s="39"/>
    </row>
    <row r="2608" spans="3:9" x14ac:dyDescent="0.3">
      <c r="C2608" s="39"/>
      <c r="D2608" s="39"/>
      <c r="E2608" s="39"/>
      <c r="F2608" s="39"/>
      <c r="G2608" s="39"/>
      <c r="H2608" s="39"/>
      <c r="I2608" s="39"/>
    </row>
    <row r="2609" spans="3:9" x14ac:dyDescent="0.3">
      <c r="C2609" s="39"/>
      <c r="D2609" s="39"/>
      <c r="E2609" s="39"/>
      <c r="F2609" s="39"/>
      <c r="G2609" s="39"/>
      <c r="H2609" s="39"/>
      <c r="I2609" s="39"/>
    </row>
    <row r="2610" spans="3:9" x14ac:dyDescent="0.3">
      <c r="C2610" s="39"/>
      <c r="D2610" s="39"/>
      <c r="E2610" s="39"/>
      <c r="F2610" s="39"/>
      <c r="G2610" s="39"/>
      <c r="H2610" s="39"/>
      <c r="I2610" s="39"/>
    </row>
    <row r="2611" spans="3:9" x14ac:dyDescent="0.3">
      <c r="C2611" s="39"/>
      <c r="D2611" s="39"/>
      <c r="E2611" s="39"/>
      <c r="F2611" s="39"/>
      <c r="G2611" s="39"/>
      <c r="H2611" s="39"/>
      <c r="I2611" s="39"/>
    </row>
    <row r="2612" spans="3:9" x14ac:dyDescent="0.3">
      <c r="C2612" s="39"/>
      <c r="D2612" s="39"/>
      <c r="E2612" s="39"/>
      <c r="F2612" s="39"/>
      <c r="G2612" s="39"/>
      <c r="H2612" s="39"/>
      <c r="I2612" s="39"/>
    </row>
    <row r="2613" spans="3:9" x14ac:dyDescent="0.3">
      <c r="C2613" s="39"/>
      <c r="D2613" s="39"/>
      <c r="E2613" s="39"/>
      <c r="F2613" s="39"/>
      <c r="G2613" s="39"/>
      <c r="H2613" s="39"/>
      <c r="I2613" s="39"/>
    </row>
    <row r="2614" spans="3:9" x14ac:dyDescent="0.3">
      <c r="C2614" s="39"/>
      <c r="D2614" s="39"/>
      <c r="E2614" s="39"/>
      <c r="F2614" s="39"/>
      <c r="G2614" s="39"/>
      <c r="H2614" s="39"/>
      <c r="I2614" s="39"/>
    </row>
    <row r="2615" spans="3:9" x14ac:dyDescent="0.3">
      <c r="C2615" s="39"/>
      <c r="D2615" s="39"/>
      <c r="E2615" s="39"/>
      <c r="F2615" s="39"/>
      <c r="G2615" s="39"/>
      <c r="H2615" s="39"/>
      <c r="I2615" s="39"/>
    </row>
    <row r="2616" spans="3:9" x14ac:dyDescent="0.3">
      <c r="C2616" s="39"/>
      <c r="D2616" s="39"/>
      <c r="E2616" s="39"/>
      <c r="F2616" s="39"/>
      <c r="G2616" s="39"/>
      <c r="H2616" s="39"/>
      <c r="I2616" s="39"/>
    </row>
    <row r="2617" spans="3:9" x14ac:dyDescent="0.3">
      <c r="C2617" s="39"/>
      <c r="D2617" s="39"/>
      <c r="E2617" s="39"/>
      <c r="F2617" s="39"/>
      <c r="G2617" s="39"/>
      <c r="H2617" s="39"/>
      <c r="I2617" s="39"/>
    </row>
    <row r="2618" spans="3:9" x14ac:dyDescent="0.3">
      <c r="C2618" s="39"/>
      <c r="D2618" s="39"/>
      <c r="E2618" s="39"/>
      <c r="F2618" s="39"/>
      <c r="G2618" s="39"/>
      <c r="H2618" s="39"/>
      <c r="I2618" s="39"/>
    </row>
    <row r="2619" spans="3:9" x14ac:dyDescent="0.3">
      <c r="C2619" s="39"/>
      <c r="D2619" s="39"/>
      <c r="E2619" s="39"/>
      <c r="F2619" s="39"/>
      <c r="G2619" s="39"/>
      <c r="H2619" s="39"/>
      <c r="I2619" s="39"/>
    </row>
    <row r="2620" spans="3:9" x14ac:dyDescent="0.3">
      <c r="C2620" s="39"/>
      <c r="D2620" s="39"/>
      <c r="E2620" s="39"/>
      <c r="F2620" s="39"/>
      <c r="G2620" s="39"/>
      <c r="H2620" s="39"/>
      <c r="I2620" s="39"/>
    </row>
    <row r="2621" spans="3:9" x14ac:dyDescent="0.3">
      <c r="C2621" s="39"/>
      <c r="D2621" s="39"/>
      <c r="E2621" s="39"/>
      <c r="F2621" s="39"/>
      <c r="G2621" s="39"/>
      <c r="H2621" s="39"/>
      <c r="I2621" s="39"/>
    </row>
    <row r="2622" spans="3:9" x14ac:dyDescent="0.3">
      <c r="C2622" s="39"/>
      <c r="D2622" s="39"/>
      <c r="E2622" s="39"/>
      <c r="F2622" s="39"/>
      <c r="G2622" s="39"/>
      <c r="H2622" s="39"/>
      <c r="I2622" s="39"/>
    </row>
    <row r="2623" spans="3:9" x14ac:dyDescent="0.3">
      <c r="C2623" s="39"/>
      <c r="D2623" s="39"/>
      <c r="E2623" s="39"/>
      <c r="F2623" s="39"/>
      <c r="G2623" s="39"/>
      <c r="H2623" s="39"/>
      <c r="I2623" s="39"/>
    </row>
    <row r="2624" spans="3:9" x14ac:dyDescent="0.3">
      <c r="C2624" s="39"/>
      <c r="D2624" s="39"/>
      <c r="E2624" s="39"/>
      <c r="F2624" s="39"/>
      <c r="G2624" s="39"/>
      <c r="H2624" s="39"/>
      <c r="I2624" s="39"/>
    </row>
    <row r="2625" spans="3:9" x14ac:dyDescent="0.3">
      <c r="C2625" s="39"/>
      <c r="D2625" s="39"/>
      <c r="E2625" s="39"/>
      <c r="F2625" s="39"/>
      <c r="G2625" s="39"/>
      <c r="H2625" s="39"/>
      <c r="I2625" s="39"/>
    </row>
    <row r="2626" spans="3:9" x14ac:dyDescent="0.3">
      <c r="C2626" s="39"/>
      <c r="D2626" s="39"/>
      <c r="E2626" s="39"/>
      <c r="F2626" s="39"/>
      <c r="G2626" s="39"/>
      <c r="H2626" s="39"/>
      <c r="I2626" s="39"/>
    </row>
    <row r="2627" spans="3:9" x14ac:dyDescent="0.3">
      <c r="C2627" s="39"/>
      <c r="D2627" s="39"/>
      <c r="E2627" s="39"/>
      <c r="F2627" s="39"/>
      <c r="G2627" s="39"/>
      <c r="H2627" s="39"/>
      <c r="I2627" s="39"/>
    </row>
    <row r="2628" spans="3:9" x14ac:dyDescent="0.3">
      <c r="C2628" s="39"/>
      <c r="D2628" s="39"/>
      <c r="E2628" s="39"/>
      <c r="F2628" s="39"/>
      <c r="G2628" s="39"/>
      <c r="H2628" s="39"/>
      <c r="I2628" s="39"/>
    </row>
    <row r="2629" spans="3:9" x14ac:dyDescent="0.3">
      <c r="C2629" s="39"/>
      <c r="D2629" s="39"/>
      <c r="E2629" s="39"/>
      <c r="F2629" s="39"/>
      <c r="G2629" s="39"/>
      <c r="H2629" s="39"/>
      <c r="I2629" s="39"/>
    </row>
    <row r="2630" spans="3:9" x14ac:dyDescent="0.3">
      <c r="C2630" s="39"/>
      <c r="D2630" s="39"/>
      <c r="E2630" s="39"/>
      <c r="F2630" s="39"/>
      <c r="G2630" s="39"/>
      <c r="H2630" s="39"/>
      <c r="I2630" s="39"/>
    </row>
    <row r="2631" spans="3:9" x14ac:dyDescent="0.3">
      <c r="C2631" s="39"/>
      <c r="D2631" s="39"/>
      <c r="E2631" s="39"/>
      <c r="F2631" s="39"/>
      <c r="G2631" s="39"/>
      <c r="H2631" s="39"/>
      <c r="I2631" s="39"/>
    </row>
    <row r="2632" spans="3:9" x14ac:dyDescent="0.3">
      <c r="C2632" s="39"/>
      <c r="D2632" s="39"/>
      <c r="E2632" s="39"/>
      <c r="F2632" s="39"/>
      <c r="G2632" s="39"/>
      <c r="H2632" s="39"/>
      <c r="I2632" s="39"/>
    </row>
    <row r="2633" spans="3:9" x14ac:dyDescent="0.3">
      <c r="C2633" s="39"/>
      <c r="D2633" s="39"/>
      <c r="E2633" s="39"/>
      <c r="F2633" s="39"/>
      <c r="G2633" s="39"/>
      <c r="H2633" s="39"/>
      <c r="I2633" s="39"/>
    </row>
    <row r="2634" spans="3:9" x14ac:dyDescent="0.3">
      <c r="C2634" s="39"/>
      <c r="D2634" s="39"/>
      <c r="E2634" s="39"/>
      <c r="F2634" s="39"/>
      <c r="G2634" s="39"/>
      <c r="H2634" s="39"/>
      <c r="I2634" s="39"/>
    </row>
    <row r="2635" spans="3:9" x14ac:dyDescent="0.3">
      <c r="C2635" s="39"/>
      <c r="D2635" s="39"/>
      <c r="E2635" s="39"/>
      <c r="F2635" s="39"/>
      <c r="G2635" s="39"/>
      <c r="H2635" s="39"/>
      <c r="I2635" s="39"/>
    </row>
    <row r="2636" spans="3:9" x14ac:dyDescent="0.3">
      <c r="C2636" s="39"/>
      <c r="D2636" s="39"/>
      <c r="E2636" s="39"/>
      <c r="F2636" s="39"/>
      <c r="G2636" s="39"/>
      <c r="H2636" s="39"/>
      <c r="I2636" s="39"/>
    </row>
    <row r="2637" spans="3:9" x14ac:dyDescent="0.3">
      <c r="C2637" s="39"/>
      <c r="D2637" s="39"/>
      <c r="E2637" s="39"/>
      <c r="F2637" s="39"/>
      <c r="G2637" s="39"/>
      <c r="H2637" s="39"/>
      <c r="I2637" s="39"/>
    </row>
    <row r="2638" spans="3:9" x14ac:dyDescent="0.3">
      <c r="C2638" s="39"/>
      <c r="D2638" s="39"/>
      <c r="E2638" s="39"/>
      <c r="F2638" s="39"/>
      <c r="G2638" s="39"/>
      <c r="H2638" s="39"/>
      <c r="I2638" s="39"/>
    </row>
    <row r="2639" spans="3:9" x14ac:dyDescent="0.3">
      <c r="C2639" s="39"/>
      <c r="D2639" s="39"/>
      <c r="E2639" s="39"/>
      <c r="F2639" s="39"/>
      <c r="G2639" s="39"/>
      <c r="H2639" s="39"/>
      <c r="I2639" s="39"/>
    </row>
    <row r="2640" spans="3:9" x14ac:dyDescent="0.3">
      <c r="C2640" s="39"/>
      <c r="D2640" s="39"/>
      <c r="E2640" s="39"/>
      <c r="F2640" s="39"/>
      <c r="G2640" s="39"/>
      <c r="H2640" s="39"/>
      <c r="I2640" s="39"/>
    </row>
    <row r="2641" spans="3:9" x14ac:dyDescent="0.3">
      <c r="C2641" s="39"/>
      <c r="D2641" s="39"/>
      <c r="E2641" s="39"/>
      <c r="F2641" s="39"/>
      <c r="G2641" s="39"/>
      <c r="H2641" s="39"/>
      <c r="I2641" s="39"/>
    </row>
    <row r="2642" spans="3:9" x14ac:dyDescent="0.3">
      <c r="C2642" s="39"/>
      <c r="D2642" s="39"/>
      <c r="E2642" s="39"/>
      <c r="F2642" s="39"/>
      <c r="G2642" s="39"/>
      <c r="H2642" s="39"/>
      <c r="I2642" s="39"/>
    </row>
    <row r="2643" spans="3:9" x14ac:dyDescent="0.3">
      <c r="C2643" s="39"/>
      <c r="D2643" s="39"/>
      <c r="E2643" s="39"/>
      <c r="F2643" s="39"/>
      <c r="G2643" s="39"/>
      <c r="H2643" s="39"/>
      <c r="I2643" s="39"/>
    </row>
    <row r="2644" spans="3:9" x14ac:dyDescent="0.3">
      <c r="C2644" s="39"/>
      <c r="D2644" s="39"/>
      <c r="E2644" s="39"/>
      <c r="F2644" s="39"/>
      <c r="G2644" s="39"/>
      <c r="H2644" s="39"/>
      <c r="I2644" s="39"/>
    </row>
    <row r="2645" spans="3:9" x14ac:dyDescent="0.3">
      <c r="C2645" s="39"/>
      <c r="D2645" s="39"/>
      <c r="E2645" s="39"/>
      <c r="F2645" s="39"/>
      <c r="G2645" s="39"/>
      <c r="H2645" s="39"/>
      <c r="I2645" s="39"/>
    </row>
    <row r="2646" spans="3:9" x14ac:dyDescent="0.3">
      <c r="C2646" s="39"/>
      <c r="D2646" s="39"/>
      <c r="E2646" s="39"/>
      <c r="F2646" s="39"/>
      <c r="G2646" s="39"/>
      <c r="H2646" s="39"/>
      <c r="I2646" s="39"/>
    </row>
    <row r="2647" spans="3:9" x14ac:dyDescent="0.3">
      <c r="C2647" s="39"/>
      <c r="D2647" s="39"/>
      <c r="E2647" s="39"/>
      <c r="F2647" s="39"/>
      <c r="G2647" s="39"/>
      <c r="H2647" s="39"/>
      <c r="I2647" s="39"/>
    </row>
    <row r="2648" spans="3:9" x14ac:dyDescent="0.3">
      <c r="C2648" s="39"/>
      <c r="D2648" s="39"/>
      <c r="E2648" s="39"/>
      <c r="F2648" s="39"/>
      <c r="G2648" s="39"/>
      <c r="H2648" s="39"/>
      <c r="I2648" s="39"/>
    </row>
    <row r="2649" spans="3:9" x14ac:dyDescent="0.3">
      <c r="C2649" s="39"/>
      <c r="D2649" s="39"/>
      <c r="E2649" s="39"/>
      <c r="F2649" s="39"/>
      <c r="G2649" s="39"/>
      <c r="H2649" s="39"/>
      <c r="I2649" s="39"/>
    </row>
    <row r="2650" spans="3:9" x14ac:dyDescent="0.3">
      <c r="C2650" s="39"/>
      <c r="D2650" s="39"/>
      <c r="E2650" s="39"/>
      <c r="F2650" s="39"/>
      <c r="G2650" s="39"/>
      <c r="H2650" s="39"/>
      <c r="I2650" s="39"/>
    </row>
    <row r="2651" spans="3:9" x14ac:dyDescent="0.3">
      <c r="C2651" s="39"/>
      <c r="D2651" s="39"/>
      <c r="E2651" s="39"/>
      <c r="F2651" s="39"/>
      <c r="G2651" s="39"/>
      <c r="H2651" s="39"/>
      <c r="I2651" s="39"/>
    </row>
    <row r="2652" spans="3:9" x14ac:dyDescent="0.3">
      <c r="C2652" s="39"/>
      <c r="D2652" s="39"/>
      <c r="E2652" s="39"/>
      <c r="F2652" s="39"/>
      <c r="G2652" s="39"/>
      <c r="H2652" s="39"/>
      <c r="I2652" s="39"/>
    </row>
    <row r="2653" spans="3:9" x14ac:dyDescent="0.3">
      <c r="C2653" s="39"/>
      <c r="D2653" s="39"/>
      <c r="E2653" s="39"/>
      <c r="F2653" s="39"/>
      <c r="G2653" s="39"/>
      <c r="H2653" s="39"/>
      <c r="I2653" s="39"/>
    </row>
    <row r="2654" spans="3:9" x14ac:dyDescent="0.3">
      <c r="C2654" s="39"/>
      <c r="D2654" s="39"/>
      <c r="E2654" s="39"/>
      <c r="F2654" s="39"/>
      <c r="G2654" s="39"/>
      <c r="H2654" s="39"/>
      <c r="I2654" s="39"/>
    </row>
    <row r="2655" spans="3:9" x14ac:dyDescent="0.3">
      <c r="C2655" s="39"/>
      <c r="D2655" s="39"/>
      <c r="E2655" s="39"/>
      <c r="F2655" s="39"/>
      <c r="G2655" s="39"/>
      <c r="H2655" s="39"/>
      <c r="I2655" s="39"/>
    </row>
    <row r="2656" spans="3:9" x14ac:dyDescent="0.3">
      <c r="C2656" s="39"/>
      <c r="D2656" s="39"/>
      <c r="E2656" s="39"/>
      <c r="F2656" s="39"/>
      <c r="G2656" s="39"/>
      <c r="H2656" s="39"/>
      <c r="I2656" s="39"/>
    </row>
    <row r="2657" spans="3:9" x14ac:dyDescent="0.3">
      <c r="C2657" s="39"/>
      <c r="D2657" s="39"/>
      <c r="E2657" s="39"/>
      <c r="F2657" s="39"/>
      <c r="G2657" s="39"/>
      <c r="H2657" s="39"/>
      <c r="I2657" s="39"/>
    </row>
    <row r="2658" spans="3:9" x14ac:dyDescent="0.3">
      <c r="C2658" s="39"/>
      <c r="D2658" s="39"/>
      <c r="E2658" s="39"/>
      <c r="F2658" s="39"/>
      <c r="G2658" s="39"/>
      <c r="H2658" s="39"/>
      <c r="I2658" s="39"/>
    </row>
    <row r="2659" spans="3:9" x14ac:dyDescent="0.3">
      <c r="C2659" s="39"/>
      <c r="D2659" s="39"/>
      <c r="E2659" s="39"/>
      <c r="F2659" s="39"/>
      <c r="G2659" s="39"/>
      <c r="H2659" s="39"/>
      <c r="I2659" s="39"/>
    </row>
    <row r="2660" spans="3:9" x14ac:dyDescent="0.3">
      <c r="C2660" s="39"/>
      <c r="D2660" s="39"/>
      <c r="E2660" s="39"/>
      <c r="F2660" s="39"/>
      <c r="G2660" s="39"/>
      <c r="H2660" s="39"/>
      <c r="I2660" s="39"/>
    </row>
    <row r="2661" spans="3:9" x14ac:dyDescent="0.3">
      <c r="C2661" s="39"/>
      <c r="D2661" s="39"/>
      <c r="E2661" s="39"/>
      <c r="F2661" s="39"/>
      <c r="G2661" s="39"/>
      <c r="H2661" s="39"/>
      <c r="I2661" s="39"/>
    </row>
    <row r="2662" spans="3:9" x14ac:dyDescent="0.3">
      <c r="C2662" s="39"/>
      <c r="D2662" s="39"/>
      <c r="E2662" s="39"/>
      <c r="F2662" s="39"/>
      <c r="G2662" s="39"/>
      <c r="H2662" s="39"/>
      <c r="I2662" s="39"/>
    </row>
    <row r="2663" spans="3:9" x14ac:dyDescent="0.3">
      <c r="C2663" s="39"/>
      <c r="D2663" s="39"/>
      <c r="E2663" s="39"/>
      <c r="F2663" s="39"/>
      <c r="G2663" s="39"/>
      <c r="H2663" s="39"/>
      <c r="I2663" s="39"/>
    </row>
    <row r="2664" spans="3:9" x14ac:dyDescent="0.3">
      <c r="C2664" s="39"/>
      <c r="D2664" s="39"/>
      <c r="E2664" s="39"/>
      <c r="F2664" s="39"/>
      <c r="G2664" s="39"/>
      <c r="H2664" s="39"/>
      <c r="I2664" s="39"/>
    </row>
    <row r="2665" spans="3:9" x14ac:dyDescent="0.3">
      <c r="C2665" s="39"/>
      <c r="D2665" s="39"/>
      <c r="E2665" s="39"/>
      <c r="F2665" s="39"/>
      <c r="G2665" s="39"/>
      <c r="H2665" s="39"/>
      <c r="I2665" s="39"/>
    </row>
    <row r="2666" spans="3:9" x14ac:dyDescent="0.3">
      <c r="C2666" s="39"/>
      <c r="D2666" s="39"/>
      <c r="E2666" s="39"/>
      <c r="F2666" s="39"/>
      <c r="G2666" s="39"/>
      <c r="H2666" s="39"/>
      <c r="I2666" s="39"/>
    </row>
    <row r="2667" spans="3:9" x14ac:dyDescent="0.3">
      <c r="C2667" s="39"/>
      <c r="D2667" s="39"/>
      <c r="E2667" s="39"/>
      <c r="F2667" s="39"/>
      <c r="G2667" s="39"/>
      <c r="H2667" s="39"/>
      <c r="I2667" s="39"/>
    </row>
    <row r="2668" spans="3:9" x14ac:dyDescent="0.3">
      <c r="C2668" s="39"/>
      <c r="D2668" s="39"/>
      <c r="E2668" s="39"/>
      <c r="F2668" s="39"/>
      <c r="G2668" s="39"/>
      <c r="H2668" s="39"/>
      <c r="I2668" s="39"/>
    </row>
    <row r="2669" spans="3:9" x14ac:dyDescent="0.3">
      <c r="C2669" s="39"/>
      <c r="D2669" s="39"/>
      <c r="E2669" s="39"/>
      <c r="F2669" s="39"/>
      <c r="G2669" s="39"/>
      <c r="H2669" s="39"/>
      <c r="I2669" s="39"/>
    </row>
    <row r="2670" spans="3:9" x14ac:dyDescent="0.3">
      <c r="C2670" s="39"/>
      <c r="D2670" s="39"/>
      <c r="E2670" s="39"/>
      <c r="F2670" s="39"/>
      <c r="G2670" s="39"/>
      <c r="H2670" s="39"/>
      <c r="I2670" s="39"/>
    </row>
    <row r="2671" spans="3:9" x14ac:dyDescent="0.3">
      <c r="C2671" s="39"/>
      <c r="D2671" s="39"/>
      <c r="E2671" s="39"/>
      <c r="F2671" s="39"/>
      <c r="G2671" s="39"/>
      <c r="H2671" s="39"/>
      <c r="I2671" s="39"/>
    </row>
    <row r="2672" spans="3:9" x14ac:dyDescent="0.3">
      <c r="C2672" s="39"/>
      <c r="D2672" s="39"/>
      <c r="E2672" s="39"/>
      <c r="F2672" s="39"/>
      <c r="G2672" s="39"/>
      <c r="H2672" s="39"/>
      <c r="I2672" s="39"/>
    </row>
    <row r="2673" spans="3:9" x14ac:dyDescent="0.3">
      <c r="C2673" s="39"/>
      <c r="D2673" s="39"/>
      <c r="E2673" s="39"/>
      <c r="F2673" s="39"/>
      <c r="G2673" s="39"/>
      <c r="H2673" s="39"/>
      <c r="I2673" s="39"/>
    </row>
    <row r="2674" spans="3:9" x14ac:dyDescent="0.3">
      <c r="C2674" s="39"/>
      <c r="D2674" s="39"/>
      <c r="E2674" s="39"/>
      <c r="F2674" s="39"/>
      <c r="G2674" s="39"/>
      <c r="H2674" s="39"/>
      <c r="I2674" s="39"/>
    </row>
    <row r="2675" spans="3:9" x14ac:dyDescent="0.3">
      <c r="C2675" s="39"/>
      <c r="D2675" s="39"/>
      <c r="E2675" s="39"/>
      <c r="F2675" s="39"/>
      <c r="G2675" s="39"/>
      <c r="H2675" s="39"/>
      <c r="I2675" s="39"/>
    </row>
    <row r="2676" spans="3:9" x14ac:dyDescent="0.3">
      <c r="C2676" s="39"/>
      <c r="D2676" s="39"/>
      <c r="E2676" s="39"/>
      <c r="F2676" s="39"/>
      <c r="G2676" s="39"/>
      <c r="H2676" s="39"/>
      <c r="I2676" s="39"/>
    </row>
    <row r="2677" spans="3:9" x14ac:dyDescent="0.3">
      <c r="C2677" s="39"/>
      <c r="D2677" s="39"/>
      <c r="E2677" s="39"/>
      <c r="F2677" s="39"/>
      <c r="G2677" s="39"/>
      <c r="H2677" s="39"/>
      <c r="I2677" s="39"/>
    </row>
    <row r="2678" spans="3:9" x14ac:dyDescent="0.3">
      <c r="C2678" s="39"/>
      <c r="D2678" s="39"/>
      <c r="E2678" s="39"/>
      <c r="F2678" s="39"/>
      <c r="G2678" s="39"/>
      <c r="H2678" s="39"/>
      <c r="I2678" s="39"/>
    </row>
    <row r="2679" spans="3:9" x14ac:dyDescent="0.3">
      <c r="C2679" s="39"/>
      <c r="D2679" s="39"/>
      <c r="E2679" s="39"/>
      <c r="F2679" s="39"/>
      <c r="G2679" s="39"/>
      <c r="H2679" s="39"/>
      <c r="I2679" s="39"/>
    </row>
    <row r="2680" spans="3:9" x14ac:dyDescent="0.3">
      <c r="C2680" s="39"/>
      <c r="D2680" s="39"/>
      <c r="E2680" s="39"/>
      <c r="F2680" s="39"/>
      <c r="G2680" s="39"/>
      <c r="H2680" s="39"/>
      <c r="I2680" s="39"/>
    </row>
    <row r="2681" spans="3:9" x14ac:dyDescent="0.3">
      <c r="C2681" s="39"/>
      <c r="D2681" s="39"/>
      <c r="E2681" s="39"/>
      <c r="F2681" s="39"/>
      <c r="G2681" s="39"/>
      <c r="H2681" s="39"/>
      <c r="I2681" s="39"/>
    </row>
    <row r="2682" spans="3:9" x14ac:dyDescent="0.3">
      <c r="C2682" s="39"/>
      <c r="D2682" s="39"/>
      <c r="E2682" s="39"/>
      <c r="F2682" s="39"/>
      <c r="G2682" s="39"/>
      <c r="H2682" s="39"/>
      <c r="I2682" s="39"/>
    </row>
    <row r="2683" spans="3:9" x14ac:dyDescent="0.3">
      <c r="C2683" s="39"/>
      <c r="D2683" s="39"/>
      <c r="E2683" s="39"/>
      <c r="F2683" s="39"/>
      <c r="G2683" s="39"/>
      <c r="H2683" s="39"/>
      <c r="I2683" s="39"/>
    </row>
    <row r="2684" spans="3:9" x14ac:dyDescent="0.3">
      <c r="C2684" s="39"/>
      <c r="D2684" s="39"/>
      <c r="E2684" s="39"/>
      <c r="F2684" s="39"/>
      <c r="G2684" s="39"/>
      <c r="H2684" s="39"/>
      <c r="I2684" s="39"/>
    </row>
    <row r="2685" spans="3:9" x14ac:dyDescent="0.3">
      <c r="C2685" s="39"/>
      <c r="D2685" s="39"/>
      <c r="E2685" s="39"/>
      <c r="F2685" s="39"/>
      <c r="G2685" s="39"/>
      <c r="H2685" s="39"/>
      <c r="I2685" s="39"/>
    </row>
    <row r="2686" spans="3:9" x14ac:dyDescent="0.3">
      <c r="C2686" s="39"/>
      <c r="D2686" s="39"/>
      <c r="E2686" s="39"/>
      <c r="F2686" s="39"/>
      <c r="G2686" s="39"/>
      <c r="H2686" s="39"/>
      <c r="I2686" s="39"/>
    </row>
    <row r="2687" spans="3:9" x14ac:dyDescent="0.3">
      <c r="C2687" s="39"/>
      <c r="D2687" s="39"/>
      <c r="E2687" s="39"/>
      <c r="F2687" s="39"/>
      <c r="G2687" s="39"/>
      <c r="H2687" s="39"/>
      <c r="I2687" s="39"/>
    </row>
    <row r="2688" spans="3:9" x14ac:dyDescent="0.3">
      <c r="C2688" s="39"/>
      <c r="D2688" s="39"/>
      <c r="E2688" s="39"/>
      <c r="F2688" s="39"/>
      <c r="G2688" s="39"/>
      <c r="H2688" s="39"/>
      <c r="I2688" s="39"/>
    </row>
    <row r="2689" spans="3:9" x14ac:dyDescent="0.3">
      <c r="C2689" s="39"/>
      <c r="D2689" s="39"/>
      <c r="E2689" s="39"/>
      <c r="F2689" s="39"/>
      <c r="G2689" s="39"/>
      <c r="H2689" s="39"/>
      <c r="I2689" s="39"/>
    </row>
    <row r="2690" spans="3:9" x14ac:dyDescent="0.3">
      <c r="C2690" s="39"/>
      <c r="D2690" s="39"/>
      <c r="E2690" s="39"/>
      <c r="F2690" s="39"/>
      <c r="G2690" s="39"/>
      <c r="H2690" s="39"/>
      <c r="I2690" s="39"/>
    </row>
    <row r="2691" spans="3:9" x14ac:dyDescent="0.3">
      <c r="C2691" s="39"/>
      <c r="D2691" s="39"/>
      <c r="E2691" s="39"/>
      <c r="F2691" s="39"/>
      <c r="G2691" s="39"/>
      <c r="H2691" s="39"/>
      <c r="I2691" s="39"/>
    </row>
    <row r="2692" spans="3:9" x14ac:dyDescent="0.3">
      <c r="C2692" s="39"/>
      <c r="D2692" s="39"/>
      <c r="E2692" s="39"/>
      <c r="F2692" s="39"/>
      <c r="G2692" s="39"/>
      <c r="H2692" s="39"/>
      <c r="I2692" s="39"/>
    </row>
    <row r="2693" spans="3:9" x14ac:dyDescent="0.3">
      <c r="C2693" s="39"/>
      <c r="D2693" s="39"/>
      <c r="E2693" s="39"/>
      <c r="F2693" s="39"/>
      <c r="G2693" s="39"/>
      <c r="H2693" s="39"/>
      <c r="I2693" s="39"/>
    </row>
    <row r="2694" spans="3:9" x14ac:dyDescent="0.3">
      <c r="C2694" s="39"/>
      <c r="D2694" s="39"/>
      <c r="E2694" s="39"/>
      <c r="F2694" s="39"/>
      <c r="G2694" s="39"/>
      <c r="H2694" s="39"/>
      <c r="I2694" s="39"/>
    </row>
    <row r="2695" spans="3:9" x14ac:dyDescent="0.3">
      <c r="C2695" s="39"/>
      <c r="D2695" s="39"/>
      <c r="E2695" s="39"/>
      <c r="F2695" s="39"/>
      <c r="G2695" s="39"/>
      <c r="H2695" s="39"/>
      <c r="I2695" s="39"/>
    </row>
    <row r="2696" spans="3:9" x14ac:dyDescent="0.3">
      <c r="C2696" s="39"/>
      <c r="D2696" s="39"/>
      <c r="E2696" s="39"/>
      <c r="F2696" s="39"/>
      <c r="G2696" s="39"/>
      <c r="H2696" s="39"/>
      <c r="I2696" s="39"/>
    </row>
    <row r="2697" spans="3:9" x14ac:dyDescent="0.3">
      <c r="C2697" s="39"/>
      <c r="D2697" s="39"/>
      <c r="E2697" s="39"/>
      <c r="F2697" s="39"/>
      <c r="G2697" s="39"/>
      <c r="H2697" s="39"/>
      <c r="I2697" s="39"/>
    </row>
    <row r="2698" spans="3:9" x14ac:dyDescent="0.3">
      <c r="C2698" s="39"/>
      <c r="D2698" s="39"/>
      <c r="E2698" s="39"/>
      <c r="F2698" s="39"/>
      <c r="G2698" s="39"/>
      <c r="H2698" s="39"/>
      <c r="I2698" s="39"/>
    </row>
    <row r="2699" spans="3:9" x14ac:dyDescent="0.3">
      <c r="C2699" s="39"/>
      <c r="D2699" s="39"/>
      <c r="E2699" s="39"/>
      <c r="F2699" s="39"/>
      <c r="G2699" s="39"/>
      <c r="H2699" s="39"/>
      <c r="I2699" s="39"/>
    </row>
    <row r="2700" spans="3:9" x14ac:dyDescent="0.3">
      <c r="C2700" s="39"/>
      <c r="D2700" s="39"/>
      <c r="E2700" s="39"/>
      <c r="F2700" s="39"/>
      <c r="G2700" s="39"/>
      <c r="H2700" s="39"/>
      <c r="I2700" s="39"/>
    </row>
    <row r="2701" spans="3:9" x14ac:dyDescent="0.3">
      <c r="C2701" s="39"/>
      <c r="D2701" s="39"/>
      <c r="E2701" s="39"/>
      <c r="F2701" s="39"/>
      <c r="G2701" s="39"/>
      <c r="H2701" s="39"/>
      <c r="I2701" s="39"/>
    </row>
    <row r="2702" spans="3:9" x14ac:dyDescent="0.3">
      <c r="C2702" s="39"/>
      <c r="D2702" s="39"/>
      <c r="E2702" s="39"/>
      <c r="F2702" s="39"/>
      <c r="G2702" s="39"/>
      <c r="H2702" s="39"/>
      <c r="I2702" s="39"/>
    </row>
    <row r="2703" spans="3:9" x14ac:dyDescent="0.3">
      <c r="C2703" s="39"/>
      <c r="D2703" s="39"/>
      <c r="E2703" s="39"/>
      <c r="F2703" s="39"/>
      <c r="G2703" s="39"/>
      <c r="H2703" s="39"/>
      <c r="I2703" s="39"/>
    </row>
    <row r="2704" spans="3:9" x14ac:dyDescent="0.3">
      <c r="C2704" s="39"/>
      <c r="D2704" s="39"/>
      <c r="E2704" s="39"/>
      <c r="F2704" s="39"/>
      <c r="G2704" s="39"/>
      <c r="H2704" s="39"/>
      <c r="I2704" s="39"/>
    </row>
    <row r="2705" spans="3:9" x14ac:dyDescent="0.3">
      <c r="C2705" s="39"/>
      <c r="D2705" s="39"/>
      <c r="E2705" s="39"/>
      <c r="F2705" s="39"/>
      <c r="G2705" s="39"/>
      <c r="H2705" s="39"/>
      <c r="I2705" s="39"/>
    </row>
    <row r="2706" spans="3:9" x14ac:dyDescent="0.3">
      <c r="C2706" s="39"/>
      <c r="D2706" s="39"/>
      <c r="E2706" s="39"/>
      <c r="F2706" s="39"/>
      <c r="G2706" s="39"/>
      <c r="H2706" s="39"/>
      <c r="I2706" s="39"/>
    </row>
    <row r="2707" spans="3:9" x14ac:dyDescent="0.3">
      <c r="C2707" s="39"/>
      <c r="D2707" s="39"/>
      <c r="E2707" s="39"/>
      <c r="F2707" s="39"/>
      <c r="G2707" s="39"/>
      <c r="H2707" s="39"/>
      <c r="I2707" s="39"/>
    </row>
    <row r="2708" spans="3:9" x14ac:dyDescent="0.3">
      <c r="C2708" s="39"/>
      <c r="D2708" s="39"/>
      <c r="E2708" s="39"/>
      <c r="F2708" s="39"/>
      <c r="G2708" s="39"/>
      <c r="H2708" s="39"/>
      <c r="I2708" s="39"/>
    </row>
    <row r="2709" spans="3:9" x14ac:dyDescent="0.3">
      <c r="C2709" s="39"/>
      <c r="D2709" s="39"/>
      <c r="E2709" s="39"/>
      <c r="F2709" s="39"/>
      <c r="G2709" s="39"/>
      <c r="H2709" s="39"/>
      <c r="I2709" s="39"/>
    </row>
    <row r="2710" spans="3:9" x14ac:dyDescent="0.3">
      <c r="C2710" s="39"/>
      <c r="D2710" s="39"/>
      <c r="E2710" s="39"/>
      <c r="F2710" s="39"/>
      <c r="G2710" s="39"/>
      <c r="H2710" s="39"/>
      <c r="I2710" s="39"/>
    </row>
    <row r="2711" spans="3:9" x14ac:dyDescent="0.3">
      <c r="C2711" s="39"/>
      <c r="D2711" s="39"/>
      <c r="E2711" s="39"/>
      <c r="F2711" s="39"/>
      <c r="G2711" s="39"/>
      <c r="H2711" s="39"/>
      <c r="I2711" s="39"/>
    </row>
    <row r="2712" spans="3:9" x14ac:dyDescent="0.3">
      <c r="C2712" s="39"/>
      <c r="D2712" s="39"/>
      <c r="E2712" s="39"/>
      <c r="F2712" s="39"/>
      <c r="G2712" s="39"/>
      <c r="H2712" s="39"/>
      <c r="I2712" s="39"/>
    </row>
    <row r="2713" spans="3:9" x14ac:dyDescent="0.3">
      <c r="C2713" s="39"/>
      <c r="D2713" s="39"/>
      <c r="E2713" s="39"/>
      <c r="F2713" s="39"/>
      <c r="G2713" s="39"/>
      <c r="H2713" s="39"/>
      <c r="I2713" s="39"/>
    </row>
    <row r="2714" spans="3:9" x14ac:dyDescent="0.3">
      <c r="C2714" s="39"/>
      <c r="D2714" s="39"/>
      <c r="E2714" s="39"/>
      <c r="F2714" s="39"/>
      <c r="G2714" s="39"/>
      <c r="H2714" s="39"/>
      <c r="I2714" s="39"/>
    </row>
    <row r="2715" spans="3:9" x14ac:dyDescent="0.3">
      <c r="C2715" s="39"/>
      <c r="D2715" s="39"/>
      <c r="E2715" s="39"/>
      <c r="F2715" s="39"/>
      <c r="G2715" s="39"/>
      <c r="H2715" s="39"/>
      <c r="I2715" s="39"/>
    </row>
    <row r="2716" spans="3:9" x14ac:dyDescent="0.3">
      <c r="C2716" s="39"/>
      <c r="D2716" s="39"/>
      <c r="E2716" s="39"/>
      <c r="F2716" s="39"/>
      <c r="G2716" s="39"/>
      <c r="H2716" s="39"/>
      <c r="I2716" s="39"/>
    </row>
    <row r="2717" spans="3:9" x14ac:dyDescent="0.3">
      <c r="C2717" s="39"/>
      <c r="D2717" s="39"/>
      <c r="E2717" s="39"/>
      <c r="F2717" s="39"/>
      <c r="G2717" s="39"/>
      <c r="H2717" s="39"/>
      <c r="I2717" s="39"/>
    </row>
    <row r="2718" spans="3:9" x14ac:dyDescent="0.3">
      <c r="C2718" s="39"/>
      <c r="D2718" s="39"/>
      <c r="E2718" s="39"/>
      <c r="F2718" s="39"/>
      <c r="G2718" s="39"/>
      <c r="H2718" s="39"/>
      <c r="I2718" s="39"/>
    </row>
    <row r="2719" spans="3:9" x14ac:dyDescent="0.3">
      <c r="C2719" s="39"/>
      <c r="D2719" s="39"/>
      <c r="E2719" s="39"/>
      <c r="F2719" s="39"/>
      <c r="G2719" s="39"/>
      <c r="H2719" s="39"/>
      <c r="I2719" s="39"/>
    </row>
    <row r="2720" spans="3:9" x14ac:dyDescent="0.3">
      <c r="C2720" s="39"/>
      <c r="D2720" s="39"/>
      <c r="E2720" s="39"/>
      <c r="F2720" s="39"/>
      <c r="G2720" s="39"/>
      <c r="H2720" s="39"/>
      <c r="I2720" s="39"/>
    </row>
    <row r="2721" spans="3:9" x14ac:dyDescent="0.3">
      <c r="C2721" s="39"/>
      <c r="D2721" s="39"/>
      <c r="E2721" s="39"/>
      <c r="F2721" s="39"/>
      <c r="G2721" s="39"/>
      <c r="H2721" s="39"/>
      <c r="I2721" s="39"/>
    </row>
    <row r="2722" spans="3:9" x14ac:dyDescent="0.3">
      <c r="C2722" s="39"/>
      <c r="D2722" s="39"/>
      <c r="E2722" s="39"/>
      <c r="F2722" s="39"/>
      <c r="G2722" s="39"/>
      <c r="H2722" s="39"/>
      <c r="I2722" s="39"/>
    </row>
    <row r="2723" spans="3:9" x14ac:dyDescent="0.3">
      <c r="C2723" s="39"/>
      <c r="D2723" s="39"/>
      <c r="E2723" s="39"/>
      <c r="F2723" s="39"/>
      <c r="G2723" s="39"/>
      <c r="H2723" s="39"/>
      <c r="I2723" s="39"/>
    </row>
    <row r="2724" spans="3:9" x14ac:dyDescent="0.3">
      <c r="C2724" s="39"/>
      <c r="D2724" s="39"/>
      <c r="E2724" s="39"/>
      <c r="F2724" s="39"/>
      <c r="G2724" s="39"/>
      <c r="H2724" s="39"/>
      <c r="I2724" s="39"/>
    </row>
    <row r="2725" spans="3:9" x14ac:dyDescent="0.3">
      <c r="C2725" s="39"/>
      <c r="D2725" s="39"/>
      <c r="E2725" s="39"/>
      <c r="F2725" s="39"/>
      <c r="G2725" s="39"/>
      <c r="H2725" s="39"/>
      <c r="I2725" s="39"/>
    </row>
    <row r="2726" spans="3:9" x14ac:dyDescent="0.3">
      <c r="C2726" s="39"/>
      <c r="D2726" s="39"/>
      <c r="E2726" s="39"/>
      <c r="F2726" s="39"/>
      <c r="G2726" s="39"/>
      <c r="H2726" s="39"/>
      <c r="I2726" s="39"/>
    </row>
    <row r="2727" spans="3:9" x14ac:dyDescent="0.3">
      <c r="C2727" s="39"/>
      <c r="D2727" s="39"/>
      <c r="E2727" s="39"/>
      <c r="F2727" s="39"/>
      <c r="G2727" s="39"/>
      <c r="H2727" s="39"/>
      <c r="I2727" s="39"/>
    </row>
    <row r="2728" spans="3:9" x14ac:dyDescent="0.3">
      <c r="C2728" s="39"/>
      <c r="D2728" s="39"/>
      <c r="E2728" s="39"/>
      <c r="F2728" s="39"/>
      <c r="G2728" s="39"/>
      <c r="H2728" s="39"/>
      <c r="I2728" s="39"/>
    </row>
    <row r="2729" spans="3:9" x14ac:dyDescent="0.3">
      <c r="C2729" s="39"/>
      <c r="D2729" s="39"/>
      <c r="E2729" s="39"/>
      <c r="F2729" s="39"/>
      <c r="G2729" s="39"/>
      <c r="H2729" s="39"/>
      <c r="I2729" s="39"/>
    </row>
    <row r="2730" spans="3:9" x14ac:dyDescent="0.3">
      <c r="C2730" s="39"/>
      <c r="D2730" s="39"/>
      <c r="E2730" s="39"/>
      <c r="F2730" s="39"/>
      <c r="G2730" s="39"/>
      <c r="H2730" s="39"/>
      <c r="I2730" s="39"/>
    </row>
    <row r="2731" spans="3:9" x14ac:dyDescent="0.3">
      <c r="C2731" s="39"/>
      <c r="D2731" s="39"/>
      <c r="E2731" s="39"/>
      <c r="F2731" s="39"/>
      <c r="G2731" s="39"/>
      <c r="H2731" s="39"/>
      <c r="I2731" s="39"/>
    </row>
    <row r="2732" spans="3:9" x14ac:dyDescent="0.3">
      <c r="C2732" s="39"/>
      <c r="D2732" s="39"/>
      <c r="E2732" s="39"/>
      <c r="F2732" s="39"/>
      <c r="G2732" s="39"/>
      <c r="H2732" s="39"/>
      <c r="I2732" s="39"/>
    </row>
    <row r="2733" spans="3:9" x14ac:dyDescent="0.3">
      <c r="C2733" s="39"/>
      <c r="D2733" s="39"/>
      <c r="E2733" s="39"/>
      <c r="F2733" s="39"/>
      <c r="G2733" s="39"/>
      <c r="H2733" s="39"/>
      <c r="I2733" s="39"/>
    </row>
    <row r="2734" spans="3:9" x14ac:dyDescent="0.3">
      <c r="C2734" s="39"/>
      <c r="D2734" s="39"/>
      <c r="E2734" s="39"/>
      <c r="F2734" s="39"/>
      <c r="G2734" s="39"/>
      <c r="H2734" s="39"/>
      <c r="I2734" s="39"/>
    </row>
    <row r="2735" spans="3:9" x14ac:dyDescent="0.3">
      <c r="C2735" s="39"/>
      <c r="D2735" s="39"/>
      <c r="E2735" s="39"/>
      <c r="F2735" s="39"/>
      <c r="G2735" s="39"/>
      <c r="H2735" s="39"/>
      <c r="I2735" s="39"/>
    </row>
    <row r="2736" spans="3:9" x14ac:dyDescent="0.3">
      <c r="C2736" s="39"/>
      <c r="D2736" s="39"/>
      <c r="E2736" s="39"/>
      <c r="F2736" s="39"/>
      <c r="G2736" s="39"/>
      <c r="H2736" s="39"/>
      <c r="I2736" s="39"/>
    </row>
    <row r="2737" spans="3:9" x14ac:dyDescent="0.3">
      <c r="C2737" s="39"/>
      <c r="D2737" s="39"/>
      <c r="E2737" s="39"/>
      <c r="F2737" s="39"/>
      <c r="G2737" s="39"/>
      <c r="H2737" s="39"/>
      <c r="I2737" s="39"/>
    </row>
    <row r="2738" spans="3:9" x14ac:dyDescent="0.3">
      <c r="C2738" s="39"/>
      <c r="D2738" s="39"/>
      <c r="E2738" s="39"/>
      <c r="F2738" s="39"/>
      <c r="G2738" s="39"/>
      <c r="H2738" s="39"/>
      <c r="I2738" s="39"/>
    </row>
    <row r="2739" spans="3:9" x14ac:dyDescent="0.3">
      <c r="C2739" s="39"/>
      <c r="D2739" s="39"/>
      <c r="E2739" s="39"/>
      <c r="F2739" s="39"/>
      <c r="G2739" s="39"/>
      <c r="H2739" s="39"/>
      <c r="I2739" s="39"/>
    </row>
    <row r="2740" spans="3:9" x14ac:dyDescent="0.3">
      <c r="C2740" s="39"/>
      <c r="D2740" s="39"/>
      <c r="E2740" s="39"/>
      <c r="F2740" s="39"/>
      <c r="G2740" s="39"/>
      <c r="H2740" s="39"/>
      <c r="I2740" s="39"/>
    </row>
    <row r="2741" spans="3:9" x14ac:dyDescent="0.3">
      <c r="C2741" s="39"/>
      <c r="D2741" s="39"/>
      <c r="E2741" s="39"/>
      <c r="F2741" s="39"/>
      <c r="G2741" s="39"/>
      <c r="H2741" s="39"/>
      <c r="I2741" s="39"/>
    </row>
    <row r="2742" spans="3:9" x14ac:dyDescent="0.3">
      <c r="C2742" s="39"/>
      <c r="D2742" s="39"/>
      <c r="E2742" s="39"/>
      <c r="F2742" s="39"/>
      <c r="G2742" s="39"/>
      <c r="H2742" s="39"/>
      <c r="I2742" s="39"/>
    </row>
    <row r="2743" spans="3:9" x14ac:dyDescent="0.3">
      <c r="C2743" s="39"/>
      <c r="D2743" s="39"/>
      <c r="E2743" s="39"/>
      <c r="F2743" s="39"/>
      <c r="G2743" s="39"/>
      <c r="H2743" s="39"/>
      <c r="I2743" s="39"/>
    </row>
    <row r="2744" spans="3:9" x14ac:dyDescent="0.3">
      <c r="C2744" s="39"/>
      <c r="D2744" s="39"/>
      <c r="E2744" s="39"/>
      <c r="F2744" s="39"/>
      <c r="G2744" s="39"/>
      <c r="H2744" s="39"/>
      <c r="I2744" s="39"/>
    </row>
    <row r="2745" spans="3:9" x14ac:dyDescent="0.3">
      <c r="C2745" s="39"/>
      <c r="D2745" s="39"/>
      <c r="E2745" s="39"/>
      <c r="F2745" s="39"/>
      <c r="G2745" s="39"/>
      <c r="H2745" s="39"/>
      <c r="I2745" s="39"/>
    </row>
    <row r="2746" spans="3:9" x14ac:dyDescent="0.3">
      <c r="C2746" s="39"/>
      <c r="D2746" s="39"/>
      <c r="E2746" s="39"/>
      <c r="F2746" s="39"/>
      <c r="G2746" s="39"/>
      <c r="H2746" s="39"/>
      <c r="I2746" s="39"/>
    </row>
    <row r="2747" spans="3:9" x14ac:dyDescent="0.3">
      <c r="C2747" s="39"/>
      <c r="D2747" s="39"/>
      <c r="E2747" s="39"/>
      <c r="F2747" s="39"/>
      <c r="G2747" s="39"/>
      <c r="H2747" s="39"/>
      <c r="I2747" s="39"/>
    </row>
    <row r="2748" spans="3:9" x14ac:dyDescent="0.3">
      <c r="C2748" s="39"/>
      <c r="D2748" s="39"/>
      <c r="E2748" s="39"/>
      <c r="F2748" s="39"/>
      <c r="G2748" s="39"/>
      <c r="H2748" s="39"/>
      <c r="I2748" s="39"/>
    </row>
    <row r="2749" spans="3:9" x14ac:dyDescent="0.3">
      <c r="C2749" s="39"/>
      <c r="D2749" s="39"/>
      <c r="E2749" s="39"/>
      <c r="F2749" s="39"/>
      <c r="G2749" s="39"/>
      <c r="H2749" s="39"/>
      <c r="I2749" s="39"/>
    </row>
    <row r="2750" spans="3:9" x14ac:dyDescent="0.3">
      <c r="C2750" s="39"/>
      <c r="D2750" s="39"/>
      <c r="E2750" s="39"/>
      <c r="F2750" s="39"/>
      <c r="G2750" s="39"/>
      <c r="H2750" s="39"/>
      <c r="I2750" s="39"/>
    </row>
    <row r="2751" spans="3:9" x14ac:dyDescent="0.3">
      <c r="C2751" s="39"/>
      <c r="D2751" s="39"/>
      <c r="E2751" s="39"/>
      <c r="F2751" s="39"/>
      <c r="G2751" s="39"/>
      <c r="H2751" s="39"/>
      <c r="I2751" s="39"/>
    </row>
    <row r="2752" spans="3:9" x14ac:dyDescent="0.3">
      <c r="C2752" s="39"/>
      <c r="D2752" s="39"/>
      <c r="E2752" s="39"/>
      <c r="F2752" s="39"/>
      <c r="G2752" s="39"/>
      <c r="H2752" s="39"/>
      <c r="I2752" s="39"/>
    </row>
    <row r="2753" spans="3:9" x14ac:dyDescent="0.3">
      <c r="C2753" s="39"/>
      <c r="D2753" s="39"/>
      <c r="E2753" s="39"/>
      <c r="F2753" s="39"/>
      <c r="G2753" s="39"/>
      <c r="H2753" s="39"/>
      <c r="I2753" s="39"/>
    </row>
    <row r="2754" spans="3:9" x14ac:dyDescent="0.3">
      <c r="C2754" s="39"/>
      <c r="D2754" s="39"/>
      <c r="E2754" s="39"/>
      <c r="F2754" s="39"/>
      <c r="G2754" s="39"/>
      <c r="H2754" s="39"/>
      <c r="I2754" s="39"/>
    </row>
    <row r="2755" spans="3:9" x14ac:dyDescent="0.3">
      <c r="C2755" s="39"/>
      <c r="D2755" s="39"/>
      <c r="E2755" s="39"/>
      <c r="F2755" s="39"/>
      <c r="G2755" s="39"/>
      <c r="H2755" s="39"/>
      <c r="I2755" s="39"/>
    </row>
    <row r="2756" spans="3:9" x14ac:dyDescent="0.3">
      <c r="C2756" s="39"/>
      <c r="D2756" s="39"/>
      <c r="E2756" s="39"/>
      <c r="F2756" s="39"/>
      <c r="G2756" s="39"/>
      <c r="H2756" s="39"/>
      <c r="I2756" s="39"/>
    </row>
    <row r="2757" spans="3:9" x14ac:dyDescent="0.3">
      <c r="C2757" s="39"/>
      <c r="D2757" s="39"/>
      <c r="E2757" s="39"/>
      <c r="F2757" s="39"/>
      <c r="G2757" s="39"/>
      <c r="H2757" s="39"/>
      <c r="I2757" s="39"/>
    </row>
    <row r="2758" spans="3:9" x14ac:dyDescent="0.3">
      <c r="C2758" s="39"/>
      <c r="D2758" s="39"/>
      <c r="E2758" s="39"/>
      <c r="F2758" s="39"/>
      <c r="G2758" s="39"/>
      <c r="H2758" s="39"/>
      <c r="I2758" s="39"/>
    </row>
    <row r="2759" spans="3:9" x14ac:dyDescent="0.3">
      <c r="C2759" s="39"/>
      <c r="D2759" s="39"/>
      <c r="E2759" s="39"/>
      <c r="F2759" s="39"/>
      <c r="G2759" s="39"/>
      <c r="H2759" s="39"/>
      <c r="I2759" s="39"/>
    </row>
    <row r="2760" spans="3:9" x14ac:dyDescent="0.3">
      <c r="C2760" s="39"/>
      <c r="D2760" s="39"/>
      <c r="E2760" s="39"/>
      <c r="F2760" s="39"/>
      <c r="G2760" s="39"/>
      <c r="H2760" s="39"/>
      <c r="I2760" s="39"/>
    </row>
    <row r="2761" spans="3:9" x14ac:dyDescent="0.3">
      <c r="C2761" s="39"/>
      <c r="D2761" s="39"/>
      <c r="E2761" s="39"/>
      <c r="F2761" s="39"/>
      <c r="G2761" s="39"/>
      <c r="H2761" s="39"/>
      <c r="I2761" s="39"/>
    </row>
    <row r="2762" spans="3:9" x14ac:dyDescent="0.3">
      <c r="C2762" s="39"/>
      <c r="D2762" s="39"/>
      <c r="E2762" s="39"/>
      <c r="F2762" s="39"/>
      <c r="G2762" s="39"/>
      <c r="H2762" s="39"/>
      <c r="I2762" s="39"/>
    </row>
    <row r="2763" spans="3:9" x14ac:dyDescent="0.3">
      <c r="C2763" s="39"/>
      <c r="D2763" s="39"/>
      <c r="E2763" s="39"/>
      <c r="F2763" s="39"/>
      <c r="G2763" s="39"/>
      <c r="H2763" s="39"/>
      <c r="I2763" s="39"/>
    </row>
    <row r="2764" spans="3:9" x14ac:dyDescent="0.3">
      <c r="C2764" s="39"/>
      <c r="D2764" s="39"/>
      <c r="E2764" s="39"/>
      <c r="F2764" s="39"/>
      <c r="G2764" s="39"/>
      <c r="H2764" s="39"/>
      <c r="I2764" s="39"/>
    </row>
    <row r="2765" spans="3:9" x14ac:dyDescent="0.3">
      <c r="C2765" s="39"/>
      <c r="D2765" s="39"/>
      <c r="E2765" s="39"/>
      <c r="F2765" s="39"/>
      <c r="G2765" s="39"/>
      <c r="H2765" s="39"/>
      <c r="I2765" s="39"/>
    </row>
    <row r="2766" spans="3:9" x14ac:dyDescent="0.3">
      <c r="C2766" s="39"/>
      <c r="D2766" s="39"/>
      <c r="E2766" s="39"/>
      <c r="F2766" s="39"/>
      <c r="G2766" s="39"/>
      <c r="H2766" s="39"/>
      <c r="I2766" s="39"/>
    </row>
    <row r="2767" spans="3:9" x14ac:dyDescent="0.3">
      <c r="C2767" s="39"/>
      <c r="D2767" s="39"/>
      <c r="E2767" s="39"/>
      <c r="F2767" s="39"/>
      <c r="G2767" s="39"/>
      <c r="H2767" s="39"/>
      <c r="I2767" s="39"/>
    </row>
    <row r="2768" spans="3:9" x14ac:dyDescent="0.3">
      <c r="C2768" s="39"/>
      <c r="D2768" s="39"/>
      <c r="E2768" s="39"/>
      <c r="F2768" s="39"/>
      <c r="G2768" s="39"/>
      <c r="H2768" s="39"/>
      <c r="I2768" s="39"/>
    </row>
    <row r="2769" spans="3:9" x14ac:dyDescent="0.3">
      <c r="C2769" s="39"/>
      <c r="D2769" s="39"/>
      <c r="E2769" s="39"/>
      <c r="F2769" s="39"/>
      <c r="G2769" s="39"/>
      <c r="H2769" s="39"/>
      <c r="I2769" s="39"/>
    </row>
    <row r="2770" spans="3:9" x14ac:dyDescent="0.3">
      <c r="C2770" s="39"/>
      <c r="D2770" s="39"/>
      <c r="E2770" s="39"/>
      <c r="F2770" s="39"/>
      <c r="G2770" s="39"/>
      <c r="H2770" s="39"/>
      <c r="I2770" s="39"/>
    </row>
    <row r="2771" spans="3:9" x14ac:dyDescent="0.3">
      <c r="C2771" s="39"/>
      <c r="D2771" s="39"/>
      <c r="E2771" s="39"/>
      <c r="F2771" s="39"/>
      <c r="G2771" s="39"/>
      <c r="H2771" s="39"/>
      <c r="I2771" s="39"/>
    </row>
    <row r="2772" spans="3:9" x14ac:dyDescent="0.3">
      <c r="C2772" s="39"/>
      <c r="D2772" s="39"/>
      <c r="E2772" s="39"/>
      <c r="F2772" s="39"/>
      <c r="G2772" s="39"/>
      <c r="H2772" s="39"/>
      <c r="I2772" s="39"/>
    </row>
    <row r="2773" spans="3:9" x14ac:dyDescent="0.3">
      <c r="C2773" s="39"/>
      <c r="D2773" s="39"/>
      <c r="E2773" s="39"/>
      <c r="F2773" s="39"/>
      <c r="G2773" s="39"/>
      <c r="H2773" s="39"/>
      <c r="I2773" s="39"/>
    </row>
    <row r="2774" spans="3:9" x14ac:dyDescent="0.3">
      <c r="C2774" s="39"/>
      <c r="D2774" s="39"/>
      <c r="E2774" s="39"/>
      <c r="F2774" s="39"/>
      <c r="G2774" s="39"/>
      <c r="H2774" s="39"/>
      <c r="I2774" s="39"/>
    </row>
    <row r="2775" spans="3:9" x14ac:dyDescent="0.3">
      <c r="C2775" s="39"/>
      <c r="D2775" s="39"/>
      <c r="E2775" s="39"/>
      <c r="F2775" s="39"/>
      <c r="G2775" s="39"/>
      <c r="H2775" s="39"/>
      <c r="I2775" s="39"/>
    </row>
    <row r="2776" spans="3:9" x14ac:dyDescent="0.3">
      <c r="C2776" s="39"/>
      <c r="D2776" s="39"/>
      <c r="E2776" s="39"/>
      <c r="F2776" s="39"/>
      <c r="G2776" s="39"/>
      <c r="H2776" s="39"/>
      <c r="I2776" s="39"/>
    </row>
    <row r="2777" spans="3:9" x14ac:dyDescent="0.3">
      <c r="C2777" s="39"/>
      <c r="D2777" s="39"/>
      <c r="E2777" s="39"/>
      <c r="F2777" s="39"/>
      <c r="G2777" s="39"/>
      <c r="H2777" s="39"/>
      <c r="I2777" s="39"/>
    </row>
    <row r="2778" spans="3:9" x14ac:dyDescent="0.3">
      <c r="C2778" s="39"/>
      <c r="D2778" s="39"/>
      <c r="E2778" s="39"/>
      <c r="F2778" s="39"/>
      <c r="G2778" s="39"/>
      <c r="H2778" s="39"/>
      <c r="I2778" s="39"/>
    </row>
    <row r="2779" spans="3:9" x14ac:dyDescent="0.3">
      <c r="C2779" s="39"/>
      <c r="D2779" s="39"/>
      <c r="E2779" s="39"/>
      <c r="F2779" s="39"/>
      <c r="G2779" s="39"/>
      <c r="H2779" s="39"/>
      <c r="I2779" s="39"/>
    </row>
    <row r="2780" spans="3:9" x14ac:dyDescent="0.3">
      <c r="C2780" s="39"/>
      <c r="D2780" s="39"/>
      <c r="E2780" s="39"/>
      <c r="F2780" s="39"/>
      <c r="G2780" s="39"/>
      <c r="H2780" s="39"/>
      <c r="I2780" s="39"/>
    </row>
    <row r="2781" spans="3:9" x14ac:dyDescent="0.3">
      <c r="C2781" s="39"/>
      <c r="D2781" s="39"/>
      <c r="E2781" s="39"/>
      <c r="F2781" s="39"/>
      <c r="G2781" s="39"/>
      <c r="H2781" s="39"/>
      <c r="I2781" s="39"/>
    </row>
    <row r="2782" spans="3:9" x14ac:dyDescent="0.3">
      <c r="C2782" s="39"/>
      <c r="D2782" s="39"/>
      <c r="E2782" s="39"/>
      <c r="F2782" s="39"/>
      <c r="G2782" s="39"/>
      <c r="H2782" s="39"/>
      <c r="I2782" s="39"/>
    </row>
    <row r="2783" spans="3:9" x14ac:dyDescent="0.3">
      <c r="C2783" s="39"/>
      <c r="D2783" s="39"/>
      <c r="E2783" s="39"/>
      <c r="F2783" s="39"/>
      <c r="G2783" s="39"/>
      <c r="H2783" s="39"/>
      <c r="I2783" s="39"/>
    </row>
    <row r="2784" spans="3:9" x14ac:dyDescent="0.3">
      <c r="C2784" s="39"/>
      <c r="D2784" s="39"/>
      <c r="E2784" s="39"/>
      <c r="F2784" s="39"/>
      <c r="G2784" s="39"/>
      <c r="H2784" s="39"/>
      <c r="I2784" s="39"/>
    </row>
    <row r="2785" spans="3:9" x14ac:dyDescent="0.3">
      <c r="C2785" s="39"/>
      <c r="D2785" s="39"/>
      <c r="E2785" s="39"/>
      <c r="F2785" s="39"/>
      <c r="G2785" s="39"/>
      <c r="H2785" s="39"/>
      <c r="I2785" s="39"/>
    </row>
    <row r="2786" spans="3:9" x14ac:dyDescent="0.3">
      <c r="C2786" s="39"/>
      <c r="D2786" s="39"/>
      <c r="E2786" s="39"/>
      <c r="F2786" s="39"/>
      <c r="G2786" s="39"/>
      <c r="H2786" s="39"/>
      <c r="I2786" s="39"/>
    </row>
    <row r="2787" spans="3:9" x14ac:dyDescent="0.3">
      <c r="C2787" s="39"/>
      <c r="D2787" s="39"/>
      <c r="E2787" s="39"/>
      <c r="F2787" s="39"/>
      <c r="G2787" s="39"/>
      <c r="H2787" s="39"/>
      <c r="I2787" s="39"/>
    </row>
    <row r="2788" spans="3:9" x14ac:dyDescent="0.3">
      <c r="C2788" s="39"/>
      <c r="D2788" s="39"/>
      <c r="E2788" s="39"/>
      <c r="F2788" s="39"/>
      <c r="G2788" s="39"/>
      <c r="H2788" s="39"/>
      <c r="I2788" s="39"/>
    </row>
    <row r="2789" spans="3:9" x14ac:dyDescent="0.3">
      <c r="C2789" s="39"/>
      <c r="D2789" s="39"/>
      <c r="E2789" s="39"/>
      <c r="F2789" s="39"/>
      <c r="G2789" s="39"/>
      <c r="H2789" s="39"/>
      <c r="I2789" s="39"/>
    </row>
    <row r="2790" spans="3:9" x14ac:dyDescent="0.3">
      <c r="C2790" s="39"/>
      <c r="D2790" s="39"/>
      <c r="E2790" s="39"/>
      <c r="F2790" s="39"/>
      <c r="G2790" s="39"/>
      <c r="H2790" s="39"/>
      <c r="I2790" s="39"/>
    </row>
    <row r="2791" spans="3:9" x14ac:dyDescent="0.3">
      <c r="C2791" s="39"/>
      <c r="D2791" s="39"/>
      <c r="E2791" s="39"/>
      <c r="F2791" s="39"/>
      <c r="G2791" s="39"/>
      <c r="H2791" s="39"/>
      <c r="I2791" s="39"/>
    </row>
    <row r="2792" spans="3:9" x14ac:dyDescent="0.3">
      <c r="C2792" s="39"/>
      <c r="D2792" s="39"/>
      <c r="E2792" s="39"/>
      <c r="F2792" s="39"/>
      <c r="G2792" s="39"/>
      <c r="H2792" s="39"/>
      <c r="I2792" s="39"/>
    </row>
    <row r="2793" spans="3:9" x14ac:dyDescent="0.3">
      <c r="C2793" s="39"/>
      <c r="D2793" s="39"/>
      <c r="E2793" s="39"/>
      <c r="F2793" s="39"/>
      <c r="G2793" s="39"/>
      <c r="H2793" s="39"/>
      <c r="I2793" s="39"/>
    </row>
    <row r="2794" spans="3:9" x14ac:dyDescent="0.3">
      <c r="C2794" s="39"/>
      <c r="D2794" s="39"/>
      <c r="E2794" s="39"/>
      <c r="F2794" s="39"/>
      <c r="G2794" s="39"/>
      <c r="H2794" s="39"/>
      <c r="I2794" s="39"/>
    </row>
    <row r="2795" spans="3:9" x14ac:dyDescent="0.3">
      <c r="C2795" s="39"/>
      <c r="D2795" s="39"/>
      <c r="E2795" s="39"/>
      <c r="F2795" s="39"/>
      <c r="G2795" s="39"/>
      <c r="H2795" s="39"/>
      <c r="I2795" s="39"/>
    </row>
    <row r="2796" spans="3:9" x14ac:dyDescent="0.3">
      <c r="C2796" s="39"/>
      <c r="D2796" s="39"/>
      <c r="E2796" s="39"/>
      <c r="F2796" s="39"/>
      <c r="G2796" s="39"/>
      <c r="H2796" s="39"/>
      <c r="I2796" s="39"/>
    </row>
    <row r="2797" spans="3:9" x14ac:dyDescent="0.3">
      <c r="C2797" s="39"/>
      <c r="D2797" s="39"/>
      <c r="E2797" s="39"/>
      <c r="F2797" s="39"/>
      <c r="G2797" s="39"/>
      <c r="H2797" s="39"/>
      <c r="I2797" s="39"/>
    </row>
    <row r="2798" spans="3:9" x14ac:dyDescent="0.3">
      <c r="C2798" s="39"/>
      <c r="D2798" s="39"/>
      <c r="E2798" s="39"/>
      <c r="F2798" s="39"/>
      <c r="G2798" s="39"/>
      <c r="H2798" s="39"/>
      <c r="I2798" s="39"/>
    </row>
    <row r="2799" spans="3:9" x14ac:dyDescent="0.3">
      <c r="C2799" s="39"/>
      <c r="D2799" s="39"/>
      <c r="E2799" s="39"/>
      <c r="F2799" s="39"/>
      <c r="G2799" s="39"/>
      <c r="H2799" s="39"/>
      <c r="I2799" s="39"/>
    </row>
    <row r="2800" spans="3:9" x14ac:dyDescent="0.3">
      <c r="C2800" s="39"/>
      <c r="D2800" s="39"/>
      <c r="E2800" s="39"/>
      <c r="F2800" s="39"/>
      <c r="G2800" s="39"/>
      <c r="H2800" s="39"/>
      <c r="I2800" s="39"/>
    </row>
    <row r="2801" spans="3:9" x14ac:dyDescent="0.3">
      <c r="C2801" s="39"/>
      <c r="D2801" s="39"/>
      <c r="E2801" s="39"/>
      <c r="F2801" s="39"/>
      <c r="G2801" s="39"/>
      <c r="H2801" s="39"/>
      <c r="I2801" s="39"/>
    </row>
    <row r="2802" spans="3:9" x14ac:dyDescent="0.3">
      <c r="C2802" s="39"/>
      <c r="D2802" s="39"/>
      <c r="E2802" s="39"/>
      <c r="F2802" s="39"/>
      <c r="G2802" s="39"/>
      <c r="H2802" s="39"/>
      <c r="I2802" s="39"/>
    </row>
    <row r="2803" spans="3:9" x14ac:dyDescent="0.3">
      <c r="C2803" s="39"/>
      <c r="D2803" s="39"/>
      <c r="E2803" s="39"/>
      <c r="F2803" s="39"/>
      <c r="G2803" s="39"/>
      <c r="H2803" s="39"/>
      <c r="I2803" s="39"/>
    </row>
    <row r="2804" spans="3:9" x14ac:dyDescent="0.3">
      <c r="C2804" s="39"/>
      <c r="D2804" s="39"/>
      <c r="E2804" s="39"/>
      <c r="F2804" s="39"/>
      <c r="G2804" s="39"/>
      <c r="H2804" s="39"/>
      <c r="I2804" s="39"/>
    </row>
    <row r="2805" spans="3:9" x14ac:dyDescent="0.3">
      <c r="C2805" s="39"/>
      <c r="D2805" s="39"/>
      <c r="E2805" s="39"/>
      <c r="F2805" s="39"/>
      <c r="G2805" s="39"/>
      <c r="H2805" s="39"/>
      <c r="I2805" s="39"/>
    </row>
    <row r="2806" spans="3:9" x14ac:dyDescent="0.3">
      <c r="C2806" s="39"/>
      <c r="D2806" s="39"/>
      <c r="E2806" s="39"/>
      <c r="F2806" s="39"/>
      <c r="G2806" s="39"/>
      <c r="H2806" s="39"/>
      <c r="I2806" s="39"/>
    </row>
    <row r="2807" spans="3:9" x14ac:dyDescent="0.3">
      <c r="C2807" s="39"/>
      <c r="D2807" s="39"/>
      <c r="E2807" s="39"/>
      <c r="F2807" s="39"/>
      <c r="G2807" s="39"/>
      <c r="H2807" s="39"/>
      <c r="I2807" s="39"/>
    </row>
    <row r="2808" spans="3:9" x14ac:dyDescent="0.3">
      <c r="C2808" s="39"/>
      <c r="D2808" s="39"/>
      <c r="E2808" s="39"/>
      <c r="F2808" s="39"/>
      <c r="G2808" s="39"/>
      <c r="H2808" s="39"/>
      <c r="I2808" s="39"/>
    </row>
    <row r="2809" spans="3:9" x14ac:dyDescent="0.3">
      <c r="C2809" s="39"/>
      <c r="D2809" s="39"/>
      <c r="E2809" s="39"/>
      <c r="F2809" s="39"/>
      <c r="G2809" s="39"/>
      <c r="H2809" s="39"/>
      <c r="I2809" s="39"/>
    </row>
    <row r="2810" spans="3:9" x14ac:dyDescent="0.3">
      <c r="C2810" s="39"/>
      <c r="D2810" s="39"/>
      <c r="E2810" s="39"/>
      <c r="F2810" s="39"/>
      <c r="G2810" s="39"/>
      <c r="H2810" s="39"/>
      <c r="I2810" s="39"/>
    </row>
    <row r="2811" spans="3:9" x14ac:dyDescent="0.3">
      <c r="C2811" s="39"/>
      <c r="D2811" s="39"/>
      <c r="E2811" s="39"/>
      <c r="F2811" s="39"/>
      <c r="G2811" s="39"/>
      <c r="H2811" s="39"/>
      <c r="I2811" s="39"/>
    </row>
    <row r="2812" spans="3:9" x14ac:dyDescent="0.3">
      <c r="C2812" s="39"/>
      <c r="D2812" s="39"/>
      <c r="E2812" s="39"/>
      <c r="F2812" s="39"/>
      <c r="G2812" s="39"/>
      <c r="H2812" s="39"/>
      <c r="I2812" s="39"/>
    </row>
    <row r="2813" spans="3:9" x14ac:dyDescent="0.3">
      <c r="C2813" s="39"/>
      <c r="D2813" s="39"/>
      <c r="E2813" s="39"/>
      <c r="F2813" s="39"/>
      <c r="G2813" s="39"/>
      <c r="H2813" s="39"/>
      <c r="I2813" s="39"/>
    </row>
    <row r="2814" spans="3:9" x14ac:dyDescent="0.3">
      <c r="C2814" s="39"/>
      <c r="D2814" s="39"/>
      <c r="E2814" s="39"/>
      <c r="F2814" s="39"/>
      <c r="G2814" s="39"/>
      <c r="H2814" s="39"/>
      <c r="I2814" s="39"/>
    </row>
    <row r="2815" spans="3:9" x14ac:dyDescent="0.3">
      <c r="C2815" s="39"/>
      <c r="D2815" s="39"/>
      <c r="E2815" s="39"/>
      <c r="F2815" s="39"/>
      <c r="G2815" s="39"/>
      <c r="H2815" s="39"/>
      <c r="I2815" s="39"/>
    </row>
    <row r="2816" spans="3:9" x14ac:dyDescent="0.3">
      <c r="C2816" s="39"/>
      <c r="D2816" s="39"/>
      <c r="E2816" s="39"/>
      <c r="F2816" s="39"/>
      <c r="G2816" s="39"/>
      <c r="H2816" s="39"/>
      <c r="I2816" s="39"/>
    </row>
    <row r="2817" spans="3:9" x14ac:dyDescent="0.3">
      <c r="C2817" s="39"/>
      <c r="D2817" s="39"/>
      <c r="E2817" s="39"/>
      <c r="F2817" s="39"/>
      <c r="G2817" s="39"/>
      <c r="H2817" s="39"/>
      <c r="I2817" s="39"/>
    </row>
    <row r="2818" spans="3:9" x14ac:dyDescent="0.3">
      <c r="C2818" s="39"/>
      <c r="D2818" s="39"/>
      <c r="E2818" s="39"/>
      <c r="F2818" s="39"/>
      <c r="G2818" s="39"/>
      <c r="H2818" s="39"/>
      <c r="I2818" s="39"/>
    </row>
    <row r="2819" spans="3:9" x14ac:dyDescent="0.3">
      <c r="C2819" s="39"/>
      <c r="D2819" s="39"/>
      <c r="E2819" s="39"/>
      <c r="F2819" s="39"/>
      <c r="G2819" s="39"/>
      <c r="H2819" s="39"/>
      <c r="I2819" s="39"/>
    </row>
    <row r="2820" spans="3:9" x14ac:dyDescent="0.3">
      <c r="C2820" s="39"/>
      <c r="D2820" s="39"/>
      <c r="E2820" s="39"/>
      <c r="F2820" s="39"/>
      <c r="G2820" s="39"/>
      <c r="H2820" s="39"/>
      <c r="I2820" s="39"/>
    </row>
    <row r="2821" spans="3:9" x14ac:dyDescent="0.3">
      <c r="C2821" s="39"/>
      <c r="D2821" s="39"/>
      <c r="E2821" s="39"/>
      <c r="F2821" s="39"/>
      <c r="G2821" s="39"/>
      <c r="H2821" s="39"/>
      <c r="I2821" s="39"/>
    </row>
    <row r="2822" spans="3:9" x14ac:dyDescent="0.3">
      <c r="C2822" s="39"/>
      <c r="D2822" s="39"/>
      <c r="E2822" s="39"/>
      <c r="F2822" s="39"/>
      <c r="G2822" s="39"/>
      <c r="H2822" s="39"/>
      <c r="I2822" s="39"/>
    </row>
    <row r="2823" spans="3:9" x14ac:dyDescent="0.3">
      <c r="C2823" s="39"/>
      <c r="D2823" s="39"/>
      <c r="E2823" s="39"/>
      <c r="F2823" s="39"/>
      <c r="G2823" s="39"/>
      <c r="H2823" s="39"/>
      <c r="I2823" s="39"/>
    </row>
    <row r="2824" spans="3:9" x14ac:dyDescent="0.3">
      <c r="C2824" s="39"/>
      <c r="D2824" s="39"/>
      <c r="E2824" s="39"/>
      <c r="F2824" s="39"/>
      <c r="G2824" s="39"/>
      <c r="H2824" s="39"/>
      <c r="I2824" s="39"/>
    </row>
    <row r="2825" spans="3:9" x14ac:dyDescent="0.3">
      <c r="C2825" s="39"/>
      <c r="D2825" s="39"/>
      <c r="E2825" s="39"/>
      <c r="F2825" s="39"/>
      <c r="G2825" s="39"/>
      <c r="H2825" s="39"/>
      <c r="I2825" s="39"/>
    </row>
    <row r="2826" spans="3:9" x14ac:dyDescent="0.3">
      <c r="C2826" s="39"/>
      <c r="D2826" s="39"/>
      <c r="E2826" s="39"/>
      <c r="F2826" s="39"/>
      <c r="G2826" s="39"/>
      <c r="H2826" s="39"/>
      <c r="I2826" s="39"/>
    </row>
    <row r="2827" spans="3:9" x14ac:dyDescent="0.3">
      <c r="C2827" s="39"/>
      <c r="D2827" s="39"/>
      <c r="E2827" s="39"/>
      <c r="F2827" s="39"/>
      <c r="G2827" s="39"/>
      <c r="H2827" s="39"/>
      <c r="I2827" s="39"/>
    </row>
    <row r="2828" spans="3:9" x14ac:dyDescent="0.3">
      <c r="C2828" s="39"/>
      <c r="D2828" s="39"/>
      <c r="E2828" s="39"/>
      <c r="F2828" s="39"/>
      <c r="G2828" s="39"/>
      <c r="H2828" s="39"/>
      <c r="I2828" s="39"/>
    </row>
    <row r="2829" spans="3:9" x14ac:dyDescent="0.3">
      <c r="C2829" s="39"/>
      <c r="D2829" s="39"/>
      <c r="E2829" s="39"/>
      <c r="F2829" s="39"/>
      <c r="G2829" s="39"/>
      <c r="H2829" s="39"/>
      <c r="I2829" s="39"/>
    </row>
    <row r="2830" spans="3:9" x14ac:dyDescent="0.3">
      <c r="C2830" s="39"/>
      <c r="D2830" s="39"/>
      <c r="E2830" s="39"/>
      <c r="F2830" s="39"/>
      <c r="G2830" s="39"/>
      <c r="H2830" s="39"/>
      <c r="I2830" s="39"/>
    </row>
    <row r="2831" spans="3:9" x14ac:dyDescent="0.3">
      <c r="C2831" s="39"/>
      <c r="D2831" s="39"/>
      <c r="E2831" s="39"/>
      <c r="F2831" s="39"/>
      <c r="G2831" s="39"/>
      <c r="H2831" s="39"/>
      <c r="I2831" s="39"/>
    </row>
    <row r="2832" spans="3:9" x14ac:dyDescent="0.3">
      <c r="C2832" s="39"/>
      <c r="D2832" s="39"/>
      <c r="E2832" s="39"/>
      <c r="F2832" s="39"/>
      <c r="G2832" s="39"/>
      <c r="H2832" s="39"/>
      <c r="I2832" s="39"/>
    </row>
    <row r="2833" spans="3:9" x14ac:dyDescent="0.3">
      <c r="C2833" s="39"/>
      <c r="D2833" s="39"/>
      <c r="E2833" s="39"/>
      <c r="F2833" s="39"/>
      <c r="G2833" s="39"/>
      <c r="H2833" s="39"/>
      <c r="I2833" s="39"/>
    </row>
    <row r="2834" spans="3:9" x14ac:dyDescent="0.3">
      <c r="C2834" s="39"/>
      <c r="D2834" s="39"/>
      <c r="E2834" s="39"/>
      <c r="F2834" s="39"/>
      <c r="G2834" s="39"/>
      <c r="H2834" s="39"/>
      <c r="I2834" s="39"/>
    </row>
    <row r="2835" spans="3:9" x14ac:dyDescent="0.3">
      <c r="C2835" s="39"/>
      <c r="D2835" s="39"/>
      <c r="E2835" s="39"/>
      <c r="F2835" s="39"/>
      <c r="G2835" s="39"/>
      <c r="H2835" s="39"/>
      <c r="I2835" s="39"/>
    </row>
    <row r="2836" spans="3:9" x14ac:dyDescent="0.3">
      <c r="C2836" s="39"/>
      <c r="D2836" s="39"/>
      <c r="E2836" s="39"/>
      <c r="F2836" s="39"/>
      <c r="G2836" s="39"/>
      <c r="H2836" s="39"/>
      <c r="I2836" s="39"/>
    </row>
    <row r="2837" spans="3:9" x14ac:dyDescent="0.3">
      <c r="C2837" s="39"/>
      <c r="D2837" s="39"/>
      <c r="E2837" s="39"/>
      <c r="F2837" s="39"/>
      <c r="G2837" s="39"/>
      <c r="H2837" s="39"/>
      <c r="I2837" s="39"/>
    </row>
    <row r="2838" spans="3:9" x14ac:dyDescent="0.3">
      <c r="C2838" s="39"/>
      <c r="D2838" s="39"/>
      <c r="E2838" s="39"/>
      <c r="F2838" s="39"/>
      <c r="G2838" s="39"/>
      <c r="H2838" s="39"/>
      <c r="I2838" s="39"/>
    </row>
    <row r="2839" spans="3:9" x14ac:dyDescent="0.3">
      <c r="C2839" s="39"/>
      <c r="D2839" s="39"/>
      <c r="E2839" s="39"/>
      <c r="F2839" s="39"/>
      <c r="G2839" s="39"/>
      <c r="H2839" s="39"/>
      <c r="I2839" s="39"/>
    </row>
    <row r="2840" spans="3:9" x14ac:dyDescent="0.3">
      <c r="C2840" s="39"/>
      <c r="D2840" s="39"/>
      <c r="E2840" s="39"/>
      <c r="F2840" s="39"/>
      <c r="G2840" s="39"/>
      <c r="H2840" s="39"/>
      <c r="I2840" s="39"/>
    </row>
    <row r="2841" spans="3:9" x14ac:dyDescent="0.3">
      <c r="C2841" s="39"/>
      <c r="D2841" s="39"/>
      <c r="E2841" s="39"/>
      <c r="F2841" s="39"/>
      <c r="G2841" s="39"/>
      <c r="H2841" s="39"/>
      <c r="I2841" s="39"/>
    </row>
    <row r="2842" spans="3:9" x14ac:dyDescent="0.3">
      <c r="C2842" s="39"/>
      <c r="D2842" s="39"/>
      <c r="E2842" s="39"/>
      <c r="F2842" s="39"/>
      <c r="G2842" s="39"/>
      <c r="H2842" s="39"/>
      <c r="I2842" s="39"/>
    </row>
    <row r="2843" spans="3:9" x14ac:dyDescent="0.3">
      <c r="C2843" s="39"/>
      <c r="D2843" s="39"/>
      <c r="E2843" s="39"/>
      <c r="F2843" s="39"/>
      <c r="G2843" s="39"/>
      <c r="H2843" s="39"/>
      <c r="I2843" s="39"/>
    </row>
    <row r="2844" spans="3:9" x14ac:dyDescent="0.3">
      <c r="C2844" s="39"/>
      <c r="D2844" s="39"/>
      <c r="E2844" s="39"/>
      <c r="F2844" s="39"/>
      <c r="G2844" s="39"/>
      <c r="H2844" s="39"/>
      <c r="I2844" s="39"/>
    </row>
    <row r="2845" spans="3:9" x14ac:dyDescent="0.3">
      <c r="C2845" s="39"/>
      <c r="D2845" s="39"/>
      <c r="E2845" s="39"/>
      <c r="F2845" s="39"/>
      <c r="G2845" s="39"/>
      <c r="H2845" s="39"/>
      <c r="I2845" s="39"/>
    </row>
    <row r="2846" spans="3:9" x14ac:dyDescent="0.3">
      <c r="C2846" s="39"/>
      <c r="D2846" s="39"/>
      <c r="E2846" s="39"/>
      <c r="F2846" s="39"/>
      <c r="G2846" s="39"/>
      <c r="H2846" s="39"/>
      <c r="I2846" s="39"/>
    </row>
    <row r="2847" spans="3:9" x14ac:dyDescent="0.3">
      <c r="C2847" s="39"/>
      <c r="D2847" s="39"/>
      <c r="E2847" s="39"/>
      <c r="F2847" s="39"/>
      <c r="G2847" s="39"/>
      <c r="H2847" s="39"/>
      <c r="I2847" s="39"/>
    </row>
    <row r="2848" spans="3:9" x14ac:dyDescent="0.3">
      <c r="C2848" s="39"/>
      <c r="D2848" s="39"/>
      <c r="E2848" s="39"/>
      <c r="F2848" s="39"/>
      <c r="G2848" s="39"/>
      <c r="H2848" s="39"/>
      <c r="I2848" s="39"/>
    </row>
    <row r="2849" spans="3:9" x14ac:dyDescent="0.3">
      <c r="C2849" s="39"/>
      <c r="D2849" s="39"/>
      <c r="E2849" s="39"/>
      <c r="F2849" s="39"/>
      <c r="G2849" s="39"/>
      <c r="H2849" s="39"/>
      <c r="I2849" s="39"/>
    </row>
    <row r="2850" spans="3:9" x14ac:dyDescent="0.3">
      <c r="C2850" s="39"/>
      <c r="D2850" s="39"/>
      <c r="E2850" s="39"/>
      <c r="F2850" s="39"/>
      <c r="G2850" s="39"/>
      <c r="H2850" s="39"/>
      <c r="I2850" s="39"/>
    </row>
    <row r="2851" spans="3:9" x14ac:dyDescent="0.3">
      <c r="C2851" s="39"/>
      <c r="D2851" s="39"/>
      <c r="E2851" s="39"/>
      <c r="F2851" s="39"/>
      <c r="G2851" s="39"/>
      <c r="H2851" s="39"/>
      <c r="I2851" s="39"/>
    </row>
    <row r="2852" spans="3:9" x14ac:dyDescent="0.3">
      <c r="C2852" s="39"/>
      <c r="D2852" s="39"/>
      <c r="E2852" s="39"/>
      <c r="F2852" s="39"/>
      <c r="G2852" s="39"/>
      <c r="H2852" s="39"/>
      <c r="I2852" s="39"/>
    </row>
    <row r="2853" spans="3:9" x14ac:dyDescent="0.3">
      <c r="C2853" s="39"/>
      <c r="D2853" s="39"/>
      <c r="E2853" s="39"/>
      <c r="F2853" s="39"/>
      <c r="G2853" s="39"/>
      <c r="H2853" s="39"/>
      <c r="I2853" s="39"/>
    </row>
    <row r="2854" spans="3:9" x14ac:dyDescent="0.3">
      <c r="C2854" s="39"/>
      <c r="D2854" s="39"/>
      <c r="E2854" s="39"/>
      <c r="F2854" s="39"/>
      <c r="G2854" s="39"/>
      <c r="H2854" s="39"/>
      <c r="I2854" s="39"/>
    </row>
    <row r="2855" spans="3:9" x14ac:dyDescent="0.3">
      <c r="C2855" s="39"/>
      <c r="D2855" s="39"/>
      <c r="E2855" s="39"/>
      <c r="F2855" s="39"/>
      <c r="G2855" s="39"/>
      <c r="H2855" s="39"/>
      <c r="I2855" s="39"/>
    </row>
    <row r="2856" spans="3:9" x14ac:dyDescent="0.3">
      <c r="C2856" s="39"/>
      <c r="D2856" s="39"/>
      <c r="E2856" s="39"/>
      <c r="F2856" s="39"/>
      <c r="G2856" s="39"/>
      <c r="H2856" s="39"/>
      <c r="I2856" s="39"/>
    </row>
    <row r="2857" spans="3:9" x14ac:dyDescent="0.3">
      <c r="C2857" s="39"/>
      <c r="D2857" s="39"/>
      <c r="E2857" s="39"/>
      <c r="F2857" s="39"/>
      <c r="G2857" s="39"/>
      <c r="H2857" s="39"/>
      <c r="I2857" s="39"/>
    </row>
    <row r="2858" spans="3:9" x14ac:dyDescent="0.3">
      <c r="C2858" s="39"/>
      <c r="D2858" s="39"/>
      <c r="E2858" s="39"/>
      <c r="F2858" s="39"/>
      <c r="G2858" s="39"/>
      <c r="H2858" s="39"/>
      <c r="I2858" s="39"/>
    </row>
    <row r="2859" spans="3:9" x14ac:dyDescent="0.3">
      <c r="C2859" s="39"/>
      <c r="D2859" s="39"/>
      <c r="E2859" s="39"/>
      <c r="F2859" s="39"/>
      <c r="G2859" s="39"/>
      <c r="H2859" s="39"/>
      <c r="I2859" s="39"/>
    </row>
    <row r="2860" spans="3:9" x14ac:dyDescent="0.3">
      <c r="C2860" s="39"/>
      <c r="D2860" s="39"/>
      <c r="E2860" s="39"/>
      <c r="F2860" s="39"/>
      <c r="G2860" s="39"/>
      <c r="H2860" s="39"/>
      <c r="I2860" s="39"/>
    </row>
    <row r="2861" spans="3:9" x14ac:dyDescent="0.3">
      <c r="C2861" s="39"/>
      <c r="D2861" s="39"/>
      <c r="E2861" s="39"/>
      <c r="F2861" s="39"/>
      <c r="G2861" s="39"/>
      <c r="H2861" s="39"/>
      <c r="I2861" s="39"/>
    </row>
    <row r="2862" spans="3:9" x14ac:dyDescent="0.3">
      <c r="C2862" s="39"/>
      <c r="D2862" s="39"/>
      <c r="E2862" s="39"/>
      <c r="F2862" s="39"/>
      <c r="G2862" s="39"/>
      <c r="H2862" s="39"/>
      <c r="I2862" s="39"/>
    </row>
    <row r="2863" spans="3:9" x14ac:dyDescent="0.3">
      <c r="C2863" s="39"/>
      <c r="D2863" s="39"/>
      <c r="E2863" s="39"/>
      <c r="F2863" s="39"/>
      <c r="G2863" s="39"/>
      <c r="H2863" s="39"/>
      <c r="I2863" s="39"/>
    </row>
    <row r="2864" spans="3:9" x14ac:dyDescent="0.3">
      <c r="C2864" s="39"/>
      <c r="D2864" s="39"/>
      <c r="E2864" s="39"/>
      <c r="F2864" s="39"/>
      <c r="G2864" s="39"/>
      <c r="H2864" s="39"/>
      <c r="I2864" s="39"/>
    </row>
    <row r="2865" spans="3:9" x14ac:dyDescent="0.3">
      <c r="C2865" s="39"/>
      <c r="D2865" s="39"/>
      <c r="E2865" s="39"/>
      <c r="F2865" s="39"/>
      <c r="G2865" s="39"/>
      <c r="H2865" s="39"/>
      <c r="I2865" s="39"/>
    </row>
    <row r="2866" spans="3:9" x14ac:dyDescent="0.3">
      <c r="C2866" s="39"/>
      <c r="D2866" s="39"/>
      <c r="E2866" s="39"/>
      <c r="F2866" s="39"/>
      <c r="G2866" s="39"/>
      <c r="H2866" s="39"/>
      <c r="I2866" s="39"/>
    </row>
    <row r="2867" spans="3:9" x14ac:dyDescent="0.3">
      <c r="C2867" s="39"/>
      <c r="D2867" s="39"/>
      <c r="E2867" s="39"/>
      <c r="F2867" s="39"/>
      <c r="G2867" s="39"/>
      <c r="H2867" s="39"/>
      <c r="I2867" s="39"/>
    </row>
    <row r="2868" spans="3:9" x14ac:dyDescent="0.3">
      <c r="C2868" s="39"/>
      <c r="D2868" s="39"/>
      <c r="E2868" s="39"/>
      <c r="F2868" s="39"/>
      <c r="G2868" s="39"/>
      <c r="H2868" s="39"/>
      <c r="I2868" s="39"/>
    </row>
    <row r="2869" spans="3:9" x14ac:dyDescent="0.3">
      <c r="C2869" s="39"/>
      <c r="D2869" s="39"/>
      <c r="E2869" s="39"/>
      <c r="F2869" s="39"/>
      <c r="G2869" s="39"/>
      <c r="H2869" s="39"/>
      <c r="I2869" s="39"/>
    </row>
    <row r="2870" spans="3:9" x14ac:dyDescent="0.3">
      <c r="C2870" s="39"/>
      <c r="D2870" s="39"/>
      <c r="E2870" s="39"/>
      <c r="F2870" s="39"/>
      <c r="G2870" s="39"/>
      <c r="H2870" s="39"/>
      <c r="I2870" s="39"/>
    </row>
    <row r="2871" spans="3:9" x14ac:dyDescent="0.3">
      <c r="C2871" s="39"/>
      <c r="D2871" s="39"/>
      <c r="E2871" s="39"/>
      <c r="F2871" s="39"/>
      <c r="G2871" s="39"/>
      <c r="H2871" s="39"/>
      <c r="I2871" s="39"/>
    </row>
    <row r="2872" spans="3:9" x14ac:dyDescent="0.3">
      <c r="C2872" s="39"/>
      <c r="D2872" s="39"/>
      <c r="E2872" s="39"/>
      <c r="F2872" s="39"/>
      <c r="G2872" s="39"/>
      <c r="H2872" s="39"/>
      <c r="I2872" s="39"/>
    </row>
    <row r="2873" spans="3:9" x14ac:dyDescent="0.3">
      <c r="C2873" s="39"/>
      <c r="D2873" s="39"/>
      <c r="E2873" s="39"/>
      <c r="F2873" s="39"/>
      <c r="G2873" s="39"/>
      <c r="H2873" s="39"/>
      <c r="I2873" s="39"/>
    </row>
    <row r="2874" spans="3:9" x14ac:dyDescent="0.3">
      <c r="C2874" s="39"/>
      <c r="D2874" s="39"/>
      <c r="E2874" s="39"/>
      <c r="F2874" s="39"/>
      <c r="G2874" s="39"/>
      <c r="H2874" s="39"/>
      <c r="I2874" s="39"/>
    </row>
    <row r="2875" spans="3:9" x14ac:dyDescent="0.3">
      <c r="C2875" s="39"/>
      <c r="D2875" s="39"/>
      <c r="E2875" s="39"/>
      <c r="F2875" s="39"/>
      <c r="G2875" s="39"/>
      <c r="H2875" s="39"/>
      <c r="I2875" s="39"/>
    </row>
    <row r="2876" spans="3:9" x14ac:dyDescent="0.3">
      <c r="C2876" s="39"/>
      <c r="D2876" s="39"/>
      <c r="E2876" s="39"/>
      <c r="F2876" s="39"/>
      <c r="G2876" s="39"/>
      <c r="H2876" s="39"/>
      <c r="I2876" s="39"/>
    </row>
    <row r="2877" spans="3:9" x14ac:dyDescent="0.3">
      <c r="C2877" s="39"/>
      <c r="D2877" s="39"/>
      <c r="E2877" s="39"/>
      <c r="F2877" s="39"/>
      <c r="G2877" s="39"/>
      <c r="H2877" s="39"/>
      <c r="I2877" s="39"/>
    </row>
    <row r="2878" spans="3:9" x14ac:dyDescent="0.3">
      <c r="C2878" s="39"/>
      <c r="D2878" s="39"/>
      <c r="E2878" s="39"/>
      <c r="F2878" s="39"/>
      <c r="G2878" s="39"/>
      <c r="H2878" s="39"/>
      <c r="I2878" s="39"/>
    </row>
    <row r="2879" spans="3:9" x14ac:dyDescent="0.3">
      <c r="C2879" s="39"/>
      <c r="D2879" s="39"/>
      <c r="E2879" s="39"/>
      <c r="F2879" s="39"/>
      <c r="G2879" s="39"/>
      <c r="H2879" s="39"/>
      <c r="I2879" s="39"/>
    </row>
    <row r="2880" spans="3:9" x14ac:dyDescent="0.3">
      <c r="C2880" s="39"/>
      <c r="D2880" s="39"/>
      <c r="E2880" s="39"/>
      <c r="F2880" s="39"/>
      <c r="G2880" s="39"/>
      <c r="H2880" s="39"/>
      <c r="I2880" s="39"/>
    </row>
    <row r="2881" spans="3:9" x14ac:dyDescent="0.3">
      <c r="C2881" s="39"/>
      <c r="D2881" s="39"/>
      <c r="E2881" s="39"/>
      <c r="F2881" s="39"/>
      <c r="G2881" s="39"/>
      <c r="H2881" s="39"/>
      <c r="I2881" s="39"/>
    </row>
    <row r="2882" spans="3:9" x14ac:dyDescent="0.3">
      <c r="C2882" s="39"/>
      <c r="D2882" s="39"/>
      <c r="E2882" s="39"/>
      <c r="F2882" s="39"/>
      <c r="G2882" s="39"/>
      <c r="H2882" s="39"/>
      <c r="I2882" s="39"/>
    </row>
    <row r="2883" spans="3:9" x14ac:dyDescent="0.3">
      <c r="C2883" s="39"/>
      <c r="D2883" s="39"/>
      <c r="E2883" s="39"/>
      <c r="F2883" s="39"/>
      <c r="G2883" s="39"/>
      <c r="H2883" s="39"/>
      <c r="I2883" s="39"/>
    </row>
    <row r="2884" spans="3:9" x14ac:dyDescent="0.3">
      <c r="C2884" s="39"/>
      <c r="D2884" s="39"/>
      <c r="E2884" s="39"/>
      <c r="F2884" s="39"/>
      <c r="G2884" s="39"/>
      <c r="H2884" s="39"/>
      <c r="I2884" s="39"/>
    </row>
    <row r="2885" spans="3:9" x14ac:dyDescent="0.3">
      <c r="C2885" s="39"/>
      <c r="D2885" s="39"/>
      <c r="E2885" s="39"/>
      <c r="F2885" s="39"/>
      <c r="G2885" s="39"/>
      <c r="H2885" s="39"/>
      <c r="I2885" s="39"/>
    </row>
    <row r="2886" spans="3:9" x14ac:dyDescent="0.3">
      <c r="C2886" s="39"/>
      <c r="D2886" s="39"/>
      <c r="E2886" s="39"/>
      <c r="F2886" s="39"/>
      <c r="G2886" s="39"/>
      <c r="H2886" s="39"/>
      <c r="I2886" s="39"/>
    </row>
    <row r="2887" spans="3:9" x14ac:dyDescent="0.3">
      <c r="C2887" s="39"/>
      <c r="D2887" s="39"/>
      <c r="E2887" s="39"/>
      <c r="F2887" s="39"/>
      <c r="G2887" s="39"/>
      <c r="H2887" s="39"/>
      <c r="I2887" s="39"/>
    </row>
    <row r="2888" spans="3:9" x14ac:dyDescent="0.3">
      <c r="C2888" s="39"/>
      <c r="D2888" s="39"/>
      <c r="E2888" s="39"/>
      <c r="F2888" s="39"/>
      <c r="G2888" s="39"/>
      <c r="H2888" s="39"/>
      <c r="I2888" s="39"/>
    </row>
    <row r="2889" spans="3:9" x14ac:dyDescent="0.3">
      <c r="C2889" s="39"/>
      <c r="D2889" s="39"/>
      <c r="E2889" s="39"/>
      <c r="F2889" s="39"/>
      <c r="G2889" s="39"/>
      <c r="H2889" s="39"/>
      <c r="I2889" s="39"/>
    </row>
    <row r="2890" spans="3:9" x14ac:dyDescent="0.3">
      <c r="C2890" s="39"/>
      <c r="D2890" s="39"/>
      <c r="E2890" s="39"/>
      <c r="F2890" s="39"/>
      <c r="G2890" s="39"/>
      <c r="H2890" s="39"/>
      <c r="I2890" s="39"/>
    </row>
    <row r="2891" spans="3:9" x14ac:dyDescent="0.3">
      <c r="C2891" s="39"/>
      <c r="D2891" s="39"/>
      <c r="E2891" s="39"/>
      <c r="F2891" s="39"/>
      <c r="G2891" s="39"/>
      <c r="H2891" s="39"/>
      <c r="I2891" s="39"/>
    </row>
    <row r="2892" spans="3:9" x14ac:dyDescent="0.3">
      <c r="C2892" s="39"/>
      <c r="D2892" s="39"/>
      <c r="E2892" s="39"/>
      <c r="F2892" s="39"/>
      <c r="G2892" s="39"/>
      <c r="H2892" s="39"/>
      <c r="I2892" s="39"/>
    </row>
    <row r="2893" spans="3:9" x14ac:dyDescent="0.3">
      <c r="C2893" s="39"/>
      <c r="D2893" s="39"/>
      <c r="E2893" s="39"/>
      <c r="F2893" s="39"/>
      <c r="G2893" s="39"/>
      <c r="H2893" s="39"/>
      <c r="I2893" s="39"/>
    </row>
    <row r="2894" spans="3:9" x14ac:dyDescent="0.3">
      <c r="C2894" s="39"/>
      <c r="D2894" s="39"/>
      <c r="E2894" s="39"/>
      <c r="F2894" s="39"/>
      <c r="G2894" s="39"/>
      <c r="H2894" s="39"/>
      <c r="I2894" s="39"/>
    </row>
    <row r="2895" spans="3:9" x14ac:dyDescent="0.3">
      <c r="C2895" s="39"/>
      <c r="D2895" s="39"/>
      <c r="E2895" s="39"/>
      <c r="F2895" s="39"/>
      <c r="G2895" s="39"/>
      <c r="H2895" s="39"/>
      <c r="I2895" s="39"/>
    </row>
    <row r="2896" spans="3:9" x14ac:dyDescent="0.3">
      <c r="C2896" s="39"/>
      <c r="D2896" s="39"/>
      <c r="E2896" s="39"/>
      <c r="F2896" s="39"/>
      <c r="G2896" s="39"/>
      <c r="H2896" s="39"/>
      <c r="I2896" s="39"/>
    </row>
    <row r="2897" spans="3:9" x14ac:dyDescent="0.3">
      <c r="C2897" s="39"/>
      <c r="D2897" s="39"/>
      <c r="E2897" s="39"/>
      <c r="F2897" s="39"/>
      <c r="G2897" s="39"/>
      <c r="H2897" s="39"/>
      <c r="I2897" s="39"/>
    </row>
    <row r="2898" spans="3:9" x14ac:dyDescent="0.3">
      <c r="C2898" s="39"/>
      <c r="D2898" s="39"/>
      <c r="E2898" s="39"/>
      <c r="F2898" s="39"/>
      <c r="G2898" s="39"/>
      <c r="H2898" s="39"/>
      <c r="I2898" s="39"/>
    </row>
    <row r="2899" spans="3:9" x14ac:dyDescent="0.3">
      <c r="C2899" s="39"/>
      <c r="D2899" s="39"/>
      <c r="E2899" s="39"/>
      <c r="F2899" s="39"/>
      <c r="G2899" s="39"/>
      <c r="H2899" s="39"/>
      <c r="I2899" s="39"/>
    </row>
    <row r="2900" spans="3:9" x14ac:dyDescent="0.3">
      <c r="C2900" s="39"/>
      <c r="D2900" s="39"/>
      <c r="E2900" s="39"/>
      <c r="F2900" s="39"/>
      <c r="G2900" s="39"/>
      <c r="H2900" s="39"/>
      <c r="I2900" s="39"/>
    </row>
    <row r="2901" spans="3:9" x14ac:dyDescent="0.3">
      <c r="C2901" s="39"/>
      <c r="D2901" s="39"/>
      <c r="E2901" s="39"/>
      <c r="F2901" s="39"/>
      <c r="G2901" s="39"/>
      <c r="H2901" s="39"/>
      <c r="I2901" s="39"/>
    </row>
    <row r="2902" spans="3:9" x14ac:dyDescent="0.3">
      <c r="C2902" s="39"/>
      <c r="D2902" s="39"/>
      <c r="E2902" s="39"/>
      <c r="F2902" s="39"/>
      <c r="G2902" s="39"/>
      <c r="H2902" s="39"/>
      <c r="I2902" s="39"/>
    </row>
    <row r="2903" spans="3:9" x14ac:dyDescent="0.3">
      <c r="C2903" s="39"/>
      <c r="D2903" s="39"/>
      <c r="E2903" s="39"/>
      <c r="F2903" s="39"/>
      <c r="G2903" s="39"/>
      <c r="H2903" s="39"/>
      <c r="I2903" s="39"/>
    </row>
    <row r="2904" spans="3:9" x14ac:dyDescent="0.3">
      <c r="C2904" s="39"/>
      <c r="D2904" s="39"/>
      <c r="E2904" s="39"/>
      <c r="F2904" s="39"/>
      <c r="G2904" s="39"/>
      <c r="H2904" s="39"/>
      <c r="I2904" s="39"/>
    </row>
    <row r="2905" spans="3:9" x14ac:dyDescent="0.3">
      <c r="C2905" s="39"/>
      <c r="D2905" s="39"/>
      <c r="E2905" s="39"/>
      <c r="F2905" s="39"/>
      <c r="G2905" s="39"/>
      <c r="H2905" s="39"/>
      <c r="I2905" s="39"/>
    </row>
    <row r="2906" spans="3:9" x14ac:dyDescent="0.3">
      <c r="C2906" s="39"/>
      <c r="D2906" s="39"/>
      <c r="E2906" s="39"/>
      <c r="F2906" s="39"/>
      <c r="G2906" s="39"/>
      <c r="H2906" s="39"/>
      <c r="I2906" s="39"/>
    </row>
    <row r="2907" spans="3:9" x14ac:dyDescent="0.3">
      <c r="C2907" s="39"/>
      <c r="D2907" s="39"/>
      <c r="E2907" s="39"/>
      <c r="F2907" s="39"/>
      <c r="G2907" s="39"/>
      <c r="H2907" s="39"/>
      <c r="I2907" s="39"/>
    </row>
    <row r="2908" spans="3:9" x14ac:dyDescent="0.3">
      <c r="C2908" s="39"/>
      <c r="D2908" s="39"/>
      <c r="E2908" s="39"/>
      <c r="F2908" s="39"/>
      <c r="G2908" s="39"/>
      <c r="H2908" s="39"/>
      <c r="I2908" s="39"/>
    </row>
    <row r="2909" spans="3:9" x14ac:dyDescent="0.3">
      <c r="C2909" s="39"/>
      <c r="D2909" s="39"/>
      <c r="E2909" s="39"/>
      <c r="F2909" s="39"/>
      <c r="G2909" s="39"/>
      <c r="H2909" s="39"/>
      <c r="I2909" s="39"/>
    </row>
    <row r="2910" spans="3:9" x14ac:dyDescent="0.3">
      <c r="C2910" s="39"/>
      <c r="D2910" s="39"/>
      <c r="E2910" s="39"/>
      <c r="F2910" s="39"/>
      <c r="G2910" s="39"/>
      <c r="H2910" s="39"/>
      <c r="I2910" s="39"/>
    </row>
    <row r="2911" spans="3:9" x14ac:dyDescent="0.3">
      <c r="C2911" s="39"/>
      <c r="D2911" s="39"/>
      <c r="E2911" s="39"/>
      <c r="F2911" s="39"/>
      <c r="G2911" s="39"/>
      <c r="H2911" s="39"/>
      <c r="I2911" s="39"/>
    </row>
    <row r="2912" spans="3:9" x14ac:dyDescent="0.3">
      <c r="C2912" s="39"/>
      <c r="D2912" s="39"/>
      <c r="E2912" s="39"/>
      <c r="F2912" s="39"/>
      <c r="G2912" s="39"/>
      <c r="H2912" s="39"/>
      <c r="I2912" s="39"/>
    </row>
    <row r="2913" spans="3:9" x14ac:dyDescent="0.3">
      <c r="C2913" s="39"/>
      <c r="D2913" s="39"/>
      <c r="E2913" s="39"/>
      <c r="F2913" s="39"/>
      <c r="G2913" s="39"/>
      <c r="H2913" s="39"/>
      <c r="I2913" s="39"/>
    </row>
    <row r="2914" spans="3:9" x14ac:dyDescent="0.3">
      <c r="C2914" s="39"/>
      <c r="D2914" s="39"/>
      <c r="E2914" s="39"/>
      <c r="F2914" s="39"/>
      <c r="G2914" s="39"/>
      <c r="H2914" s="39"/>
      <c r="I2914" s="39"/>
    </row>
    <row r="2915" spans="3:9" x14ac:dyDescent="0.3">
      <c r="C2915" s="39"/>
      <c r="D2915" s="39"/>
      <c r="E2915" s="39"/>
      <c r="F2915" s="39"/>
      <c r="G2915" s="39"/>
      <c r="H2915" s="39"/>
      <c r="I2915" s="39"/>
    </row>
    <row r="2916" spans="3:9" x14ac:dyDescent="0.3">
      <c r="C2916" s="39"/>
      <c r="D2916" s="39"/>
      <c r="E2916" s="39"/>
      <c r="F2916" s="39"/>
      <c r="G2916" s="39"/>
      <c r="H2916" s="39"/>
      <c r="I2916" s="39"/>
    </row>
    <row r="2917" spans="3:9" x14ac:dyDescent="0.3">
      <c r="C2917" s="39"/>
      <c r="D2917" s="39"/>
      <c r="E2917" s="39"/>
      <c r="F2917" s="39"/>
      <c r="G2917" s="39"/>
      <c r="H2917" s="39"/>
      <c r="I2917" s="39"/>
    </row>
    <row r="2918" spans="3:9" x14ac:dyDescent="0.3">
      <c r="C2918" s="39"/>
      <c r="D2918" s="39"/>
      <c r="E2918" s="39"/>
      <c r="F2918" s="39"/>
      <c r="G2918" s="39"/>
      <c r="H2918" s="39"/>
      <c r="I2918" s="39"/>
    </row>
    <row r="2919" spans="3:9" x14ac:dyDescent="0.3">
      <c r="C2919" s="39"/>
      <c r="D2919" s="39"/>
      <c r="E2919" s="39"/>
      <c r="F2919" s="39"/>
      <c r="G2919" s="39"/>
      <c r="H2919" s="39"/>
      <c r="I2919" s="39"/>
    </row>
    <row r="2920" spans="3:9" x14ac:dyDescent="0.3">
      <c r="C2920" s="39"/>
      <c r="D2920" s="39"/>
      <c r="E2920" s="39"/>
      <c r="F2920" s="39"/>
      <c r="G2920" s="39"/>
      <c r="H2920" s="39"/>
      <c r="I2920" s="39"/>
    </row>
    <row r="2921" spans="3:9" x14ac:dyDescent="0.3">
      <c r="C2921" s="39"/>
      <c r="D2921" s="39"/>
      <c r="E2921" s="39"/>
      <c r="F2921" s="39"/>
      <c r="G2921" s="39"/>
      <c r="H2921" s="39"/>
      <c r="I2921" s="39"/>
    </row>
    <row r="2922" spans="3:9" x14ac:dyDescent="0.3">
      <c r="C2922" s="39"/>
      <c r="D2922" s="39"/>
      <c r="E2922" s="39"/>
      <c r="F2922" s="39"/>
      <c r="G2922" s="39"/>
      <c r="H2922" s="39"/>
      <c r="I2922" s="39"/>
    </row>
    <row r="2923" spans="3:9" x14ac:dyDescent="0.3">
      <c r="C2923" s="39"/>
      <c r="D2923" s="39"/>
      <c r="E2923" s="39"/>
      <c r="F2923" s="39"/>
      <c r="G2923" s="39"/>
      <c r="H2923" s="39"/>
      <c r="I2923" s="39"/>
    </row>
    <row r="2924" spans="3:9" x14ac:dyDescent="0.3">
      <c r="C2924" s="39"/>
      <c r="D2924" s="39"/>
      <c r="E2924" s="39"/>
      <c r="F2924" s="39"/>
      <c r="G2924" s="39"/>
      <c r="H2924" s="39"/>
      <c r="I2924" s="39"/>
    </row>
    <row r="2925" spans="3:9" x14ac:dyDescent="0.3">
      <c r="C2925" s="39"/>
      <c r="D2925" s="39"/>
      <c r="E2925" s="39"/>
      <c r="F2925" s="39"/>
      <c r="G2925" s="39"/>
      <c r="H2925" s="39"/>
      <c r="I2925" s="39"/>
    </row>
    <row r="2926" spans="3:9" x14ac:dyDescent="0.3">
      <c r="C2926" s="39"/>
      <c r="D2926" s="39"/>
      <c r="E2926" s="39"/>
      <c r="F2926" s="39"/>
      <c r="G2926" s="39"/>
      <c r="H2926" s="39"/>
      <c r="I2926" s="39"/>
    </row>
    <row r="2927" spans="3:9" x14ac:dyDescent="0.3">
      <c r="C2927" s="39"/>
      <c r="D2927" s="39"/>
      <c r="E2927" s="39"/>
      <c r="F2927" s="39"/>
      <c r="G2927" s="39"/>
      <c r="H2927" s="39"/>
      <c r="I2927" s="39"/>
    </row>
    <row r="2928" spans="3:9" x14ac:dyDescent="0.3">
      <c r="C2928" s="39"/>
      <c r="D2928" s="39"/>
      <c r="E2928" s="39"/>
      <c r="F2928" s="39"/>
      <c r="G2928" s="39"/>
      <c r="H2928" s="39"/>
      <c r="I2928" s="39"/>
    </row>
    <row r="2929" spans="3:9" x14ac:dyDescent="0.3">
      <c r="C2929" s="39"/>
      <c r="D2929" s="39"/>
      <c r="E2929" s="39"/>
      <c r="F2929" s="39"/>
      <c r="G2929" s="39"/>
      <c r="H2929" s="39"/>
      <c r="I2929" s="39"/>
    </row>
    <row r="2930" spans="3:9" x14ac:dyDescent="0.3">
      <c r="C2930" s="39"/>
      <c r="D2930" s="39"/>
      <c r="E2930" s="39"/>
      <c r="F2930" s="39"/>
      <c r="G2930" s="39"/>
      <c r="H2930" s="39"/>
      <c r="I2930" s="39"/>
    </row>
    <row r="2931" spans="3:9" x14ac:dyDescent="0.3">
      <c r="C2931" s="39"/>
      <c r="D2931" s="39"/>
      <c r="E2931" s="39"/>
      <c r="F2931" s="39"/>
      <c r="G2931" s="39"/>
      <c r="H2931" s="39"/>
      <c r="I2931" s="39"/>
    </row>
    <row r="2932" spans="3:9" x14ac:dyDescent="0.3">
      <c r="C2932" s="39"/>
      <c r="D2932" s="39"/>
      <c r="E2932" s="39"/>
      <c r="F2932" s="39"/>
      <c r="G2932" s="39"/>
      <c r="H2932" s="39"/>
      <c r="I2932" s="39"/>
    </row>
    <row r="2933" spans="3:9" x14ac:dyDescent="0.3">
      <c r="C2933" s="39"/>
      <c r="D2933" s="39"/>
      <c r="E2933" s="39"/>
      <c r="F2933" s="39"/>
      <c r="G2933" s="39"/>
      <c r="H2933" s="39"/>
      <c r="I2933" s="39"/>
    </row>
    <row r="2934" spans="3:9" x14ac:dyDescent="0.3">
      <c r="C2934" s="39"/>
      <c r="D2934" s="39"/>
      <c r="E2934" s="39"/>
      <c r="F2934" s="39"/>
      <c r="G2934" s="39"/>
      <c r="H2934" s="39"/>
      <c r="I2934" s="39"/>
    </row>
    <row r="2935" spans="3:9" x14ac:dyDescent="0.3">
      <c r="C2935" s="39"/>
      <c r="D2935" s="39"/>
      <c r="E2935" s="39"/>
      <c r="F2935" s="39"/>
      <c r="G2935" s="39"/>
      <c r="H2935" s="39"/>
      <c r="I2935" s="39"/>
    </row>
    <row r="2936" spans="3:9" x14ac:dyDescent="0.3">
      <c r="C2936" s="39"/>
      <c r="D2936" s="39"/>
      <c r="E2936" s="39"/>
      <c r="F2936" s="39"/>
      <c r="G2936" s="39"/>
      <c r="H2936" s="39"/>
      <c r="I2936" s="39"/>
    </row>
    <row r="2937" spans="3:9" x14ac:dyDescent="0.3">
      <c r="C2937" s="39"/>
      <c r="D2937" s="39"/>
      <c r="E2937" s="39"/>
      <c r="F2937" s="39"/>
      <c r="G2937" s="39"/>
      <c r="H2937" s="39"/>
      <c r="I2937" s="39"/>
    </row>
    <row r="2938" spans="3:9" x14ac:dyDescent="0.3">
      <c r="C2938" s="39"/>
      <c r="D2938" s="39"/>
      <c r="E2938" s="39"/>
      <c r="F2938" s="39"/>
      <c r="G2938" s="39"/>
      <c r="H2938" s="39"/>
      <c r="I2938" s="39"/>
    </row>
    <row r="2939" spans="3:9" x14ac:dyDescent="0.3">
      <c r="C2939" s="39"/>
      <c r="D2939" s="39"/>
      <c r="E2939" s="39"/>
      <c r="F2939" s="39"/>
      <c r="G2939" s="39"/>
      <c r="H2939" s="39"/>
      <c r="I2939" s="39"/>
    </row>
    <row r="2940" spans="3:9" x14ac:dyDescent="0.3">
      <c r="C2940" s="39"/>
      <c r="D2940" s="39"/>
      <c r="E2940" s="39"/>
      <c r="F2940" s="39"/>
      <c r="G2940" s="39"/>
      <c r="H2940" s="39"/>
      <c r="I2940" s="39"/>
    </row>
    <row r="2941" spans="3:9" x14ac:dyDescent="0.3">
      <c r="C2941" s="39"/>
      <c r="D2941" s="39"/>
      <c r="E2941" s="39"/>
      <c r="F2941" s="39"/>
      <c r="G2941" s="39"/>
      <c r="H2941" s="39"/>
      <c r="I2941" s="39"/>
    </row>
    <row r="2942" spans="3:9" x14ac:dyDescent="0.3">
      <c r="C2942" s="39"/>
      <c r="D2942" s="39"/>
      <c r="E2942" s="39"/>
      <c r="F2942" s="39"/>
      <c r="G2942" s="39"/>
      <c r="H2942" s="39"/>
      <c r="I2942" s="39"/>
    </row>
    <row r="2943" spans="3:9" x14ac:dyDescent="0.3">
      <c r="C2943" s="39"/>
      <c r="D2943" s="39"/>
      <c r="E2943" s="39"/>
      <c r="F2943" s="39"/>
      <c r="G2943" s="39"/>
      <c r="H2943" s="39"/>
      <c r="I2943" s="39"/>
    </row>
    <row r="2944" spans="3:9" x14ac:dyDescent="0.3">
      <c r="C2944" s="39"/>
      <c r="D2944" s="39"/>
      <c r="E2944" s="39"/>
      <c r="F2944" s="39"/>
      <c r="G2944" s="39"/>
      <c r="H2944" s="39"/>
      <c r="I2944" s="39"/>
    </row>
    <row r="2945" spans="3:9" x14ac:dyDescent="0.3">
      <c r="C2945" s="39"/>
      <c r="D2945" s="39"/>
      <c r="E2945" s="39"/>
      <c r="F2945" s="39"/>
      <c r="G2945" s="39"/>
      <c r="H2945" s="39"/>
      <c r="I2945" s="39"/>
    </row>
    <row r="2946" spans="3:9" x14ac:dyDescent="0.3">
      <c r="C2946" s="39"/>
      <c r="D2946" s="39"/>
      <c r="E2946" s="39"/>
      <c r="F2946" s="39"/>
      <c r="G2946" s="39"/>
      <c r="H2946" s="39"/>
      <c r="I2946" s="39"/>
    </row>
    <row r="2947" spans="3:9" x14ac:dyDescent="0.3">
      <c r="C2947" s="39"/>
      <c r="D2947" s="39"/>
      <c r="E2947" s="39"/>
      <c r="F2947" s="39"/>
      <c r="G2947" s="39"/>
      <c r="H2947" s="39"/>
      <c r="I2947" s="39"/>
    </row>
    <row r="2948" spans="3:9" x14ac:dyDescent="0.3">
      <c r="C2948" s="39"/>
      <c r="D2948" s="39"/>
      <c r="E2948" s="39"/>
      <c r="F2948" s="39"/>
      <c r="G2948" s="39"/>
      <c r="H2948" s="39"/>
      <c r="I2948" s="39"/>
    </row>
    <row r="2949" spans="3:9" x14ac:dyDescent="0.3">
      <c r="C2949" s="39"/>
      <c r="D2949" s="39"/>
      <c r="E2949" s="39"/>
      <c r="F2949" s="39"/>
      <c r="G2949" s="39"/>
      <c r="H2949" s="39"/>
      <c r="I2949" s="39"/>
    </row>
    <row r="2950" spans="3:9" x14ac:dyDescent="0.3">
      <c r="C2950" s="39"/>
      <c r="D2950" s="39"/>
      <c r="E2950" s="39"/>
      <c r="F2950" s="39"/>
      <c r="G2950" s="39"/>
      <c r="H2950" s="39"/>
      <c r="I2950" s="39"/>
    </row>
    <row r="2951" spans="3:9" x14ac:dyDescent="0.3">
      <c r="C2951" s="39"/>
      <c r="D2951" s="39"/>
      <c r="E2951" s="39"/>
      <c r="F2951" s="39"/>
      <c r="G2951" s="39"/>
      <c r="H2951" s="39"/>
      <c r="I2951" s="39"/>
    </row>
    <row r="2952" spans="3:9" x14ac:dyDescent="0.3">
      <c r="C2952" s="39"/>
      <c r="D2952" s="39"/>
      <c r="E2952" s="39"/>
      <c r="F2952" s="39"/>
      <c r="G2952" s="39"/>
      <c r="H2952" s="39"/>
      <c r="I2952" s="39"/>
    </row>
    <row r="2953" spans="3:9" x14ac:dyDescent="0.3">
      <c r="C2953" s="39"/>
      <c r="D2953" s="39"/>
      <c r="E2953" s="39"/>
      <c r="F2953" s="39"/>
      <c r="G2953" s="39"/>
      <c r="H2953" s="39"/>
      <c r="I2953" s="39"/>
    </row>
    <row r="2954" spans="3:9" x14ac:dyDescent="0.3">
      <c r="C2954" s="39"/>
      <c r="D2954" s="39"/>
      <c r="E2954" s="39"/>
      <c r="F2954" s="39"/>
      <c r="G2954" s="39"/>
      <c r="H2954" s="39"/>
      <c r="I2954" s="39"/>
    </row>
    <row r="2955" spans="3:9" x14ac:dyDescent="0.3">
      <c r="C2955" s="39"/>
      <c r="D2955" s="39"/>
      <c r="E2955" s="39"/>
      <c r="F2955" s="39"/>
      <c r="G2955" s="39"/>
      <c r="H2955" s="39"/>
      <c r="I2955" s="39"/>
    </row>
    <row r="2956" spans="3:9" x14ac:dyDescent="0.3">
      <c r="C2956" s="39"/>
      <c r="D2956" s="39"/>
      <c r="E2956" s="39"/>
      <c r="F2956" s="39"/>
      <c r="G2956" s="39"/>
      <c r="H2956" s="39"/>
      <c r="I2956" s="39"/>
    </row>
    <row r="2957" spans="3:9" x14ac:dyDescent="0.3">
      <c r="C2957" s="39"/>
      <c r="D2957" s="39"/>
      <c r="E2957" s="39"/>
      <c r="F2957" s="39"/>
      <c r="G2957" s="39"/>
      <c r="H2957" s="39"/>
      <c r="I2957" s="39"/>
    </row>
    <row r="2958" spans="3:9" x14ac:dyDescent="0.3">
      <c r="C2958" s="39"/>
      <c r="D2958" s="39"/>
      <c r="E2958" s="39"/>
      <c r="F2958" s="39"/>
      <c r="G2958" s="39"/>
      <c r="H2958" s="39"/>
      <c r="I2958" s="39"/>
    </row>
    <row r="2959" spans="3:9" x14ac:dyDescent="0.3">
      <c r="C2959" s="39"/>
      <c r="D2959" s="39"/>
      <c r="E2959" s="39"/>
      <c r="F2959" s="39"/>
      <c r="G2959" s="39"/>
      <c r="H2959" s="39"/>
      <c r="I2959" s="39"/>
    </row>
    <row r="2960" spans="3:9" x14ac:dyDescent="0.3">
      <c r="C2960" s="39"/>
      <c r="D2960" s="39"/>
      <c r="E2960" s="39"/>
      <c r="F2960" s="39"/>
      <c r="G2960" s="39"/>
      <c r="H2960" s="39"/>
      <c r="I2960" s="39"/>
    </row>
    <row r="2961" spans="3:9" x14ac:dyDescent="0.3">
      <c r="C2961" s="39"/>
      <c r="D2961" s="39"/>
      <c r="E2961" s="39"/>
      <c r="F2961" s="39"/>
      <c r="G2961" s="39"/>
      <c r="H2961" s="39"/>
      <c r="I2961" s="39"/>
    </row>
    <row r="2962" spans="3:9" x14ac:dyDescent="0.3">
      <c r="C2962" s="39"/>
      <c r="D2962" s="39"/>
      <c r="E2962" s="39"/>
      <c r="F2962" s="39"/>
      <c r="G2962" s="39"/>
      <c r="H2962" s="39"/>
      <c r="I2962" s="39"/>
    </row>
    <row r="2963" spans="3:9" x14ac:dyDescent="0.3">
      <c r="C2963" s="39"/>
      <c r="D2963" s="39"/>
      <c r="E2963" s="39"/>
      <c r="F2963" s="39"/>
      <c r="G2963" s="39"/>
      <c r="H2963" s="39"/>
      <c r="I2963" s="39"/>
    </row>
    <row r="2964" spans="3:9" x14ac:dyDescent="0.3">
      <c r="C2964" s="39"/>
      <c r="D2964" s="39"/>
      <c r="E2964" s="39"/>
      <c r="F2964" s="39"/>
      <c r="G2964" s="39"/>
      <c r="H2964" s="39"/>
      <c r="I2964" s="39"/>
    </row>
    <row r="2965" spans="3:9" x14ac:dyDescent="0.3">
      <c r="C2965" s="39"/>
      <c r="D2965" s="39"/>
      <c r="E2965" s="39"/>
      <c r="F2965" s="39"/>
      <c r="G2965" s="39"/>
      <c r="H2965" s="39"/>
      <c r="I2965" s="39"/>
    </row>
    <row r="2966" spans="3:9" x14ac:dyDescent="0.3">
      <c r="C2966" s="39"/>
      <c r="D2966" s="39"/>
      <c r="E2966" s="39"/>
      <c r="F2966" s="39"/>
      <c r="G2966" s="39"/>
      <c r="H2966" s="39"/>
      <c r="I2966" s="39"/>
    </row>
    <row r="2967" spans="3:9" x14ac:dyDescent="0.3">
      <c r="C2967" s="39"/>
      <c r="D2967" s="39"/>
      <c r="E2967" s="39"/>
      <c r="F2967" s="39"/>
      <c r="G2967" s="39"/>
      <c r="H2967" s="39"/>
      <c r="I2967" s="39"/>
    </row>
    <row r="2968" spans="3:9" x14ac:dyDescent="0.3">
      <c r="C2968" s="39"/>
      <c r="D2968" s="39"/>
      <c r="E2968" s="39"/>
      <c r="F2968" s="39"/>
      <c r="G2968" s="39"/>
      <c r="H2968" s="39"/>
      <c r="I2968" s="39"/>
    </row>
    <row r="2969" spans="3:9" x14ac:dyDescent="0.3">
      <c r="C2969" s="39"/>
      <c r="D2969" s="39"/>
      <c r="E2969" s="39"/>
      <c r="F2969" s="39"/>
      <c r="G2969" s="39"/>
      <c r="H2969" s="39"/>
      <c r="I2969" s="39"/>
    </row>
    <row r="2970" spans="3:9" x14ac:dyDescent="0.3">
      <c r="C2970" s="39"/>
      <c r="D2970" s="39"/>
      <c r="E2970" s="39"/>
      <c r="F2970" s="39"/>
      <c r="G2970" s="39"/>
      <c r="H2970" s="39"/>
      <c r="I2970" s="39"/>
    </row>
    <row r="2971" spans="3:9" x14ac:dyDescent="0.3">
      <c r="C2971" s="39"/>
      <c r="D2971" s="39"/>
      <c r="E2971" s="39"/>
      <c r="F2971" s="39"/>
      <c r="G2971" s="39"/>
      <c r="H2971" s="39"/>
      <c r="I2971" s="39"/>
    </row>
    <row r="2972" spans="3:9" x14ac:dyDescent="0.3">
      <c r="C2972" s="39"/>
      <c r="D2972" s="39"/>
      <c r="E2972" s="39"/>
      <c r="F2972" s="39"/>
      <c r="G2972" s="39"/>
      <c r="H2972" s="39"/>
      <c r="I2972" s="39"/>
    </row>
    <row r="2973" spans="3:9" x14ac:dyDescent="0.3">
      <c r="C2973" s="39"/>
      <c r="D2973" s="39"/>
      <c r="E2973" s="39"/>
      <c r="F2973" s="39"/>
      <c r="G2973" s="39"/>
      <c r="H2973" s="39"/>
      <c r="I2973" s="39"/>
    </row>
    <row r="2974" spans="3:9" x14ac:dyDescent="0.3">
      <c r="C2974" s="39"/>
      <c r="D2974" s="39"/>
      <c r="E2974" s="39"/>
      <c r="F2974" s="39"/>
      <c r="G2974" s="39"/>
      <c r="H2974" s="39"/>
      <c r="I2974" s="39"/>
    </row>
    <row r="2975" spans="3:9" x14ac:dyDescent="0.3">
      <c r="C2975" s="39"/>
      <c r="D2975" s="39"/>
      <c r="E2975" s="39"/>
      <c r="F2975" s="39"/>
      <c r="G2975" s="39"/>
      <c r="H2975" s="39"/>
      <c r="I2975" s="39"/>
    </row>
    <row r="2976" spans="3:9" x14ac:dyDescent="0.3">
      <c r="C2976" s="39"/>
      <c r="D2976" s="39"/>
      <c r="E2976" s="39"/>
      <c r="F2976" s="39"/>
      <c r="G2976" s="39"/>
      <c r="H2976" s="39"/>
      <c r="I2976" s="39"/>
    </row>
    <row r="2977" spans="3:9" x14ac:dyDescent="0.3">
      <c r="C2977" s="39"/>
      <c r="D2977" s="39"/>
      <c r="E2977" s="39"/>
      <c r="F2977" s="39"/>
      <c r="G2977" s="39"/>
      <c r="H2977" s="39"/>
      <c r="I2977" s="39"/>
    </row>
    <row r="2978" spans="3:9" x14ac:dyDescent="0.3">
      <c r="C2978" s="39"/>
      <c r="D2978" s="39"/>
      <c r="E2978" s="39"/>
      <c r="F2978" s="39"/>
      <c r="G2978" s="39"/>
      <c r="H2978" s="39"/>
      <c r="I2978" s="39"/>
    </row>
    <row r="2979" spans="3:9" x14ac:dyDescent="0.3">
      <c r="C2979" s="39"/>
      <c r="D2979" s="39"/>
      <c r="E2979" s="39"/>
      <c r="F2979" s="39"/>
      <c r="G2979" s="39"/>
      <c r="H2979" s="39"/>
      <c r="I2979" s="39"/>
    </row>
    <row r="2980" spans="3:9" x14ac:dyDescent="0.3">
      <c r="C2980" s="39"/>
      <c r="D2980" s="39"/>
      <c r="E2980" s="39"/>
      <c r="F2980" s="39"/>
      <c r="G2980" s="39"/>
      <c r="H2980" s="39"/>
      <c r="I2980" s="39"/>
    </row>
    <row r="2981" spans="3:9" x14ac:dyDescent="0.3">
      <c r="C2981" s="39"/>
      <c r="D2981" s="39"/>
      <c r="E2981" s="39"/>
      <c r="F2981" s="39"/>
      <c r="G2981" s="39"/>
      <c r="H2981" s="39"/>
      <c r="I2981" s="39"/>
    </row>
    <row r="2982" spans="3:9" x14ac:dyDescent="0.3">
      <c r="C2982" s="39"/>
      <c r="D2982" s="39"/>
      <c r="E2982" s="39"/>
      <c r="F2982" s="39"/>
      <c r="G2982" s="39"/>
      <c r="H2982" s="39"/>
      <c r="I2982" s="39"/>
    </row>
    <row r="2983" spans="3:9" x14ac:dyDescent="0.3">
      <c r="C2983" s="39"/>
      <c r="D2983" s="39"/>
      <c r="E2983" s="39"/>
      <c r="F2983" s="39"/>
      <c r="G2983" s="39"/>
      <c r="H2983" s="39"/>
      <c r="I2983" s="39"/>
    </row>
    <row r="2984" spans="3:9" x14ac:dyDescent="0.3">
      <c r="C2984" s="39"/>
      <c r="D2984" s="39"/>
      <c r="E2984" s="39"/>
      <c r="F2984" s="39"/>
      <c r="G2984" s="39"/>
      <c r="H2984" s="39"/>
      <c r="I2984" s="39"/>
    </row>
    <row r="2985" spans="3:9" x14ac:dyDescent="0.3">
      <c r="C2985" s="39"/>
      <c r="D2985" s="39"/>
      <c r="E2985" s="39"/>
      <c r="F2985" s="39"/>
      <c r="G2985" s="39"/>
      <c r="H2985" s="39"/>
      <c r="I2985" s="39"/>
    </row>
    <row r="2986" spans="3:9" x14ac:dyDescent="0.3">
      <c r="C2986" s="39"/>
      <c r="D2986" s="39"/>
      <c r="E2986" s="39"/>
      <c r="F2986" s="39"/>
      <c r="G2986" s="39"/>
      <c r="H2986" s="39"/>
      <c r="I2986" s="39"/>
    </row>
    <row r="2987" spans="3:9" x14ac:dyDescent="0.3">
      <c r="C2987" s="39"/>
      <c r="D2987" s="39"/>
      <c r="E2987" s="39"/>
      <c r="F2987" s="39"/>
      <c r="G2987" s="39"/>
      <c r="H2987" s="39"/>
      <c r="I2987" s="39"/>
    </row>
    <row r="2988" spans="3:9" x14ac:dyDescent="0.3">
      <c r="C2988" s="39"/>
      <c r="D2988" s="39"/>
      <c r="E2988" s="39"/>
      <c r="F2988" s="39"/>
      <c r="G2988" s="39"/>
      <c r="H2988" s="39"/>
      <c r="I2988" s="39"/>
    </row>
    <row r="2989" spans="3:9" x14ac:dyDescent="0.3">
      <c r="C2989" s="39"/>
      <c r="D2989" s="39"/>
      <c r="E2989" s="39"/>
      <c r="F2989" s="39"/>
      <c r="G2989" s="39"/>
      <c r="H2989" s="39"/>
      <c r="I2989" s="39"/>
    </row>
    <row r="2990" spans="3:9" x14ac:dyDescent="0.3">
      <c r="C2990" s="39"/>
      <c r="D2990" s="39"/>
      <c r="E2990" s="39"/>
      <c r="F2990" s="39"/>
      <c r="G2990" s="39"/>
      <c r="H2990" s="39"/>
      <c r="I2990" s="39"/>
    </row>
    <row r="2991" spans="3:9" x14ac:dyDescent="0.3">
      <c r="C2991" s="39"/>
      <c r="D2991" s="39"/>
      <c r="E2991" s="39"/>
      <c r="F2991" s="39"/>
      <c r="G2991" s="39"/>
      <c r="H2991" s="39"/>
      <c r="I2991" s="39"/>
    </row>
    <row r="2992" spans="3:9" x14ac:dyDescent="0.3">
      <c r="C2992" s="39"/>
      <c r="D2992" s="39"/>
      <c r="E2992" s="39"/>
      <c r="F2992" s="39"/>
      <c r="G2992" s="39"/>
      <c r="H2992" s="39"/>
      <c r="I2992" s="39"/>
    </row>
    <row r="2993" spans="3:9" x14ac:dyDescent="0.3">
      <c r="C2993" s="39"/>
      <c r="D2993" s="39"/>
      <c r="E2993" s="39"/>
      <c r="F2993" s="39"/>
      <c r="G2993" s="39"/>
      <c r="H2993" s="39"/>
      <c r="I2993" s="39"/>
    </row>
    <row r="2994" spans="3:9" x14ac:dyDescent="0.3">
      <c r="C2994" s="39"/>
      <c r="D2994" s="39"/>
      <c r="E2994" s="39"/>
      <c r="F2994" s="39"/>
      <c r="G2994" s="39"/>
      <c r="H2994" s="39"/>
      <c r="I2994" s="39"/>
    </row>
    <row r="2995" spans="3:9" x14ac:dyDescent="0.3">
      <c r="C2995" s="39"/>
      <c r="D2995" s="39"/>
      <c r="E2995" s="39"/>
      <c r="F2995" s="39"/>
      <c r="G2995" s="39"/>
      <c r="H2995" s="39"/>
      <c r="I2995" s="39"/>
    </row>
    <row r="2996" spans="3:9" x14ac:dyDescent="0.3">
      <c r="C2996" s="39"/>
      <c r="D2996" s="39"/>
      <c r="E2996" s="39"/>
      <c r="F2996" s="39"/>
      <c r="G2996" s="39"/>
      <c r="H2996" s="39"/>
      <c r="I2996" s="39"/>
    </row>
    <row r="2997" spans="3:9" x14ac:dyDescent="0.3">
      <c r="C2997" s="39"/>
      <c r="D2997" s="39"/>
      <c r="E2997" s="39"/>
      <c r="F2997" s="39"/>
      <c r="G2997" s="39"/>
      <c r="H2997" s="39"/>
      <c r="I2997" s="39"/>
    </row>
    <row r="2998" spans="3:9" x14ac:dyDescent="0.3">
      <c r="C2998" s="39"/>
      <c r="D2998" s="39"/>
      <c r="E2998" s="39"/>
      <c r="F2998" s="39"/>
      <c r="G2998" s="39"/>
      <c r="H2998" s="39"/>
      <c r="I2998" s="39"/>
    </row>
    <row r="2999" spans="3:9" x14ac:dyDescent="0.3">
      <c r="C2999" s="39"/>
      <c r="D2999" s="39"/>
      <c r="E2999" s="39"/>
      <c r="F2999" s="39"/>
      <c r="G2999" s="39"/>
      <c r="H2999" s="39"/>
      <c r="I2999" s="39"/>
    </row>
    <row r="3000" spans="3:9" x14ac:dyDescent="0.3">
      <c r="C3000" s="39"/>
      <c r="D3000" s="39"/>
      <c r="E3000" s="39"/>
      <c r="F3000" s="39"/>
      <c r="G3000" s="39"/>
      <c r="H3000" s="39"/>
      <c r="I3000" s="39"/>
    </row>
    <row r="3001" spans="3:9" x14ac:dyDescent="0.3">
      <c r="C3001" s="39"/>
      <c r="D3001" s="39"/>
      <c r="E3001" s="39"/>
      <c r="F3001" s="39"/>
      <c r="G3001" s="39"/>
      <c r="H3001" s="39"/>
      <c r="I3001" s="39"/>
    </row>
    <row r="3002" spans="3:9" x14ac:dyDescent="0.3">
      <c r="C3002" s="39"/>
      <c r="D3002" s="39"/>
      <c r="E3002" s="39"/>
      <c r="F3002" s="39"/>
      <c r="G3002" s="39"/>
      <c r="H3002" s="39"/>
      <c r="I3002" s="39"/>
    </row>
    <row r="3003" spans="3:9" x14ac:dyDescent="0.3">
      <c r="C3003" s="39"/>
      <c r="D3003" s="39"/>
      <c r="E3003" s="39"/>
      <c r="F3003" s="39"/>
      <c r="G3003" s="39"/>
      <c r="H3003" s="39"/>
      <c r="I3003" s="39"/>
    </row>
    <row r="3004" spans="3:9" x14ac:dyDescent="0.3">
      <c r="C3004" s="39"/>
      <c r="D3004" s="39"/>
      <c r="E3004" s="39"/>
      <c r="F3004" s="39"/>
      <c r="G3004" s="39"/>
      <c r="H3004" s="39"/>
      <c r="I3004" s="39"/>
    </row>
    <row r="3005" spans="3:9" x14ac:dyDescent="0.3">
      <c r="C3005" s="39"/>
      <c r="D3005" s="39"/>
      <c r="E3005" s="39"/>
      <c r="F3005" s="39"/>
      <c r="G3005" s="39"/>
      <c r="H3005" s="39"/>
      <c r="I3005" s="39"/>
    </row>
    <row r="3006" spans="3:9" x14ac:dyDescent="0.3">
      <c r="C3006" s="39"/>
      <c r="D3006" s="39"/>
      <c r="E3006" s="39"/>
      <c r="F3006" s="39"/>
      <c r="G3006" s="39"/>
      <c r="H3006" s="39"/>
      <c r="I3006" s="39"/>
    </row>
    <row r="3007" spans="3:9" x14ac:dyDescent="0.3">
      <c r="C3007" s="39"/>
      <c r="D3007" s="39"/>
      <c r="E3007" s="39"/>
      <c r="F3007" s="39"/>
      <c r="G3007" s="39"/>
      <c r="H3007" s="39"/>
      <c r="I3007" s="39"/>
    </row>
    <row r="3008" spans="3:9" x14ac:dyDescent="0.3">
      <c r="C3008" s="39"/>
      <c r="D3008" s="39"/>
      <c r="E3008" s="39"/>
      <c r="F3008" s="39"/>
      <c r="G3008" s="39"/>
      <c r="H3008" s="39"/>
      <c r="I3008" s="39"/>
    </row>
    <row r="3009" spans="3:9" x14ac:dyDescent="0.3">
      <c r="C3009" s="39"/>
      <c r="D3009" s="39"/>
      <c r="E3009" s="39"/>
      <c r="F3009" s="39"/>
      <c r="G3009" s="39"/>
      <c r="H3009" s="39"/>
      <c r="I3009" s="39"/>
    </row>
    <row r="3010" spans="3:9" x14ac:dyDescent="0.3">
      <c r="C3010" s="39"/>
      <c r="D3010" s="39"/>
      <c r="E3010" s="39"/>
      <c r="F3010" s="39"/>
      <c r="G3010" s="39"/>
      <c r="H3010" s="39"/>
      <c r="I3010" s="39"/>
    </row>
    <row r="3011" spans="3:9" x14ac:dyDescent="0.3">
      <c r="C3011" s="39"/>
      <c r="D3011" s="39"/>
      <c r="E3011" s="39"/>
      <c r="F3011" s="39"/>
      <c r="G3011" s="39"/>
      <c r="H3011" s="39"/>
      <c r="I3011" s="39"/>
    </row>
    <row r="3012" spans="3:9" x14ac:dyDescent="0.3">
      <c r="C3012" s="39"/>
      <c r="D3012" s="39"/>
      <c r="E3012" s="39"/>
      <c r="F3012" s="39"/>
      <c r="G3012" s="39"/>
      <c r="H3012" s="39"/>
      <c r="I3012" s="39"/>
    </row>
    <row r="3013" spans="3:9" x14ac:dyDescent="0.3">
      <c r="C3013" s="39"/>
      <c r="D3013" s="39"/>
      <c r="E3013" s="39"/>
      <c r="F3013" s="39"/>
      <c r="G3013" s="39"/>
      <c r="H3013" s="39"/>
      <c r="I3013" s="39"/>
    </row>
    <row r="3014" spans="3:9" x14ac:dyDescent="0.3">
      <c r="C3014" s="39"/>
      <c r="D3014" s="39"/>
      <c r="E3014" s="39"/>
      <c r="F3014" s="39"/>
      <c r="G3014" s="39"/>
      <c r="H3014" s="39"/>
      <c r="I3014" s="39"/>
    </row>
    <row r="3015" spans="3:9" x14ac:dyDescent="0.3">
      <c r="C3015" s="39"/>
      <c r="D3015" s="39"/>
      <c r="E3015" s="39"/>
      <c r="F3015" s="39"/>
      <c r="G3015" s="39"/>
      <c r="H3015" s="39"/>
      <c r="I3015" s="39"/>
    </row>
    <row r="3016" spans="3:9" x14ac:dyDescent="0.3">
      <c r="C3016" s="39"/>
      <c r="D3016" s="39"/>
      <c r="E3016" s="39"/>
      <c r="F3016" s="39"/>
      <c r="G3016" s="39"/>
      <c r="H3016" s="39"/>
      <c r="I3016" s="39"/>
    </row>
    <row r="3017" spans="3:9" x14ac:dyDescent="0.3">
      <c r="C3017" s="39"/>
      <c r="D3017" s="39"/>
      <c r="E3017" s="39"/>
      <c r="F3017" s="39"/>
      <c r="G3017" s="39"/>
      <c r="H3017" s="39"/>
      <c r="I3017" s="39"/>
    </row>
    <row r="3018" spans="3:9" x14ac:dyDescent="0.3">
      <c r="C3018" s="39"/>
      <c r="D3018" s="39"/>
      <c r="E3018" s="39"/>
      <c r="F3018" s="39"/>
      <c r="G3018" s="39"/>
      <c r="H3018" s="39"/>
      <c r="I3018" s="39"/>
    </row>
    <row r="3019" spans="3:9" x14ac:dyDescent="0.3">
      <c r="C3019" s="39"/>
      <c r="D3019" s="39"/>
      <c r="E3019" s="39"/>
      <c r="F3019" s="39"/>
      <c r="G3019" s="39"/>
      <c r="H3019" s="39"/>
      <c r="I3019" s="39"/>
    </row>
    <row r="3020" spans="3:9" x14ac:dyDescent="0.3">
      <c r="C3020" s="39"/>
      <c r="D3020" s="39"/>
      <c r="E3020" s="39"/>
      <c r="F3020" s="39"/>
      <c r="G3020" s="39"/>
      <c r="H3020" s="39"/>
      <c r="I3020" s="39"/>
    </row>
    <row r="3021" spans="3:9" x14ac:dyDescent="0.3">
      <c r="C3021" s="39"/>
      <c r="D3021" s="39"/>
      <c r="E3021" s="39"/>
      <c r="F3021" s="39"/>
      <c r="G3021" s="39"/>
      <c r="H3021" s="39"/>
      <c r="I3021" s="39"/>
    </row>
    <row r="3022" spans="3:9" x14ac:dyDescent="0.3">
      <c r="C3022" s="39"/>
      <c r="D3022" s="39"/>
      <c r="E3022" s="39"/>
      <c r="F3022" s="39"/>
      <c r="G3022" s="39"/>
      <c r="H3022" s="39"/>
      <c r="I3022" s="39"/>
    </row>
    <row r="3023" spans="3:9" x14ac:dyDescent="0.3">
      <c r="C3023" s="39"/>
      <c r="D3023" s="39"/>
      <c r="E3023" s="39"/>
      <c r="F3023" s="39"/>
      <c r="G3023" s="39"/>
      <c r="H3023" s="39"/>
      <c r="I3023" s="39"/>
    </row>
    <row r="3024" spans="3:9" x14ac:dyDescent="0.3">
      <c r="C3024" s="39"/>
      <c r="D3024" s="39"/>
      <c r="E3024" s="39"/>
      <c r="F3024" s="39"/>
      <c r="G3024" s="39"/>
      <c r="H3024" s="39"/>
      <c r="I3024" s="39"/>
    </row>
    <row r="3025" spans="3:9" x14ac:dyDescent="0.3">
      <c r="C3025" s="39"/>
      <c r="D3025" s="39"/>
      <c r="E3025" s="39"/>
      <c r="F3025" s="39"/>
      <c r="G3025" s="39"/>
      <c r="H3025" s="39"/>
      <c r="I3025" s="39"/>
    </row>
    <row r="3026" spans="3:9" x14ac:dyDescent="0.3">
      <c r="C3026" s="39"/>
      <c r="D3026" s="39"/>
      <c r="E3026" s="39"/>
      <c r="F3026" s="39"/>
      <c r="G3026" s="39"/>
      <c r="H3026" s="39"/>
      <c r="I3026" s="39"/>
    </row>
    <row r="3027" spans="3:9" x14ac:dyDescent="0.3">
      <c r="C3027" s="39"/>
      <c r="D3027" s="39"/>
      <c r="E3027" s="39"/>
      <c r="F3027" s="39"/>
      <c r="G3027" s="39"/>
      <c r="H3027" s="39"/>
      <c r="I3027" s="39"/>
    </row>
    <row r="3028" spans="3:9" x14ac:dyDescent="0.3">
      <c r="C3028" s="39"/>
      <c r="D3028" s="39"/>
      <c r="E3028" s="39"/>
      <c r="F3028" s="39"/>
      <c r="G3028" s="39"/>
      <c r="H3028" s="39"/>
      <c r="I3028" s="39"/>
    </row>
    <row r="3029" spans="3:9" x14ac:dyDescent="0.3">
      <c r="C3029" s="39"/>
      <c r="D3029" s="39"/>
      <c r="E3029" s="39"/>
      <c r="F3029" s="39"/>
      <c r="G3029" s="39"/>
      <c r="H3029" s="39"/>
      <c r="I3029" s="39"/>
    </row>
    <row r="3030" spans="3:9" x14ac:dyDescent="0.3">
      <c r="C3030" s="39"/>
      <c r="D3030" s="39"/>
      <c r="E3030" s="39"/>
      <c r="F3030" s="39"/>
      <c r="G3030" s="39"/>
      <c r="H3030" s="39"/>
      <c r="I3030" s="39"/>
    </row>
    <row r="3031" spans="3:9" x14ac:dyDescent="0.3">
      <c r="C3031" s="39"/>
      <c r="D3031" s="39"/>
      <c r="E3031" s="39"/>
      <c r="F3031" s="39"/>
      <c r="G3031" s="39"/>
      <c r="H3031" s="39"/>
      <c r="I3031" s="39"/>
    </row>
    <row r="3032" spans="3:9" x14ac:dyDescent="0.3">
      <c r="C3032" s="39"/>
      <c r="D3032" s="39"/>
      <c r="E3032" s="39"/>
      <c r="F3032" s="39"/>
      <c r="G3032" s="39"/>
      <c r="H3032" s="39"/>
      <c r="I3032" s="39"/>
    </row>
    <row r="3033" spans="3:9" x14ac:dyDescent="0.3">
      <c r="C3033" s="39"/>
      <c r="D3033" s="39"/>
      <c r="E3033" s="39"/>
      <c r="F3033" s="39"/>
      <c r="G3033" s="39"/>
      <c r="H3033" s="39"/>
      <c r="I3033" s="39"/>
    </row>
    <row r="3034" spans="3:9" x14ac:dyDescent="0.3">
      <c r="C3034" s="39"/>
      <c r="D3034" s="39"/>
      <c r="E3034" s="39"/>
      <c r="F3034" s="39"/>
      <c r="G3034" s="39"/>
      <c r="H3034" s="39"/>
      <c r="I3034" s="39"/>
    </row>
    <row r="3035" spans="3:9" x14ac:dyDescent="0.3">
      <c r="C3035" s="39"/>
      <c r="D3035" s="39"/>
      <c r="E3035" s="39"/>
      <c r="F3035" s="39"/>
      <c r="G3035" s="39"/>
      <c r="H3035" s="39"/>
      <c r="I3035" s="39"/>
    </row>
    <row r="3036" spans="3:9" x14ac:dyDescent="0.3">
      <c r="C3036" s="39"/>
      <c r="D3036" s="39"/>
      <c r="E3036" s="39"/>
      <c r="F3036" s="39"/>
      <c r="G3036" s="39"/>
      <c r="H3036" s="39"/>
      <c r="I3036" s="39"/>
    </row>
    <row r="3037" spans="3:9" x14ac:dyDescent="0.3">
      <c r="C3037" s="39"/>
      <c r="D3037" s="39"/>
      <c r="E3037" s="39"/>
      <c r="F3037" s="39"/>
      <c r="G3037" s="39"/>
      <c r="H3037" s="39"/>
      <c r="I3037" s="39"/>
    </row>
    <row r="3038" spans="3:9" x14ac:dyDescent="0.3">
      <c r="C3038" s="39"/>
      <c r="D3038" s="39"/>
      <c r="E3038" s="39"/>
      <c r="F3038" s="39"/>
      <c r="G3038" s="39"/>
      <c r="H3038" s="39"/>
      <c r="I3038" s="39"/>
    </row>
    <row r="3039" spans="3:9" x14ac:dyDescent="0.3">
      <c r="C3039" s="39"/>
      <c r="D3039" s="39"/>
      <c r="E3039" s="39"/>
      <c r="F3039" s="39"/>
      <c r="G3039" s="39"/>
      <c r="H3039" s="39"/>
      <c r="I3039" s="39"/>
    </row>
    <row r="3040" spans="3:9" x14ac:dyDescent="0.3">
      <c r="C3040" s="39"/>
      <c r="D3040" s="39"/>
      <c r="E3040" s="39"/>
      <c r="F3040" s="39"/>
      <c r="G3040" s="39"/>
      <c r="H3040" s="39"/>
      <c r="I3040" s="39"/>
    </row>
    <row r="3041" spans="3:9" x14ac:dyDescent="0.3">
      <c r="C3041" s="39"/>
      <c r="D3041" s="39"/>
      <c r="E3041" s="39"/>
      <c r="F3041" s="39"/>
      <c r="G3041" s="39"/>
      <c r="H3041" s="39"/>
      <c r="I3041" s="39"/>
    </row>
    <row r="3042" spans="3:9" x14ac:dyDescent="0.3">
      <c r="C3042" s="39"/>
      <c r="D3042" s="39"/>
      <c r="E3042" s="39"/>
      <c r="F3042" s="39"/>
      <c r="G3042" s="39"/>
      <c r="H3042" s="39"/>
      <c r="I3042" s="39"/>
    </row>
    <row r="3043" spans="3:9" x14ac:dyDescent="0.3">
      <c r="C3043" s="39"/>
      <c r="D3043" s="39"/>
      <c r="E3043" s="39"/>
      <c r="F3043" s="39"/>
      <c r="G3043" s="39"/>
      <c r="H3043" s="39"/>
      <c r="I3043" s="39"/>
    </row>
    <row r="3044" spans="3:9" x14ac:dyDescent="0.3">
      <c r="C3044" s="39"/>
      <c r="D3044" s="39"/>
      <c r="E3044" s="39"/>
      <c r="F3044" s="39"/>
      <c r="G3044" s="39"/>
      <c r="H3044" s="39"/>
      <c r="I3044" s="39"/>
    </row>
    <row r="3045" spans="3:9" x14ac:dyDescent="0.3">
      <c r="C3045" s="39"/>
      <c r="D3045" s="39"/>
      <c r="E3045" s="39"/>
      <c r="F3045" s="39"/>
      <c r="G3045" s="39"/>
      <c r="H3045" s="39"/>
      <c r="I3045" s="39"/>
    </row>
    <row r="3046" spans="3:9" x14ac:dyDescent="0.3">
      <c r="C3046" s="39"/>
      <c r="D3046" s="39"/>
      <c r="E3046" s="39"/>
      <c r="F3046" s="39"/>
      <c r="G3046" s="39"/>
      <c r="H3046" s="39"/>
      <c r="I3046" s="39"/>
    </row>
    <row r="3047" spans="3:9" x14ac:dyDescent="0.3">
      <c r="C3047" s="39"/>
      <c r="D3047" s="39"/>
      <c r="E3047" s="39"/>
      <c r="F3047" s="39"/>
      <c r="G3047" s="39"/>
      <c r="H3047" s="39"/>
      <c r="I3047" s="39"/>
    </row>
    <row r="3048" spans="3:9" x14ac:dyDescent="0.3">
      <c r="C3048" s="39"/>
      <c r="D3048" s="39"/>
      <c r="E3048" s="39"/>
      <c r="F3048" s="39"/>
      <c r="G3048" s="39"/>
      <c r="H3048" s="39"/>
      <c r="I3048" s="39"/>
    </row>
    <row r="3049" spans="3:9" x14ac:dyDescent="0.3">
      <c r="C3049" s="39"/>
      <c r="D3049" s="39"/>
      <c r="E3049" s="39"/>
      <c r="F3049" s="39"/>
      <c r="G3049" s="39"/>
      <c r="H3049" s="39"/>
      <c r="I3049" s="39"/>
    </row>
    <row r="3050" spans="3:9" x14ac:dyDescent="0.3">
      <c r="C3050" s="39"/>
      <c r="D3050" s="39"/>
      <c r="E3050" s="39"/>
      <c r="F3050" s="39"/>
      <c r="G3050" s="39"/>
      <c r="H3050" s="39"/>
      <c r="I3050" s="39"/>
    </row>
    <row r="3051" spans="3:9" x14ac:dyDescent="0.3">
      <c r="C3051" s="39"/>
      <c r="D3051" s="39"/>
      <c r="E3051" s="39"/>
      <c r="F3051" s="39"/>
      <c r="G3051" s="39"/>
      <c r="H3051" s="39"/>
      <c r="I3051" s="39"/>
    </row>
    <row r="3052" spans="3:9" x14ac:dyDescent="0.3">
      <c r="C3052" s="39"/>
      <c r="D3052" s="39"/>
      <c r="E3052" s="39"/>
      <c r="F3052" s="39"/>
      <c r="G3052" s="39"/>
      <c r="H3052" s="39"/>
      <c r="I3052" s="39"/>
    </row>
    <row r="3053" spans="3:9" x14ac:dyDescent="0.3">
      <c r="C3053" s="39"/>
      <c r="D3053" s="39"/>
      <c r="E3053" s="39"/>
      <c r="F3053" s="39"/>
      <c r="G3053" s="39"/>
      <c r="H3053" s="39"/>
      <c r="I3053" s="39"/>
    </row>
    <row r="3054" spans="3:9" x14ac:dyDescent="0.3">
      <c r="C3054" s="39"/>
      <c r="D3054" s="39"/>
      <c r="E3054" s="39"/>
      <c r="F3054" s="39"/>
      <c r="G3054" s="39"/>
      <c r="H3054" s="39"/>
      <c r="I3054" s="39"/>
    </row>
    <row r="3055" spans="3:9" x14ac:dyDescent="0.3">
      <c r="C3055" s="39"/>
      <c r="D3055" s="39"/>
      <c r="E3055" s="39"/>
      <c r="F3055" s="39"/>
      <c r="G3055" s="39"/>
      <c r="H3055" s="39"/>
      <c r="I3055" s="39"/>
    </row>
    <row r="3056" spans="3:9" x14ac:dyDescent="0.3">
      <c r="C3056" s="39"/>
      <c r="D3056" s="39"/>
      <c r="E3056" s="39"/>
      <c r="F3056" s="39"/>
      <c r="G3056" s="39"/>
      <c r="H3056" s="39"/>
      <c r="I3056" s="39"/>
    </row>
    <row r="3057" spans="3:9" x14ac:dyDescent="0.3">
      <c r="C3057" s="39"/>
      <c r="D3057" s="39"/>
      <c r="E3057" s="39"/>
      <c r="F3057" s="39"/>
      <c r="G3057" s="39"/>
      <c r="H3057" s="39"/>
      <c r="I3057" s="39"/>
    </row>
    <row r="3058" spans="3:9" x14ac:dyDescent="0.3">
      <c r="C3058" s="39"/>
      <c r="D3058" s="39"/>
      <c r="E3058" s="39"/>
      <c r="F3058" s="39"/>
      <c r="G3058" s="39"/>
      <c r="H3058" s="39"/>
      <c r="I3058" s="39"/>
    </row>
    <row r="3059" spans="3:9" x14ac:dyDescent="0.3">
      <c r="C3059" s="39"/>
      <c r="D3059" s="39"/>
      <c r="E3059" s="39"/>
      <c r="F3059" s="39"/>
      <c r="G3059" s="39"/>
      <c r="H3059" s="39"/>
      <c r="I3059" s="39"/>
    </row>
    <row r="3060" spans="3:9" x14ac:dyDescent="0.3">
      <c r="C3060" s="39"/>
      <c r="D3060" s="39"/>
      <c r="E3060" s="39"/>
      <c r="F3060" s="39"/>
      <c r="G3060" s="39"/>
      <c r="H3060" s="39"/>
      <c r="I3060" s="39"/>
    </row>
    <row r="3061" spans="3:9" x14ac:dyDescent="0.3">
      <c r="C3061" s="39"/>
      <c r="D3061" s="39"/>
      <c r="E3061" s="39"/>
      <c r="F3061" s="39"/>
      <c r="G3061" s="39"/>
      <c r="H3061" s="39"/>
      <c r="I3061" s="39"/>
    </row>
    <row r="3062" spans="3:9" x14ac:dyDescent="0.3">
      <c r="C3062" s="39"/>
      <c r="D3062" s="39"/>
      <c r="E3062" s="39"/>
      <c r="F3062" s="39"/>
      <c r="G3062" s="39"/>
      <c r="H3062" s="39"/>
      <c r="I3062" s="39"/>
    </row>
    <row r="3063" spans="3:9" x14ac:dyDescent="0.3">
      <c r="C3063" s="39"/>
      <c r="D3063" s="39"/>
      <c r="E3063" s="39"/>
      <c r="F3063" s="39"/>
      <c r="G3063" s="39"/>
      <c r="H3063" s="39"/>
      <c r="I3063" s="39"/>
    </row>
    <row r="3064" spans="3:9" x14ac:dyDescent="0.3">
      <c r="C3064" s="39"/>
      <c r="D3064" s="39"/>
      <c r="E3064" s="39"/>
      <c r="F3064" s="39"/>
      <c r="G3064" s="39"/>
      <c r="H3064" s="39"/>
      <c r="I3064" s="39"/>
    </row>
    <row r="3065" spans="3:9" x14ac:dyDescent="0.3">
      <c r="C3065" s="39"/>
      <c r="D3065" s="39"/>
      <c r="E3065" s="39"/>
      <c r="F3065" s="39"/>
      <c r="G3065" s="39"/>
      <c r="H3065" s="39"/>
      <c r="I3065" s="39"/>
    </row>
    <row r="3066" spans="3:9" x14ac:dyDescent="0.3">
      <c r="C3066" s="39"/>
      <c r="D3066" s="39"/>
      <c r="E3066" s="39"/>
      <c r="F3066" s="39"/>
      <c r="G3066" s="39"/>
      <c r="H3066" s="39"/>
      <c r="I3066" s="39"/>
    </row>
    <row r="3067" spans="3:9" x14ac:dyDescent="0.3">
      <c r="C3067" s="39"/>
      <c r="D3067" s="39"/>
      <c r="E3067" s="39"/>
      <c r="F3067" s="39"/>
      <c r="G3067" s="39"/>
      <c r="H3067" s="39"/>
      <c r="I3067" s="39"/>
    </row>
    <row r="3068" spans="3:9" x14ac:dyDescent="0.3">
      <c r="C3068" s="39"/>
      <c r="D3068" s="39"/>
      <c r="E3068" s="39"/>
      <c r="F3068" s="39"/>
      <c r="G3068" s="39"/>
      <c r="H3068" s="39"/>
      <c r="I3068" s="39"/>
    </row>
    <row r="3069" spans="3:9" x14ac:dyDescent="0.3">
      <c r="C3069" s="39"/>
      <c r="D3069" s="39"/>
      <c r="E3069" s="39"/>
      <c r="F3069" s="39"/>
      <c r="G3069" s="39"/>
      <c r="H3069" s="39"/>
      <c r="I3069" s="39"/>
    </row>
    <row r="3070" spans="3:9" x14ac:dyDescent="0.3">
      <c r="C3070" s="39"/>
      <c r="D3070" s="39"/>
      <c r="E3070" s="39"/>
      <c r="F3070" s="39"/>
      <c r="G3070" s="39"/>
      <c r="H3070" s="39"/>
      <c r="I3070" s="39"/>
    </row>
    <row r="3071" spans="3:9" x14ac:dyDescent="0.3">
      <c r="C3071" s="39"/>
      <c r="D3071" s="39"/>
      <c r="E3071" s="39"/>
      <c r="F3071" s="39"/>
      <c r="G3071" s="39"/>
      <c r="H3071" s="39"/>
      <c r="I3071" s="39"/>
    </row>
    <row r="3072" spans="3:9" x14ac:dyDescent="0.3">
      <c r="C3072" s="39"/>
      <c r="D3072" s="39"/>
      <c r="E3072" s="39"/>
      <c r="F3072" s="39"/>
      <c r="G3072" s="39"/>
      <c r="H3072" s="39"/>
      <c r="I3072" s="39"/>
    </row>
    <row r="3073" spans="3:9" x14ac:dyDescent="0.3">
      <c r="C3073" s="39"/>
      <c r="D3073" s="39"/>
      <c r="E3073" s="39"/>
      <c r="F3073" s="39"/>
      <c r="G3073" s="39"/>
      <c r="H3073" s="39"/>
      <c r="I3073" s="39"/>
    </row>
    <row r="3074" spans="3:9" x14ac:dyDescent="0.3">
      <c r="C3074" s="39"/>
      <c r="D3074" s="39"/>
      <c r="E3074" s="39"/>
      <c r="F3074" s="39"/>
      <c r="G3074" s="39"/>
      <c r="H3074" s="39"/>
      <c r="I3074" s="39"/>
    </row>
    <row r="3075" spans="3:9" x14ac:dyDescent="0.3">
      <c r="C3075" s="39"/>
      <c r="D3075" s="39"/>
      <c r="E3075" s="39"/>
      <c r="F3075" s="39"/>
      <c r="G3075" s="39"/>
      <c r="H3075" s="39"/>
      <c r="I3075" s="39"/>
    </row>
    <row r="3076" spans="3:9" x14ac:dyDescent="0.3">
      <c r="C3076" s="39"/>
      <c r="D3076" s="39"/>
      <c r="E3076" s="39"/>
      <c r="F3076" s="39"/>
      <c r="G3076" s="39"/>
      <c r="H3076" s="39"/>
      <c r="I3076" s="39"/>
    </row>
    <row r="3077" spans="3:9" x14ac:dyDescent="0.3">
      <c r="C3077" s="39"/>
      <c r="D3077" s="39"/>
      <c r="E3077" s="39"/>
      <c r="F3077" s="39"/>
      <c r="G3077" s="39"/>
      <c r="H3077" s="39"/>
      <c r="I3077" s="39"/>
    </row>
    <row r="3078" spans="3:9" x14ac:dyDescent="0.3">
      <c r="C3078" s="39"/>
      <c r="D3078" s="39"/>
      <c r="E3078" s="39"/>
      <c r="F3078" s="39"/>
      <c r="G3078" s="39"/>
      <c r="H3078" s="39"/>
      <c r="I3078" s="39"/>
    </row>
    <row r="3079" spans="3:9" x14ac:dyDescent="0.3">
      <c r="C3079" s="39"/>
      <c r="D3079" s="39"/>
      <c r="E3079" s="39"/>
      <c r="F3079" s="39"/>
      <c r="G3079" s="39"/>
      <c r="H3079" s="39"/>
      <c r="I3079" s="39"/>
    </row>
    <row r="3080" spans="3:9" x14ac:dyDescent="0.3">
      <c r="C3080" s="39"/>
      <c r="D3080" s="39"/>
      <c r="E3080" s="39"/>
      <c r="F3080" s="39"/>
      <c r="G3080" s="39"/>
      <c r="H3080" s="39"/>
      <c r="I3080" s="39"/>
    </row>
    <row r="3081" spans="3:9" x14ac:dyDescent="0.3">
      <c r="C3081" s="39"/>
      <c r="D3081" s="39"/>
      <c r="E3081" s="39"/>
      <c r="F3081" s="39"/>
      <c r="G3081" s="39"/>
      <c r="H3081" s="39"/>
      <c r="I3081" s="39"/>
    </row>
    <row r="3082" spans="3:9" x14ac:dyDescent="0.3">
      <c r="C3082" s="39"/>
      <c r="D3082" s="39"/>
      <c r="E3082" s="39"/>
      <c r="F3082" s="39"/>
      <c r="G3082" s="39"/>
      <c r="H3082" s="39"/>
      <c r="I3082" s="39"/>
    </row>
    <row r="3083" spans="3:9" x14ac:dyDescent="0.3">
      <c r="C3083" s="39"/>
      <c r="D3083" s="39"/>
      <c r="E3083" s="39"/>
      <c r="F3083" s="39"/>
      <c r="G3083" s="39"/>
      <c r="H3083" s="39"/>
      <c r="I3083" s="39"/>
    </row>
    <row r="3084" spans="3:9" x14ac:dyDescent="0.3">
      <c r="C3084" s="39"/>
      <c r="D3084" s="39"/>
      <c r="E3084" s="39"/>
      <c r="F3084" s="39"/>
      <c r="G3084" s="39"/>
      <c r="H3084" s="39"/>
      <c r="I3084" s="39"/>
    </row>
    <row r="3085" spans="3:9" x14ac:dyDescent="0.3">
      <c r="C3085" s="39"/>
      <c r="D3085" s="39"/>
      <c r="E3085" s="39"/>
      <c r="F3085" s="39"/>
      <c r="G3085" s="39"/>
      <c r="H3085" s="39"/>
      <c r="I3085" s="39"/>
    </row>
    <row r="3086" spans="3:9" x14ac:dyDescent="0.3">
      <c r="C3086" s="39"/>
      <c r="D3086" s="39"/>
      <c r="E3086" s="39"/>
      <c r="F3086" s="39"/>
      <c r="G3086" s="39"/>
      <c r="H3086" s="39"/>
      <c r="I3086" s="39"/>
    </row>
    <row r="3087" spans="3:9" x14ac:dyDescent="0.3">
      <c r="C3087" s="39"/>
      <c r="D3087" s="39"/>
      <c r="E3087" s="39"/>
      <c r="F3087" s="39"/>
      <c r="G3087" s="39"/>
      <c r="H3087" s="39"/>
      <c r="I3087" s="39"/>
    </row>
    <row r="3088" spans="3:9" x14ac:dyDescent="0.3">
      <c r="C3088" s="39"/>
      <c r="D3088" s="39"/>
      <c r="E3088" s="39"/>
      <c r="F3088" s="39"/>
      <c r="G3088" s="39"/>
      <c r="H3088" s="39"/>
      <c r="I3088" s="39"/>
    </row>
    <row r="3089" spans="3:9" x14ac:dyDescent="0.3">
      <c r="C3089" s="39"/>
      <c r="D3089" s="39"/>
      <c r="E3089" s="39"/>
      <c r="F3089" s="39"/>
      <c r="G3089" s="39"/>
      <c r="H3089" s="39"/>
      <c r="I3089" s="39"/>
    </row>
    <row r="3090" spans="3:9" x14ac:dyDescent="0.3">
      <c r="C3090" s="39"/>
      <c r="D3090" s="39"/>
      <c r="E3090" s="39"/>
      <c r="F3090" s="39"/>
      <c r="G3090" s="39"/>
      <c r="H3090" s="39"/>
      <c r="I3090" s="39"/>
    </row>
    <row r="3091" spans="3:9" x14ac:dyDescent="0.3">
      <c r="C3091" s="39"/>
      <c r="D3091" s="39"/>
      <c r="E3091" s="39"/>
      <c r="F3091" s="39"/>
      <c r="G3091" s="39"/>
      <c r="H3091" s="39"/>
      <c r="I3091" s="39"/>
    </row>
    <row r="3092" spans="3:9" x14ac:dyDescent="0.3">
      <c r="C3092" s="39"/>
      <c r="D3092" s="39"/>
      <c r="E3092" s="39"/>
      <c r="F3092" s="39"/>
      <c r="G3092" s="39"/>
      <c r="H3092" s="39"/>
      <c r="I3092" s="39"/>
    </row>
    <row r="3093" spans="3:9" x14ac:dyDescent="0.3">
      <c r="C3093" s="39"/>
      <c r="D3093" s="39"/>
      <c r="E3093" s="39"/>
      <c r="F3093" s="39"/>
      <c r="G3093" s="39"/>
      <c r="H3093" s="39"/>
      <c r="I3093" s="39"/>
    </row>
    <row r="3094" spans="3:9" x14ac:dyDescent="0.3">
      <c r="C3094" s="39"/>
      <c r="D3094" s="39"/>
      <c r="E3094" s="39"/>
      <c r="F3094" s="39"/>
      <c r="G3094" s="39"/>
      <c r="H3094" s="39"/>
      <c r="I3094" s="39"/>
    </row>
    <row r="3095" spans="3:9" x14ac:dyDescent="0.3">
      <c r="C3095" s="39"/>
      <c r="D3095" s="39"/>
      <c r="E3095" s="39"/>
      <c r="F3095" s="39"/>
      <c r="G3095" s="39"/>
      <c r="H3095" s="39"/>
      <c r="I3095" s="39"/>
    </row>
    <row r="3096" spans="3:9" x14ac:dyDescent="0.3">
      <c r="C3096" s="39"/>
      <c r="D3096" s="39"/>
      <c r="E3096" s="39"/>
      <c r="F3096" s="39"/>
      <c r="G3096" s="39"/>
      <c r="H3096" s="39"/>
      <c r="I3096" s="39"/>
    </row>
    <row r="3097" spans="3:9" x14ac:dyDescent="0.3">
      <c r="C3097" s="39"/>
      <c r="D3097" s="39"/>
      <c r="E3097" s="39"/>
      <c r="F3097" s="39"/>
      <c r="G3097" s="39"/>
      <c r="H3097" s="39"/>
      <c r="I3097" s="39"/>
    </row>
    <row r="3098" spans="3:9" x14ac:dyDescent="0.3">
      <c r="C3098" s="39"/>
      <c r="D3098" s="39"/>
      <c r="E3098" s="39"/>
      <c r="F3098" s="39"/>
      <c r="G3098" s="39"/>
      <c r="H3098" s="39"/>
      <c r="I3098" s="39"/>
    </row>
    <row r="3099" spans="3:9" x14ac:dyDescent="0.3">
      <c r="C3099" s="39"/>
      <c r="D3099" s="39"/>
      <c r="E3099" s="39"/>
      <c r="F3099" s="39"/>
      <c r="G3099" s="39"/>
      <c r="H3099" s="39"/>
      <c r="I3099" s="39"/>
    </row>
    <row r="3100" spans="3:9" x14ac:dyDescent="0.3">
      <c r="C3100" s="39"/>
      <c r="D3100" s="39"/>
      <c r="E3100" s="39"/>
      <c r="F3100" s="39"/>
      <c r="G3100" s="39"/>
      <c r="H3100" s="39"/>
      <c r="I3100" s="39"/>
    </row>
    <row r="3101" spans="3:9" x14ac:dyDescent="0.3">
      <c r="C3101" s="39"/>
      <c r="D3101" s="39"/>
      <c r="E3101" s="39"/>
      <c r="F3101" s="39"/>
      <c r="G3101" s="39"/>
      <c r="H3101" s="39"/>
      <c r="I3101" s="39"/>
    </row>
    <row r="3102" spans="3:9" x14ac:dyDescent="0.3">
      <c r="C3102" s="39"/>
      <c r="D3102" s="39"/>
      <c r="E3102" s="39"/>
      <c r="F3102" s="39"/>
      <c r="G3102" s="39"/>
      <c r="H3102" s="39"/>
      <c r="I3102" s="39"/>
    </row>
    <row r="3103" spans="3:9" x14ac:dyDescent="0.3">
      <c r="C3103" s="39"/>
      <c r="D3103" s="39"/>
      <c r="E3103" s="39"/>
      <c r="F3103" s="39"/>
      <c r="G3103" s="39"/>
      <c r="H3103" s="39"/>
      <c r="I3103" s="39"/>
    </row>
    <row r="3104" spans="3:9" x14ac:dyDescent="0.3">
      <c r="C3104" s="39"/>
      <c r="D3104" s="39"/>
      <c r="E3104" s="39"/>
      <c r="F3104" s="39"/>
      <c r="G3104" s="39"/>
      <c r="H3104" s="39"/>
      <c r="I3104" s="39"/>
    </row>
    <row r="3105" spans="3:9" x14ac:dyDescent="0.3">
      <c r="C3105" s="39"/>
      <c r="D3105" s="39"/>
      <c r="E3105" s="39"/>
      <c r="F3105" s="39"/>
      <c r="G3105" s="39"/>
      <c r="H3105" s="39"/>
      <c r="I3105" s="39"/>
    </row>
    <row r="3106" spans="3:9" x14ac:dyDescent="0.3">
      <c r="C3106" s="39"/>
      <c r="D3106" s="39"/>
      <c r="E3106" s="39"/>
      <c r="F3106" s="39"/>
      <c r="G3106" s="39"/>
      <c r="H3106" s="39"/>
      <c r="I3106" s="39"/>
    </row>
    <row r="3107" spans="3:9" x14ac:dyDescent="0.3">
      <c r="C3107" s="39"/>
      <c r="D3107" s="39"/>
      <c r="E3107" s="39"/>
      <c r="F3107" s="39"/>
      <c r="G3107" s="39"/>
      <c r="H3107" s="39"/>
      <c r="I3107" s="39"/>
    </row>
    <row r="3108" spans="3:9" x14ac:dyDescent="0.3">
      <c r="C3108" s="39"/>
      <c r="D3108" s="39"/>
      <c r="E3108" s="39"/>
      <c r="F3108" s="39"/>
      <c r="G3108" s="39"/>
      <c r="H3108" s="39"/>
      <c r="I3108" s="39"/>
    </row>
    <row r="3109" spans="3:9" x14ac:dyDescent="0.3">
      <c r="C3109" s="39"/>
      <c r="D3109" s="39"/>
      <c r="E3109" s="39"/>
      <c r="F3109" s="39"/>
      <c r="G3109" s="39"/>
      <c r="H3109" s="39"/>
      <c r="I3109" s="39"/>
    </row>
    <row r="3110" spans="3:9" x14ac:dyDescent="0.3">
      <c r="C3110" s="39"/>
      <c r="D3110" s="39"/>
      <c r="E3110" s="39"/>
      <c r="F3110" s="39"/>
      <c r="G3110" s="39"/>
      <c r="H3110" s="39"/>
      <c r="I3110" s="39"/>
    </row>
    <row r="3111" spans="3:9" x14ac:dyDescent="0.3">
      <c r="C3111" s="39"/>
      <c r="D3111" s="39"/>
      <c r="E3111" s="39"/>
      <c r="F3111" s="39"/>
      <c r="G3111" s="39"/>
      <c r="H3111" s="39"/>
      <c r="I3111" s="39"/>
    </row>
    <row r="3112" spans="3:9" x14ac:dyDescent="0.3">
      <c r="C3112" s="39"/>
      <c r="D3112" s="39"/>
      <c r="E3112" s="39"/>
      <c r="F3112" s="39"/>
      <c r="G3112" s="39"/>
      <c r="H3112" s="39"/>
      <c r="I3112" s="39"/>
    </row>
    <row r="3113" spans="3:9" x14ac:dyDescent="0.3">
      <c r="C3113" s="39"/>
      <c r="D3113" s="39"/>
      <c r="E3113" s="39"/>
      <c r="F3113" s="39"/>
      <c r="G3113" s="39"/>
      <c r="H3113" s="39"/>
      <c r="I3113" s="39"/>
    </row>
    <row r="3114" spans="3:9" x14ac:dyDescent="0.3">
      <c r="C3114" s="39"/>
      <c r="D3114" s="39"/>
      <c r="E3114" s="39"/>
      <c r="F3114" s="39"/>
      <c r="G3114" s="39"/>
      <c r="H3114" s="39"/>
      <c r="I3114" s="39"/>
    </row>
    <row r="3115" spans="3:9" x14ac:dyDescent="0.3">
      <c r="C3115" s="39"/>
      <c r="D3115" s="39"/>
      <c r="E3115" s="39"/>
      <c r="F3115" s="39"/>
      <c r="G3115" s="39"/>
      <c r="H3115" s="39"/>
      <c r="I3115" s="39"/>
    </row>
    <row r="3116" spans="3:9" x14ac:dyDescent="0.3">
      <c r="C3116" s="39"/>
      <c r="D3116" s="39"/>
      <c r="E3116" s="39"/>
      <c r="F3116" s="39"/>
      <c r="G3116" s="39"/>
      <c r="H3116" s="39"/>
      <c r="I3116" s="39"/>
    </row>
    <row r="3117" spans="3:9" x14ac:dyDescent="0.3">
      <c r="C3117" s="39"/>
      <c r="D3117" s="39"/>
      <c r="E3117" s="39"/>
      <c r="F3117" s="39"/>
      <c r="G3117" s="39"/>
      <c r="H3117" s="39"/>
      <c r="I3117" s="39"/>
    </row>
    <row r="3118" spans="3:9" x14ac:dyDescent="0.3">
      <c r="C3118" s="39"/>
      <c r="D3118" s="39"/>
      <c r="E3118" s="39"/>
      <c r="F3118" s="39"/>
      <c r="G3118" s="39"/>
      <c r="H3118" s="39"/>
      <c r="I3118" s="39"/>
    </row>
    <row r="3119" spans="3:9" x14ac:dyDescent="0.3">
      <c r="C3119" s="39"/>
      <c r="D3119" s="39"/>
      <c r="E3119" s="39"/>
      <c r="F3119" s="39"/>
      <c r="G3119" s="39"/>
      <c r="H3119" s="39"/>
      <c r="I3119" s="39"/>
    </row>
    <row r="3120" spans="3:9" x14ac:dyDescent="0.3">
      <c r="C3120" s="39"/>
      <c r="D3120" s="39"/>
      <c r="E3120" s="39"/>
      <c r="F3120" s="39"/>
      <c r="G3120" s="39"/>
      <c r="H3120" s="39"/>
      <c r="I3120" s="39"/>
    </row>
    <row r="3121" spans="3:9" x14ac:dyDescent="0.3">
      <c r="C3121" s="39"/>
      <c r="D3121" s="39"/>
      <c r="E3121" s="39"/>
      <c r="F3121" s="39"/>
      <c r="G3121" s="39"/>
      <c r="H3121" s="39"/>
      <c r="I3121" s="39"/>
    </row>
    <row r="3122" spans="3:9" x14ac:dyDescent="0.3">
      <c r="C3122" s="39"/>
      <c r="D3122" s="39"/>
      <c r="E3122" s="39"/>
      <c r="F3122" s="39"/>
      <c r="G3122" s="39"/>
      <c r="H3122" s="39"/>
      <c r="I3122" s="39"/>
    </row>
    <row r="3123" spans="3:9" x14ac:dyDescent="0.3">
      <c r="C3123" s="39"/>
      <c r="D3123" s="39"/>
      <c r="E3123" s="39"/>
      <c r="F3123" s="39"/>
      <c r="G3123" s="39"/>
      <c r="H3123" s="39"/>
      <c r="I3123" s="39"/>
    </row>
    <row r="3124" spans="3:9" x14ac:dyDescent="0.3">
      <c r="C3124" s="39"/>
      <c r="D3124" s="39"/>
      <c r="E3124" s="39"/>
      <c r="F3124" s="39"/>
      <c r="G3124" s="39"/>
      <c r="H3124" s="39"/>
      <c r="I3124" s="39"/>
    </row>
    <row r="3125" spans="3:9" x14ac:dyDescent="0.3">
      <c r="C3125" s="39"/>
      <c r="D3125" s="39"/>
      <c r="E3125" s="39"/>
      <c r="F3125" s="39"/>
      <c r="G3125" s="39"/>
      <c r="H3125" s="39"/>
      <c r="I3125" s="39"/>
    </row>
    <row r="3126" spans="3:9" x14ac:dyDescent="0.3">
      <c r="C3126" s="39"/>
      <c r="D3126" s="39"/>
      <c r="E3126" s="39"/>
      <c r="F3126" s="39"/>
      <c r="G3126" s="39"/>
      <c r="H3126" s="39"/>
      <c r="I3126" s="39"/>
    </row>
    <row r="3127" spans="3:9" x14ac:dyDescent="0.3">
      <c r="C3127" s="39"/>
      <c r="D3127" s="39"/>
      <c r="E3127" s="39"/>
      <c r="F3127" s="39"/>
      <c r="G3127" s="39"/>
      <c r="H3127" s="39"/>
      <c r="I3127" s="39"/>
    </row>
    <row r="3128" spans="3:9" x14ac:dyDescent="0.3">
      <c r="C3128" s="39"/>
      <c r="D3128" s="39"/>
      <c r="E3128" s="39"/>
      <c r="F3128" s="39"/>
      <c r="G3128" s="39"/>
      <c r="H3128" s="39"/>
      <c r="I3128" s="39"/>
    </row>
    <row r="3129" spans="3:9" x14ac:dyDescent="0.3">
      <c r="C3129" s="39"/>
      <c r="D3129" s="39"/>
      <c r="E3129" s="39"/>
      <c r="F3129" s="39"/>
      <c r="G3129" s="39"/>
      <c r="H3129" s="39"/>
      <c r="I3129" s="39"/>
    </row>
    <row r="3130" spans="3:9" x14ac:dyDescent="0.3">
      <c r="C3130" s="39"/>
      <c r="D3130" s="39"/>
      <c r="E3130" s="39"/>
      <c r="F3130" s="39"/>
      <c r="G3130" s="39"/>
      <c r="H3130" s="39"/>
      <c r="I3130" s="39"/>
    </row>
    <row r="3131" spans="3:9" x14ac:dyDescent="0.3">
      <c r="C3131" s="39"/>
      <c r="D3131" s="39"/>
      <c r="E3131" s="39"/>
      <c r="F3131" s="39"/>
      <c r="G3131" s="39"/>
      <c r="H3131" s="39"/>
      <c r="I3131" s="39"/>
    </row>
    <row r="3132" spans="3:9" x14ac:dyDescent="0.3">
      <c r="C3132" s="39"/>
      <c r="D3132" s="39"/>
      <c r="E3132" s="39"/>
      <c r="F3132" s="39"/>
      <c r="G3132" s="39"/>
      <c r="H3132" s="39"/>
      <c r="I3132" s="39"/>
    </row>
    <row r="3133" spans="3:9" x14ac:dyDescent="0.3">
      <c r="C3133" s="39"/>
      <c r="D3133" s="39"/>
      <c r="E3133" s="39"/>
      <c r="F3133" s="39"/>
      <c r="G3133" s="39"/>
      <c r="H3133" s="39"/>
      <c r="I3133" s="39"/>
    </row>
    <row r="3134" spans="3:9" x14ac:dyDescent="0.3">
      <c r="C3134" s="39"/>
      <c r="D3134" s="39"/>
      <c r="E3134" s="39"/>
      <c r="F3134" s="39"/>
      <c r="G3134" s="39"/>
      <c r="H3134" s="39"/>
      <c r="I3134" s="39"/>
    </row>
    <row r="3135" spans="3:9" x14ac:dyDescent="0.3">
      <c r="C3135" s="39"/>
      <c r="D3135" s="39"/>
      <c r="E3135" s="39"/>
      <c r="F3135" s="39"/>
      <c r="G3135" s="39"/>
      <c r="H3135" s="39"/>
      <c r="I3135" s="39"/>
    </row>
    <row r="3136" spans="3:9" x14ac:dyDescent="0.3">
      <c r="C3136" s="38"/>
      <c r="D3136" s="38"/>
      <c r="E3136" s="38"/>
      <c r="F3136" s="38"/>
      <c r="G3136" s="38"/>
      <c r="H3136" s="38"/>
      <c r="I3136" s="38"/>
    </row>
    <row r="3137" spans="3:9" x14ac:dyDescent="0.3">
      <c r="C3137" s="38"/>
      <c r="D3137" s="38"/>
      <c r="E3137" s="38"/>
      <c r="F3137" s="38"/>
      <c r="G3137" s="38"/>
      <c r="H3137" s="38"/>
      <c r="I3137" s="38"/>
    </row>
    <row r="3138" spans="3:9" x14ac:dyDescent="0.3">
      <c r="C3138" s="38"/>
      <c r="D3138" s="38"/>
      <c r="E3138" s="38"/>
      <c r="F3138" s="38"/>
      <c r="G3138" s="38"/>
      <c r="H3138" s="38"/>
      <c r="I3138" s="38"/>
    </row>
    <row r="3139" spans="3:9" x14ac:dyDescent="0.3">
      <c r="C3139" s="38"/>
      <c r="D3139" s="38"/>
      <c r="E3139" s="38"/>
      <c r="F3139" s="38"/>
      <c r="G3139" s="38"/>
      <c r="H3139" s="38"/>
      <c r="I3139" s="38"/>
    </row>
    <row r="3140" spans="3:9" x14ac:dyDescent="0.3">
      <c r="C3140" s="38"/>
      <c r="D3140" s="38"/>
      <c r="E3140" s="38"/>
      <c r="F3140" s="38"/>
      <c r="G3140" s="38"/>
      <c r="H3140" s="38"/>
      <c r="I3140" s="38"/>
    </row>
    <row r="3141" spans="3:9" x14ac:dyDescent="0.3">
      <c r="C3141" s="38"/>
      <c r="D3141" s="38"/>
      <c r="E3141" s="38"/>
      <c r="F3141" s="38"/>
      <c r="G3141" s="38"/>
      <c r="H3141" s="38"/>
      <c r="I3141" s="38"/>
    </row>
    <row r="3142" spans="3:9" x14ac:dyDescent="0.3">
      <c r="C3142" s="38"/>
      <c r="D3142" s="38"/>
      <c r="E3142" s="38"/>
      <c r="F3142" s="38"/>
      <c r="G3142" s="38"/>
      <c r="H3142" s="38"/>
      <c r="I3142" s="38"/>
    </row>
    <row r="3143" spans="3:9" x14ac:dyDescent="0.3">
      <c r="C3143" s="38"/>
      <c r="D3143" s="38"/>
      <c r="E3143" s="38"/>
      <c r="F3143" s="38"/>
      <c r="G3143" s="38"/>
      <c r="H3143" s="38"/>
      <c r="I3143" s="38"/>
    </row>
    <row r="3150" spans="3:9" x14ac:dyDescent="0.3">
      <c r="C3150" s="39"/>
      <c r="D3150" s="38"/>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14141-F4F8-4245-AB65-96B0D926DE40}">
  <sheetPr>
    <tabColor theme="3" tint="-0.249977111117893"/>
  </sheetPr>
  <dimension ref="A1"/>
  <sheetViews>
    <sheetView showGridLines="0" topLeftCell="B1" workbookViewId="0">
      <selection activeCell="Z77" sqref="Z77"/>
    </sheetView>
  </sheetViews>
  <sheetFormatPr defaultRowHeight="14.4" x14ac:dyDescent="0.3"/>
  <cols>
    <col min="1" max="3" width="8.88671875" style="50"/>
    <col min="4" max="4" width="12.5546875" style="50" bestFit="1" customWidth="1"/>
    <col min="5" max="16384" width="8.88671875" style="5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9A24F-54C7-4C3B-A94B-3D0918FB7364}">
  <sheetPr>
    <tabColor rgb="FFFFFF00"/>
  </sheetPr>
  <dimension ref="C4:N27"/>
  <sheetViews>
    <sheetView workbookViewId="0">
      <selection activeCell="I17" sqref="I17"/>
    </sheetView>
  </sheetViews>
  <sheetFormatPr defaultRowHeight="14.4" x14ac:dyDescent="0.3"/>
  <cols>
    <col min="3" max="3" width="12.5546875" bestFit="1" customWidth="1"/>
    <col min="4" max="4" width="12.77734375" bestFit="1" customWidth="1"/>
    <col min="6" max="6" width="15.33203125" bestFit="1" customWidth="1"/>
    <col min="7" max="7" width="13.77734375" bestFit="1" customWidth="1"/>
    <col min="9" max="9" width="12.5546875" bestFit="1" customWidth="1"/>
    <col min="10" max="10" width="13.88671875" bestFit="1" customWidth="1"/>
    <col min="11" max="11" width="13.5546875" bestFit="1" customWidth="1"/>
    <col min="12" max="12" width="12.33203125" bestFit="1" customWidth="1"/>
    <col min="13" max="13" width="19" bestFit="1" customWidth="1"/>
    <col min="14" max="14" width="12.77734375" bestFit="1" customWidth="1"/>
  </cols>
  <sheetData>
    <row r="4" spans="3:14" x14ac:dyDescent="0.3">
      <c r="C4" s="3" t="s">
        <v>1036</v>
      </c>
      <c r="D4" t="s">
        <v>2280</v>
      </c>
      <c r="F4" s="3" t="s">
        <v>1036</v>
      </c>
      <c r="G4" t="s">
        <v>2286</v>
      </c>
      <c r="I4" s="3" t="s">
        <v>1036</v>
      </c>
      <c r="J4" t="s">
        <v>2276</v>
      </c>
      <c r="K4" t="s">
        <v>2277</v>
      </c>
      <c r="L4" t="s">
        <v>2278</v>
      </c>
      <c r="M4" t="s">
        <v>2279</v>
      </c>
      <c r="N4" t="s">
        <v>2280</v>
      </c>
    </row>
    <row r="5" spans="3:14" x14ac:dyDescent="0.3">
      <c r="C5" s="4">
        <v>2013</v>
      </c>
      <c r="D5">
        <v>28.759999999999998</v>
      </c>
      <c r="F5" s="4" t="s">
        <v>1048</v>
      </c>
      <c r="G5">
        <v>258</v>
      </c>
      <c r="I5" s="4">
        <v>2013</v>
      </c>
      <c r="J5">
        <v>10.350000000000001</v>
      </c>
      <c r="K5">
        <v>12.879999999999999</v>
      </c>
      <c r="L5">
        <v>0.97</v>
      </c>
      <c r="M5">
        <v>4.5699999999999994</v>
      </c>
      <c r="N5">
        <v>28.759999999999998</v>
      </c>
    </row>
    <row r="6" spans="3:14" x14ac:dyDescent="0.3">
      <c r="C6" s="4">
        <v>2014</v>
      </c>
      <c r="D6">
        <v>115.85000000000001</v>
      </c>
      <c r="F6" s="4" t="s">
        <v>1054</v>
      </c>
      <c r="G6">
        <v>40</v>
      </c>
      <c r="I6" s="4">
        <v>2014</v>
      </c>
      <c r="J6">
        <v>39.799999999999997</v>
      </c>
      <c r="K6">
        <v>54.120000000000005</v>
      </c>
      <c r="L6">
        <v>3.5799999999999974</v>
      </c>
      <c r="M6">
        <v>18.289999999999992</v>
      </c>
      <c r="N6">
        <v>115.85000000000001</v>
      </c>
    </row>
    <row r="7" spans="3:14" x14ac:dyDescent="0.3">
      <c r="C7" s="4">
        <v>2015</v>
      </c>
      <c r="D7">
        <v>133.98999999999995</v>
      </c>
      <c r="F7" s="4" t="s">
        <v>1152</v>
      </c>
      <c r="G7">
        <v>97</v>
      </c>
      <c r="I7" s="4">
        <v>2015</v>
      </c>
      <c r="J7">
        <v>49.59999999999998</v>
      </c>
      <c r="K7">
        <v>56.20999999999998</v>
      </c>
      <c r="L7">
        <v>7.2799999999999994</v>
      </c>
      <c r="M7">
        <v>20.879999999999992</v>
      </c>
      <c r="N7">
        <v>133.98999999999995</v>
      </c>
    </row>
    <row r="8" spans="3:14" x14ac:dyDescent="0.3">
      <c r="C8" s="4">
        <v>2016</v>
      </c>
      <c r="D8">
        <v>135.72000000000008</v>
      </c>
      <c r="F8" s="4" t="s">
        <v>1112</v>
      </c>
      <c r="G8">
        <v>35</v>
      </c>
      <c r="I8" s="4">
        <v>2016</v>
      </c>
      <c r="J8">
        <v>47.4</v>
      </c>
      <c r="K8">
        <v>57.980000000000032</v>
      </c>
      <c r="L8">
        <v>9.6499999999999968</v>
      </c>
      <c r="M8">
        <v>20.710000000000008</v>
      </c>
      <c r="N8">
        <v>135.72000000000008</v>
      </c>
    </row>
    <row r="9" spans="3:14" x14ac:dyDescent="0.3">
      <c r="C9" s="4">
        <v>2017</v>
      </c>
      <c r="D9">
        <v>130.9</v>
      </c>
      <c r="F9" s="4" t="s">
        <v>1075</v>
      </c>
      <c r="G9">
        <v>123</v>
      </c>
      <c r="I9" s="4">
        <v>2017</v>
      </c>
      <c r="J9">
        <v>44.77000000000001</v>
      </c>
      <c r="K9">
        <v>57.179999999999993</v>
      </c>
      <c r="L9">
        <v>9.0799999999999894</v>
      </c>
      <c r="M9">
        <v>19.890000000000011</v>
      </c>
      <c r="N9">
        <v>130.9</v>
      </c>
    </row>
    <row r="10" spans="3:14" x14ac:dyDescent="0.3">
      <c r="C10" s="4">
        <v>2018</v>
      </c>
      <c r="D10">
        <v>50.199999999999996</v>
      </c>
      <c r="F10" s="4" t="s">
        <v>1155</v>
      </c>
      <c r="G10">
        <v>8</v>
      </c>
      <c r="I10" s="4">
        <v>2018</v>
      </c>
      <c r="J10">
        <v>19.649999999999995</v>
      </c>
      <c r="K10">
        <v>18.7</v>
      </c>
      <c r="L10">
        <v>4.129999999999999</v>
      </c>
      <c r="M10">
        <v>7.6899999999999986</v>
      </c>
      <c r="N10">
        <v>50.199999999999996</v>
      </c>
    </row>
    <row r="11" spans="3:14" x14ac:dyDescent="0.3">
      <c r="C11" s="4">
        <v>2019</v>
      </c>
      <c r="D11">
        <v>0</v>
      </c>
      <c r="F11" s="4" t="s">
        <v>1201</v>
      </c>
      <c r="G11">
        <v>19</v>
      </c>
      <c r="I11" s="4">
        <v>2019</v>
      </c>
      <c r="J11">
        <v>0</v>
      </c>
      <c r="K11">
        <v>0</v>
      </c>
      <c r="L11">
        <v>0</v>
      </c>
      <c r="M11">
        <v>0</v>
      </c>
      <c r="N11">
        <v>0</v>
      </c>
    </row>
    <row r="12" spans="3:14" x14ac:dyDescent="0.3">
      <c r="C12" s="4">
        <v>2020</v>
      </c>
      <c r="D12">
        <v>0</v>
      </c>
      <c r="F12" s="4" t="s">
        <v>1288</v>
      </c>
      <c r="G12">
        <v>2</v>
      </c>
      <c r="I12" s="4">
        <v>2020</v>
      </c>
      <c r="J12">
        <v>0</v>
      </c>
      <c r="K12">
        <v>0</v>
      </c>
      <c r="L12">
        <v>0</v>
      </c>
      <c r="M12">
        <v>0</v>
      </c>
      <c r="N12">
        <v>0</v>
      </c>
    </row>
    <row r="13" spans="3:14" x14ac:dyDescent="0.3">
      <c r="C13" s="4" t="s">
        <v>2275</v>
      </c>
      <c r="D13">
        <v>0.22</v>
      </c>
      <c r="F13" s="4" t="s">
        <v>1086</v>
      </c>
      <c r="G13">
        <v>46</v>
      </c>
      <c r="I13" s="4" t="s">
        <v>2275</v>
      </c>
      <c r="J13">
        <v>0</v>
      </c>
      <c r="K13">
        <v>0.1</v>
      </c>
      <c r="L13">
        <v>0.09</v>
      </c>
      <c r="M13">
        <v>0.01</v>
      </c>
      <c r="N13">
        <v>0.22</v>
      </c>
    </row>
    <row r="14" spans="3:14" x14ac:dyDescent="0.3">
      <c r="C14" s="4" t="s">
        <v>1037</v>
      </c>
      <c r="D14">
        <v>595.6400000000001</v>
      </c>
      <c r="F14" s="4" t="s">
        <v>1423</v>
      </c>
      <c r="G14">
        <v>16</v>
      </c>
      <c r="I14" s="4" t="s">
        <v>1037</v>
      </c>
      <c r="J14">
        <v>211.57</v>
      </c>
      <c r="K14">
        <v>257.17</v>
      </c>
      <c r="L14">
        <v>34.779999999999987</v>
      </c>
      <c r="M14">
        <v>92.04</v>
      </c>
      <c r="N14">
        <v>595.6400000000001</v>
      </c>
    </row>
    <row r="15" spans="3:14" x14ac:dyDescent="0.3">
      <c r="F15" s="4" t="s">
        <v>1108</v>
      </c>
      <c r="G15">
        <v>48</v>
      </c>
    </row>
    <row r="16" spans="3:14" x14ac:dyDescent="0.3">
      <c r="F16" s="4" t="s">
        <v>1066</v>
      </c>
      <c r="G16">
        <v>123</v>
      </c>
    </row>
    <row r="17" spans="6:10" x14ac:dyDescent="0.3">
      <c r="F17" s="4" t="s">
        <v>1051</v>
      </c>
      <c r="G17">
        <v>89</v>
      </c>
      <c r="I17" s="3" t="s">
        <v>1036</v>
      </c>
      <c r="J17" t="s">
        <v>2287</v>
      </c>
    </row>
    <row r="18" spans="6:10" x14ac:dyDescent="0.3">
      <c r="F18" s="4" t="s">
        <v>1187</v>
      </c>
      <c r="G18">
        <v>23</v>
      </c>
      <c r="I18" s="4">
        <v>2013</v>
      </c>
      <c r="J18">
        <v>20</v>
      </c>
    </row>
    <row r="19" spans="6:10" x14ac:dyDescent="0.3">
      <c r="F19" s="4" t="s">
        <v>1057</v>
      </c>
      <c r="G19">
        <v>71</v>
      </c>
      <c r="I19" s="4">
        <v>2014</v>
      </c>
      <c r="J19">
        <v>98</v>
      </c>
    </row>
    <row r="20" spans="6:10" x14ac:dyDescent="0.3">
      <c r="F20" s="4" t="s">
        <v>1373</v>
      </c>
      <c r="G20">
        <v>28</v>
      </c>
      <c r="I20" s="4">
        <v>2015</v>
      </c>
      <c r="J20">
        <v>172</v>
      </c>
    </row>
    <row r="21" spans="6:10" x14ac:dyDescent="0.3">
      <c r="F21" s="4" t="s">
        <v>1486</v>
      </c>
      <c r="G21">
        <v>8</v>
      </c>
      <c r="I21" s="4">
        <v>2016</v>
      </c>
      <c r="J21">
        <v>222</v>
      </c>
    </row>
    <row r="22" spans="6:10" x14ac:dyDescent="0.3">
      <c r="F22" s="4" t="s">
        <v>1037</v>
      </c>
      <c r="G22">
        <v>1034</v>
      </c>
      <c r="I22" s="4">
        <v>2017</v>
      </c>
      <c r="J22">
        <v>254</v>
      </c>
    </row>
    <row r="23" spans="6:10" x14ac:dyDescent="0.3">
      <c r="I23" s="4">
        <v>2018</v>
      </c>
      <c r="J23">
        <v>39</v>
      </c>
    </row>
    <row r="24" spans="6:10" x14ac:dyDescent="0.3">
      <c r="I24" s="4">
        <v>2019</v>
      </c>
      <c r="J24">
        <v>12</v>
      </c>
    </row>
    <row r="25" spans="6:10" x14ac:dyDescent="0.3">
      <c r="I25" s="4">
        <v>2020</v>
      </c>
      <c r="J25">
        <v>8</v>
      </c>
    </row>
    <row r="26" spans="6:10" x14ac:dyDescent="0.3">
      <c r="I26" s="4" t="s">
        <v>2275</v>
      </c>
      <c r="J26">
        <v>209</v>
      </c>
    </row>
    <row r="27" spans="6:10" x14ac:dyDescent="0.3">
      <c r="I27" s="4" t="s">
        <v>1037</v>
      </c>
      <c r="J27">
        <v>1034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B693B38-A6D1-41F5-804E-145E8BDB832C}">
  <ds:schemaRefs/>
</ds:datastoreItem>
</file>

<file path=customXml/itemProps2.xml><?xml version="1.0" encoding="utf-8"?>
<ds:datastoreItem xmlns:ds="http://schemas.openxmlformats.org/officeDocument/2006/customXml" ds:itemID="{240B879A-2504-4562-B3C9-63FC2F277487}">
  <ds:schemaRefs/>
</ds:datastoreItem>
</file>

<file path=customXml/itemProps3.xml><?xml version="1.0" encoding="utf-8"?>
<ds:datastoreItem xmlns:ds="http://schemas.openxmlformats.org/officeDocument/2006/customXml" ds:itemID="{10E058A1-FF4D-4F65-8A24-7A3F8E9D120A}">
  <ds:schemaRefs/>
</ds:datastoreItem>
</file>

<file path=customXml/itemProps4.xml><?xml version="1.0" encoding="utf-8"?>
<ds:datastoreItem xmlns:ds="http://schemas.openxmlformats.org/officeDocument/2006/customXml" ds:itemID="{7B9F07F9-ED29-4029-B428-4D925F8E77F4}">
  <ds:schemaRefs/>
</ds:datastoreItem>
</file>

<file path=customXml/itemProps5.xml><?xml version="1.0" encoding="utf-8"?>
<ds:datastoreItem xmlns:ds="http://schemas.openxmlformats.org/officeDocument/2006/customXml" ds:itemID="{070DEDC9-5E0C-4B06-9F4A-B632FFDF9F0F}">
  <ds:schemaRefs>
    <ds:schemaRef ds:uri="http://schemas.microsoft.com/DataMashup"/>
  </ds:schemaRefs>
</ds:datastoreItem>
</file>

<file path=customXml/itemProps6.xml><?xml version="1.0" encoding="utf-8"?>
<ds:datastoreItem xmlns:ds="http://schemas.openxmlformats.org/officeDocument/2006/customXml" ds:itemID="{57098ACE-A850-486A-89AE-E30D69AA96FC}">
  <ds:schemaRefs/>
</ds:datastoreItem>
</file>

<file path=customXml/itemProps7.xml><?xml version="1.0" encoding="utf-8"?>
<ds:datastoreItem xmlns:ds="http://schemas.openxmlformats.org/officeDocument/2006/customXml" ds:itemID="{D9429E21-D36C-4030-BCA9-38CE065FD20C}">
  <ds:schemaRefs/>
</ds:datastoreItem>
</file>

<file path=customXml/itemProps8.xml><?xml version="1.0" encoding="utf-8"?>
<ds:datastoreItem xmlns:ds="http://schemas.openxmlformats.org/officeDocument/2006/customXml" ds:itemID="{4F4F7882-E823-4E37-BD3A-F6EA57C86C40}">
  <ds:schemaRefs/>
</ds:datastoreItem>
</file>

<file path=customXml/itemProps9.xml><?xml version="1.0" encoding="utf-8"?>
<ds:datastoreItem xmlns:ds="http://schemas.openxmlformats.org/officeDocument/2006/customXml" ds:itemID="{8D568AB2-328E-443E-BE50-35262B5012A2}">
  <ds:schemaRefs/>
</ds:datastoreItem>
</file>

<file path=customXml/itemProps10.xml><?xml version="1.0" encoding="utf-8"?>
<ds:datastoreItem xmlns:ds="http://schemas.openxmlformats.org/officeDocument/2006/customXml" ds:itemID="{25F78507-F4C7-40D2-B271-46238CE838D9}">
  <ds:schemaRefs/>
</ds:datastoreItem>
</file>

<file path=customXml/itemProps11.xml><?xml version="1.0" encoding="utf-8"?>
<ds:datastoreItem xmlns:ds="http://schemas.openxmlformats.org/officeDocument/2006/customXml" ds:itemID="{58B64912-6567-41A3-89B7-5AC62D4B31A7}">
  <ds:schemaRefs/>
</ds:datastoreItem>
</file>

<file path=customXml/itemProps12.xml><?xml version="1.0" encoding="utf-8"?>
<ds:datastoreItem xmlns:ds="http://schemas.openxmlformats.org/officeDocument/2006/customXml" ds:itemID="{B8E99B82-957D-4415-A97B-97FF2F07CBCD}">
  <ds:schemaRefs/>
</ds:datastoreItem>
</file>

<file path=customXml/itemProps13.xml><?xml version="1.0" encoding="utf-8"?>
<ds:datastoreItem xmlns:ds="http://schemas.openxmlformats.org/officeDocument/2006/customXml" ds:itemID="{AAAE3B80-1D15-480B-ABE6-EF3158B33D84}">
  <ds:schemaRefs/>
</ds:datastoreItem>
</file>

<file path=customXml/itemProps14.xml><?xml version="1.0" encoding="utf-8"?>
<ds:datastoreItem xmlns:ds="http://schemas.openxmlformats.org/officeDocument/2006/customXml" ds:itemID="{DFA370ED-9625-4414-9741-37D57E68464B}">
  <ds:schemaRefs/>
</ds:datastoreItem>
</file>

<file path=customXml/itemProps15.xml><?xml version="1.0" encoding="utf-8"?>
<ds:datastoreItem xmlns:ds="http://schemas.openxmlformats.org/officeDocument/2006/customXml" ds:itemID="{FA3616E1-8009-4ED4-83D8-C783355483BA}">
  <ds:schemaRefs/>
</ds:datastoreItem>
</file>

<file path=customXml/itemProps16.xml><?xml version="1.0" encoding="utf-8"?>
<ds:datastoreItem xmlns:ds="http://schemas.openxmlformats.org/officeDocument/2006/customXml" ds:itemID="{F5A4555E-6C0D-4A5C-9D34-47E174F05C7F}">
  <ds:schemaRefs/>
</ds:datastoreItem>
</file>

<file path=customXml/itemProps17.xml><?xml version="1.0" encoding="utf-8"?>
<ds:datastoreItem xmlns:ds="http://schemas.openxmlformats.org/officeDocument/2006/customXml" ds:itemID="{00F2F3AE-729F-4419-8FC5-35072B04D9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supermarket_sales</vt:lpstr>
      <vt:lpstr>Data Analaysis</vt:lpstr>
      <vt:lpstr>Dashboard</vt:lpstr>
      <vt:lpstr>Rough pivot tables</vt:lpstr>
      <vt:lpstr>PS4_GamesSales, Functions</vt:lpstr>
      <vt:lpstr>Data Analaysis-1</vt:lpstr>
      <vt:lpstr>Dashboard-1</vt:lpstr>
      <vt:lpstr>RPT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Poornima Vendra</dc:creator>
  <cp:lastModifiedBy>Poornima Vendra</cp:lastModifiedBy>
  <dcterms:created xsi:type="dcterms:W3CDTF">2023-10-30T14:34:58Z</dcterms:created>
  <dcterms:modified xsi:type="dcterms:W3CDTF">2023-11-08T13:37:26Z</dcterms:modified>
</cp:coreProperties>
</file>