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1020" yWindow="1420" windowWidth="18180" windowHeight="12540" tabRatio="500"/>
  </bookViews>
  <sheets>
    <sheet name="elasticMemory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E23" i="1"/>
  <c r="F23" i="1"/>
  <c r="G23" i="1"/>
  <c r="E13" i="1"/>
  <c r="F13" i="1"/>
  <c r="G13" i="1"/>
  <c r="G24" i="1"/>
  <c r="H23" i="1"/>
  <c r="H13" i="1"/>
  <c r="H10" i="1"/>
  <c r="H11" i="1"/>
  <c r="H12" i="1"/>
  <c r="H14" i="1"/>
  <c r="H15" i="1"/>
  <c r="H16" i="1"/>
  <c r="H17" i="1"/>
  <c r="H18" i="1"/>
  <c r="H19" i="1"/>
  <c r="H20" i="1"/>
  <c r="H21" i="1"/>
  <c r="H22" i="1"/>
  <c r="H24" i="1"/>
  <c r="I23" i="1"/>
  <c r="I13" i="1"/>
  <c r="I24" i="1"/>
  <c r="J23" i="1"/>
  <c r="J13" i="1"/>
  <c r="J24" i="1"/>
  <c r="K23" i="1"/>
  <c r="K13" i="1"/>
  <c r="K24" i="1"/>
  <c r="C24" i="1"/>
  <c r="E10" i="1"/>
  <c r="F10" i="1"/>
  <c r="G10" i="1"/>
  <c r="E11" i="1"/>
  <c r="F11" i="1"/>
  <c r="G11" i="1"/>
  <c r="E12" i="1"/>
  <c r="F12" i="1"/>
  <c r="G12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I10" i="1"/>
  <c r="I11" i="1"/>
  <c r="I12" i="1"/>
  <c r="I14" i="1"/>
  <c r="I15" i="1"/>
  <c r="I16" i="1"/>
  <c r="I17" i="1"/>
  <c r="I18" i="1"/>
  <c r="I19" i="1"/>
  <c r="I20" i="1"/>
  <c r="I21" i="1"/>
  <c r="I22" i="1"/>
  <c r="J10" i="1"/>
  <c r="J11" i="1"/>
  <c r="J12" i="1"/>
  <c r="J14" i="1"/>
  <c r="J15" i="1"/>
  <c r="J16" i="1"/>
  <c r="J17" i="1"/>
  <c r="J18" i="1"/>
  <c r="J19" i="1"/>
  <c r="J20" i="1"/>
  <c r="J21" i="1"/>
  <c r="J22" i="1"/>
  <c r="K10" i="1"/>
  <c r="K11" i="1"/>
  <c r="K12" i="1"/>
  <c r="K14" i="1"/>
  <c r="K15" i="1"/>
  <c r="K16" i="1"/>
  <c r="K17" i="1"/>
  <c r="K18" i="1"/>
  <c r="K19" i="1"/>
  <c r="K20" i="1"/>
  <c r="K21" i="1"/>
  <c r="K22" i="1"/>
  <c r="K25" i="1"/>
  <c r="J25" i="1"/>
  <c r="I25" i="1"/>
  <c r="H25" i="1"/>
  <c r="G25" i="1"/>
  <c r="F4" i="1"/>
  <c r="F5" i="1"/>
  <c r="E4" i="1"/>
  <c r="E5" i="1"/>
  <c r="E32" i="1"/>
  <c r="F32" i="1"/>
  <c r="K32" i="1"/>
  <c r="J32" i="1"/>
  <c r="E31" i="1"/>
  <c r="F31" i="1"/>
  <c r="K31" i="1"/>
  <c r="J31" i="1"/>
  <c r="E30" i="1"/>
  <c r="F30" i="1"/>
  <c r="K30" i="1"/>
  <c r="J30" i="1"/>
  <c r="E29" i="1"/>
  <c r="F29" i="1"/>
  <c r="K29" i="1"/>
  <c r="J29" i="1"/>
  <c r="E28" i="1"/>
  <c r="F28" i="1"/>
  <c r="K28" i="1"/>
  <c r="J28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D4" i="1"/>
  <c r="D5" i="1"/>
  <c r="C4" i="1"/>
  <c r="C5" i="1"/>
  <c r="B4" i="1"/>
  <c r="B5" i="1"/>
</calcChain>
</file>

<file path=xl/sharedStrings.xml><?xml version="1.0" encoding="utf-8"?>
<sst xmlns="http://schemas.openxmlformats.org/spreadsheetml/2006/main" count="54" uniqueCount="33">
  <si>
    <t>coordinatorsvc</t>
  </si>
  <si>
    <t>dbsvc</t>
  </si>
  <si>
    <t>geodbsvc</t>
  </si>
  <si>
    <t>controllersvc</t>
  </si>
  <si>
    <t>sasvc</t>
  </si>
  <si>
    <t>apisvc</t>
  </si>
  <si>
    <t>authsvc</t>
  </si>
  <si>
    <t>syssvc</t>
  </si>
  <si>
    <t>objcontrolsvc</t>
  </si>
  <si>
    <t>fabricctrlsvc</t>
  </si>
  <si>
    <t>portalsvc</t>
  </si>
  <si>
    <t>VM</t>
  </si>
  <si>
    <t>Linux</t>
  </si>
  <si>
    <t>Missing</t>
  </si>
  <si>
    <t>Missing fraction</t>
  </si>
  <si>
    <t>b</t>
  </si>
  <si>
    <t>a</t>
  </si>
  <si>
    <t>@4GB</t>
  </si>
  <si>
    <t>@16GB</t>
  </si>
  <si>
    <t>@32GB</t>
  </si>
  <si>
    <t>@64GB</t>
  </si>
  <si>
    <t>4GB</t>
  </si>
  <si>
    <t>16GB</t>
  </si>
  <si>
    <t>Total</t>
  </si>
  <si>
    <t>Free</t>
  </si>
  <si>
    <t>maxMemory</t>
  </si>
  <si>
    <t>minMemory</t>
  </si>
  <si>
    <t>maxPermMemory</t>
  </si>
  <si>
    <t>youngGenMemory</t>
  </si>
  <si>
    <t>geosvc</t>
  </si>
  <si>
    <t xml:space="preserve"> </t>
  </si>
  <si>
    <t>vasasvc</t>
  </si>
  <si>
    <t>@8GB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</si>
</sst>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7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sz val="12"/>
      <color theme="9" tint="-0.249977111117893"/>
      <name val="Menlo Regular"/>
    </font>
    <font>
      <sz val="12"/>
      <color theme="4" tint="-0.249977111117893"/>
      <name val="Menlo Regular"/>
    </font>
    <font>
      <b/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0" fontId="6" fillId="0" borderId="0" xfId="0" applyFont="1"/>
    <xf numFmtId="166" fontId="5" fillId="0" borderId="0" xfId="0" applyNumberFormat="1" applyFont="1"/>
    <xf numFmtId="166" fontId="3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C3" sqref="C3"/>
    </sheetView>
  </sheetViews>
  <sheetFormatPr baseColWidth="10" defaultRowHeight="15" x14ac:dyDescent="0"/>
  <cols>
    <col min="1" max="1" width="23.1640625" style="1" customWidth="1"/>
    <col min="2" max="2" width="18" style="1" customWidth="1"/>
    <col min="3" max="4" width="10.83203125" style="1"/>
    <col min="5" max="5" width="10.83203125" style="2"/>
    <col min="6" max="6" width="12.1640625" style="3" bestFit="1" customWidth="1"/>
    <col min="7" max="9" width="10.83203125" style="4"/>
    <col min="10" max="11" width="10.83203125" style="6"/>
  </cols>
  <sheetData>
    <row r="2" spans="1:11">
      <c r="A2" s="1" t="s">
        <v>11</v>
      </c>
      <c r="B2" s="1">
        <v>4096</v>
      </c>
      <c r="C2" s="1">
        <v>8192</v>
      </c>
      <c r="D2" s="1">
        <v>16384</v>
      </c>
      <c r="E2" s="4">
        <v>32758</v>
      </c>
      <c r="F2" s="4">
        <v>65536</v>
      </c>
    </row>
    <row r="3" spans="1:11">
      <c r="A3" s="1" t="s">
        <v>12</v>
      </c>
      <c r="B3" s="8">
        <v>3962</v>
      </c>
      <c r="C3" s="8">
        <v>8001</v>
      </c>
      <c r="D3" s="8">
        <v>16081</v>
      </c>
      <c r="E3" s="9">
        <v>32276</v>
      </c>
      <c r="F3" s="9">
        <v>64553</v>
      </c>
    </row>
    <row r="4" spans="1:11">
      <c r="A4" s="1" t="s">
        <v>13</v>
      </c>
      <c r="B4" s="10">
        <f>B2-B3</f>
        <v>134</v>
      </c>
      <c r="C4" s="10">
        <f>C2-C3</f>
        <v>191</v>
      </c>
      <c r="D4" s="10">
        <f>D2-D3</f>
        <v>303</v>
      </c>
      <c r="E4" s="13">
        <f t="shared" ref="E4:F4" si="0">E2-E3</f>
        <v>482</v>
      </c>
      <c r="F4" s="13">
        <f t="shared" si="0"/>
        <v>983</v>
      </c>
    </row>
    <row r="5" spans="1:11">
      <c r="A5" s="1" t="s">
        <v>14</v>
      </c>
      <c r="B5" s="12">
        <f>B4/B2</f>
        <v>3.271484375E-2</v>
      </c>
      <c r="C5" s="12">
        <f t="shared" ref="C5:D5" si="1">C4/C2</f>
        <v>2.33154296875E-2</v>
      </c>
      <c r="D5" s="12">
        <f t="shared" si="1"/>
        <v>1.849365234375E-2</v>
      </c>
      <c r="E5" s="12">
        <f t="shared" ref="E5" si="2">E4/E2</f>
        <v>1.4713963001404238E-2</v>
      </c>
      <c r="F5" s="12">
        <f t="shared" ref="F5" si="3">F4/F2</f>
        <v>1.49993896484375E-2</v>
      </c>
    </row>
    <row r="6" spans="1:11">
      <c r="B6" s="12"/>
      <c r="C6" s="12"/>
      <c r="D6" s="12"/>
      <c r="E6" s="12"/>
      <c r="F6" s="12"/>
    </row>
    <row r="7" spans="1:11">
      <c r="B7" s="3"/>
      <c r="C7" s="3"/>
      <c r="D7" s="3"/>
      <c r="E7" s="5"/>
      <c r="F7" s="5"/>
      <c r="G7" s="5"/>
      <c r="H7" s="5"/>
      <c r="I7" s="5"/>
      <c r="J7" s="7"/>
      <c r="K7" s="7"/>
    </row>
    <row r="8" spans="1:11">
      <c r="C8" s="5" t="s">
        <v>21</v>
      </c>
      <c r="D8" s="5" t="s">
        <v>22</v>
      </c>
      <c r="E8" s="5" t="s">
        <v>16</v>
      </c>
      <c r="F8" s="5" t="s">
        <v>15</v>
      </c>
      <c r="G8" s="5" t="s">
        <v>17</v>
      </c>
      <c r="H8" s="5" t="s">
        <v>32</v>
      </c>
      <c r="I8" s="5" t="s">
        <v>18</v>
      </c>
      <c r="J8" s="7" t="s">
        <v>19</v>
      </c>
      <c r="K8" s="7" t="s">
        <v>20</v>
      </c>
    </row>
    <row r="10" spans="1:11">
      <c r="A10" s="1" t="s">
        <v>0</v>
      </c>
      <c r="B10" s="1" t="s">
        <v>25</v>
      </c>
      <c r="C10" s="8">
        <v>256</v>
      </c>
      <c r="D10" s="8">
        <v>1024</v>
      </c>
      <c r="E10" s="11">
        <f t="shared" ref="E10:E23" si="4">(C10*D$3-D10*B$3)/(D$3-B$3)</f>
        <v>4.9218582391286407</v>
      </c>
      <c r="F10" s="15">
        <f t="shared" ref="F10:F23" si="5">(D10-C10)/(D$3-B$3)</f>
        <v>6.3371565310669203E-2</v>
      </c>
      <c r="G10" s="13">
        <f t="shared" ref="G10:G23" si="6">$E10+$F10*B$3</f>
        <v>256</v>
      </c>
      <c r="H10" s="13">
        <f t="shared" ref="H10:H23" si="7">$E10+$F10*C$3</f>
        <v>511.95775228979295</v>
      </c>
      <c r="I10" s="13">
        <f t="shared" ref="I10:I23" si="8">$E10+$F10*D$3</f>
        <v>1024</v>
      </c>
      <c r="J10" s="13">
        <f t="shared" ref="J10:J23" si="9">$E10+$F10*E$3</f>
        <v>2050.3025002062877</v>
      </c>
      <c r="K10" s="13">
        <f t="shared" ref="K10:K23" si="10">$E10+$F10*F$3</f>
        <v>4095.7465137387576</v>
      </c>
    </row>
    <row r="11" spans="1:11">
      <c r="A11" s="1" t="s">
        <v>1</v>
      </c>
      <c r="B11" s="1" t="s">
        <v>25</v>
      </c>
      <c r="C11" s="8">
        <v>1024</v>
      </c>
      <c r="D11" s="8">
        <v>4096</v>
      </c>
      <c r="E11" s="11">
        <f t="shared" si="4"/>
        <v>19.687432956514563</v>
      </c>
      <c r="F11" s="15">
        <f t="shared" si="5"/>
        <v>0.25348626124267681</v>
      </c>
      <c r="G11" s="13">
        <f t="shared" si="6"/>
        <v>1024</v>
      </c>
      <c r="H11" s="13">
        <f t="shared" si="7"/>
        <v>2047.8310091591718</v>
      </c>
      <c r="I11" s="13">
        <f t="shared" si="8"/>
        <v>4096</v>
      </c>
      <c r="J11" s="13">
        <f t="shared" si="9"/>
        <v>8201.2100008251509</v>
      </c>
      <c r="K11" s="13">
        <f t="shared" si="10"/>
        <v>16382.98605495503</v>
      </c>
    </row>
    <row r="12" spans="1:11">
      <c r="A12" s="1" t="s">
        <v>2</v>
      </c>
      <c r="B12" s="1" t="s">
        <v>25</v>
      </c>
      <c r="C12" s="8">
        <v>512</v>
      </c>
      <c r="D12" s="8">
        <v>2048</v>
      </c>
      <c r="E12" s="11">
        <f t="shared" si="4"/>
        <v>9.8437164782572815</v>
      </c>
      <c r="F12" s="15">
        <f t="shared" si="5"/>
        <v>0.12674313062133841</v>
      </c>
      <c r="G12" s="13">
        <f t="shared" si="6"/>
        <v>512</v>
      </c>
      <c r="H12" s="13">
        <f t="shared" si="7"/>
        <v>1023.9155045795859</v>
      </c>
      <c r="I12" s="13">
        <f t="shared" si="8"/>
        <v>2048</v>
      </c>
      <c r="J12" s="13">
        <f t="shared" si="9"/>
        <v>4100.6050004125755</v>
      </c>
      <c r="K12" s="13">
        <f t="shared" si="10"/>
        <v>8191.4930274775152</v>
      </c>
    </row>
    <row r="13" spans="1:11">
      <c r="A13" s="1" t="s">
        <v>3</v>
      </c>
      <c r="B13" s="1" t="s">
        <v>25</v>
      </c>
      <c r="C13" s="8">
        <v>640</v>
      </c>
      <c r="D13" s="8">
        <v>1024</v>
      </c>
      <c r="E13" s="11">
        <f t="shared" si="4"/>
        <v>514.4609291195643</v>
      </c>
      <c r="F13" s="15">
        <f t="shared" si="5"/>
        <v>3.1685782655334602E-2</v>
      </c>
      <c r="G13" s="13">
        <f t="shared" si="6"/>
        <v>640</v>
      </c>
      <c r="H13" s="13">
        <f t="shared" si="7"/>
        <v>767.9788761448965</v>
      </c>
      <c r="I13" s="13">
        <f t="shared" si="8"/>
        <v>1024</v>
      </c>
      <c r="J13" s="13">
        <f t="shared" si="9"/>
        <v>1537.1512501031439</v>
      </c>
      <c r="K13" s="13">
        <f t="shared" si="10"/>
        <v>2559.8732568693786</v>
      </c>
    </row>
    <row r="14" spans="1:11">
      <c r="A14" s="1" t="s">
        <v>4</v>
      </c>
      <c r="B14" s="1" t="s">
        <v>25</v>
      </c>
      <c r="C14" s="8">
        <v>256</v>
      </c>
      <c r="D14" s="8">
        <v>1024</v>
      </c>
      <c r="E14" s="11">
        <f t="shared" si="4"/>
        <v>4.9218582391286407</v>
      </c>
      <c r="F14" s="15">
        <f t="shared" si="5"/>
        <v>6.3371565310669203E-2</v>
      </c>
      <c r="G14" s="13">
        <f t="shared" si="6"/>
        <v>256</v>
      </c>
      <c r="H14" s="13">
        <f t="shared" si="7"/>
        <v>511.95775228979295</v>
      </c>
      <c r="I14" s="13">
        <f t="shared" si="8"/>
        <v>1024</v>
      </c>
      <c r="J14" s="13">
        <f t="shared" si="9"/>
        <v>2050.3025002062877</v>
      </c>
      <c r="K14" s="13">
        <f t="shared" si="10"/>
        <v>4095.7465137387576</v>
      </c>
    </row>
    <row r="15" spans="1:11">
      <c r="A15" s="1" t="s">
        <v>5</v>
      </c>
      <c r="B15" s="1" t="s">
        <v>25</v>
      </c>
      <c r="C15" s="8">
        <v>256</v>
      </c>
      <c r="D15" s="8">
        <v>512</v>
      </c>
      <c r="E15" s="11">
        <f t="shared" si="4"/>
        <v>172.30728607970954</v>
      </c>
      <c r="F15" s="15">
        <f t="shared" si="5"/>
        <v>2.11238551035564E-2</v>
      </c>
      <c r="G15" s="13">
        <f t="shared" si="6"/>
        <v>256</v>
      </c>
      <c r="H15" s="13">
        <f t="shared" si="7"/>
        <v>341.31925076326434</v>
      </c>
      <c r="I15" s="13">
        <f t="shared" si="8"/>
        <v>512</v>
      </c>
      <c r="J15" s="13">
        <f t="shared" si="9"/>
        <v>854.10083340209599</v>
      </c>
      <c r="K15" s="13">
        <f t="shared" si="10"/>
        <v>1535.9155045795858</v>
      </c>
    </row>
    <row r="16" spans="1:11">
      <c r="A16" s="1" t="s">
        <v>29</v>
      </c>
      <c r="B16" s="1" t="s">
        <v>25</v>
      </c>
      <c r="C16" s="8">
        <v>128</v>
      </c>
      <c r="D16" s="8">
        <v>256</v>
      </c>
      <c r="E16" s="11">
        <f t="shared" si="4"/>
        <v>86.153643039854771</v>
      </c>
      <c r="F16" s="15">
        <f t="shared" si="5"/>
        <v>1.05619275517782E-2</v>
      </c>
      <c r="G16" s="13">
        <f t="shared" si="6"/>
        <v>128</v>
      </c>
      <c r="H16" s="13">
        <f t="shared" si="7"/>
        <v>170.65962538163217</v>
      </c>
      <c r="I16" s="13">
        <f t="shared" si="8"/>
        <v>256</v>
      </c>
      <c r="J16" s="13">
        <f t="shared" si="9"/>
        <v>427.05041670104799</v>
      </c>
      <c r="K16" s="13">
        <f t="shared" si="10"/>
        <v>767.95775228979289</v>
      </c>
    </row>
    <row r="17" spans="1:11">
      <c r="A17" s="1" t="s">
        <v>6</v>
      </c>
      <c r="B17" s="1" t="s">
        <v>25</v>
      </c>
      <c r="C17" s="8">
        <v>128</v>
      </c>
      <c r="D17" s="8">
        <v>256</v>
      </c>
      <c r="E17" s="11">
        <f t="shared" si="4"/>
        <v>86.153643039854771</v>
      </c>
      <c r="F17" s="15">
        <f t="shared" si="5"/>
        <v>1.05619275517782E-2</v>
      </c>
      <c r="G17" s="13">
        <f t="shared" si="6"/>
        <v>128</v>
      </c>
      <c r="H17" s="13">
        <f t="shared" si="7"/>
        <v>170.65962538163217</v>
      </c>
      <c r="I17" s="13">
        <f t="shared" si="8"/>
        <v>256</v>
      </c>
      <c r="J17" s="13">
        <f t="shared" si="9"/>
        <v>427.05041670104799</v>
      </c>
      <c r="K17" s="13">
        <f t="shared" si="10"/>
        <v>767.95775228979289</v>
      </c>
    </row>
    <row r="18" spans="1:11">
      <c r="A18" s="1" t="s">
        <v>7</v>
      </c>
      <c r="B18" s="1" t="s">
        <v>25</v>
      </c>
      <c r="C18" s="8">
        <v>128</v>
      </c>
      <c r="D18" s="8">
        <v>256</v>
      </c>
      <c r="E18" s="11">
        <f t="shared" si="4"/>
        <v>86.153643039854771</v>
      </c>
      <c r="F18" s="15">
        <f t="shared" si="5"/>
        <v>1.05619275517782E-2</v>
      </c>
      <c r="G18" s="13">
        <f t="shared" si="6"/>
        <v>128</v>
      </c>
      <c r="H18" s="13">
        <f t="shared" si="7"/>
        <v>170.65962538163217</v>
      </c>
      <c r="I18" s="13">
        <f t="shared" si="8"/>
        <v>256</v>
      </c>
      <c r="J18" s="13">
        <f t="shared" si="9"/>
        <v>427.05041670104799</v>
      </c>
      <c r="K18" s="13">
        <f t="shared" si="10"/>
        <v>767.95775228979289</v>
      </c>
    </row>
    <row r="19" spans="1:11">
      <c r="A19" s="1" t="s">
        <v>8</v>
      </c>
      <c r="B19" s="1" t="s">
        <v>25</v>
      </c>
      <c r="C19" s="8">
        <v>128</v>
      </c>
      <c r="D19" s="8">
        <v>256</v>
      </c>
      <c r="E19" s="11">
        <f t="shared" si="4"/>
        <v>86.153643039854771</v>
      </c>
      <c r="F19" s="15">
        <f t="shared" si="5"/>
        <v>1.05619275517782E-2</v>
      </c>
      <c r="G19" s="13">
        <f t="shared" si="6"/>
        <v>128</v>
      </c>
      <c r="H19" s="13">
        <f t="shared" si="7"/>
        <v>170.65962538163217</v>
      </c>
      <c r="I19" s="13">
        <f t="shared" si="8"/>
        <v>256</v>
      </c>
      <c r="J19" s="13">
        <f t="shared" si="9"/>
        <v>427.05041670104799</v>
      </c>
      <c r="K19" s="13">
        <f t="shared" si="10"/>
        <v>767.95775228979289</v>
      </c>
    </row>
    <row r="20" spans="1:11">
      <c r="A20" s="1" t="s">
        <v>7</v>
      </c>
      <c r="B20" s="1" t="s">
        <v>25</v>
      </c>
      <c r="C20" s="8">
        <v>128</v>
      </c>
      <c r="D20" s="8">
        <v>256</v>
      </c>
      <c r="E20" s="11">
        <f t="shared" si="4"/>
        <v>86.153643039854771</v>
      </c>
      <c r="F20" s="15">
        <f t="shared" si="5"/>
        <v>1.05619275517782E-2</v>
      </c>
      <c r="G20" s="13">
        <f t="shared" si="6"/>
        <v>128</v>
      </c>
      <c r="H20" s="13">
        <f t="shared" si="7"/>
        <v>170.65962538163217</v>
      </c>
      <c r="I20" s="13">
        <f t="shared" si="8"/>
        <v>256</v>
      </c>
      <c r="J20" s="13">
        <f t="shared" si="9"/>
        <v>427.05041670104799</v>
      </c>
      <c r="K20" s="13">
        <f t="shared" si="10"/>
        <v>767.95775228979289</v>
      </c>
    </row>
    <row r="21" spans="1:11">
      <c r="A21" s="1" t="s">
        <v>9</v>
      </c>
      <c r="B21" s="1" t="s">
        <v>25</v>
      </c>
      <c r="C21" s="8">
        <v>128</v>
      </c>
      <c r="D21" s="8">
        <v>256</v>
      </c>
      <c r="E21" s="11">
        <f t="shared" si="4"/>
        <v>86.153643039854771</v>
      </c>
      <c r="F21" s="15">
        <f t="shared" si="5"/>
        <v>1.05619275517782E-2</v>
      </c>
      <c r="G21" s="13">
        <f t="shared" si="6"/>
        <v>128</v>
      </c>
      <c r="H21" s="13">
        <f t="shared" si="7"/>
        <v>170.65962538163217</v>
      </c>
      <c r="I21" s="13">
        <f t="shared" si="8"/>
        <v>256</v>
      </c>
      <c r="J21" s="13">
        <f t="shared" si="9"/>
        <v>427.05041670104799</v>
      </c>
      <c r="K21" s="13">
        <f t="shared" si="10"/>
        <v>767.95775228979289</v>
      </c>
    </row>
    <row r="22" spans="1:11">
      <c r="A22" s="1" t="s">
        <v>10</v>
      </c>
      <c r="B22" s="1" t="s">
        <v>25</v>
      </c>
      <c r="C22" s="8">
        <v>512</v>
      </c>
      <c r="D22" s="8">
        <v>768</v>
      </c>
      <c r="E22" s="11">
        <f t="shared" si="4"/>
        <v>428.30728607970957</v>
      </c>
      <c r="F22" s="15">
        <f t="shared" si="5"/>
        <v>2.11238551035564E-2</v>
      </c>
      <c r="G22" s="13">
        <f t="shared" si="6"/>
        <v>512</v>
      </c>
      <c r="H22" s="13">
        <f t="shared" si="7"/>
        <v>597.31925076326434</v>
      </c>
      <c r="I22" s="13">
        <f t="shared" si="8"/>
        <v>768</v>
      </c>
      <c r="J22" s="13">
        <f t="shared" si="9"/>
        <v>1110.100833402096</v>
      </c>
      <c r="K22" s="13">
        <f t="shared" si="10"/>
        <v>1791.915504579586</v>
      </c>
    </row>
    <row r="23" spans="1:11">
      <c r="A23" s="1" t="s">
        <v>31</v>
      </c>
      <c r="B23" s="1" t="s">
        <v>25</v>
      </c>
      <c r="C23" s="8">
        <v>128</v>
      </c>
      <c r="D23" s="8">
        <v>256</v>
      </c>
      <c r="E23" s="11">
        <f t="shared" si="4"/>
        <v>86.153643039854771</v>
      </c>
      <c r="F23" s="15">
        <f t="shared" si="5"/>
        <v>1.05619275517782E-2</v>
      </c>
      <c r="G23" s="13">
        <f t="shared" si="6"/>
        <v>128</v>
      </c>
      <c r="H23" s="13">
        <f t="shared" si="7"/>
        <v>170.65962538163217</v>
      </c>
      <c r="I23" s="13">
        <f t="shared" si="8"/>
        <v>256</v>
      </c>
      <c r="J23" s="13">
        <f t="shared" si="9"/>
        <v>427.05041670104799</v>
      </c>
      <c r="K23" s="13">
        <f t="shared" si="10"/>
        <v>767.95775228979289</v>
      </c>
    </row>
    <row r="24" spans="1:11">
      <c r="A24" s="14" t="s">
        <v>23</v>
      </c>
      <c r="C24" s="10">
        <f>SUM(C10:C23)</f>
        <v>4352</v>
      </c>
      <c r="D24" s="10">
        <f>SUM(D10:D23)</f>
        <v>12288</v>
      </c>
      <c r="E24" s="11"/>
      <c r="F24" s="15"/>
      <c r="G24" s="13">
        <f>SUM(G10:G23)</f>
        <v>4352</v>
      </c>
      <c r="H24" s="13">
        <f>SUM(H10:H23)</f>
        <v>6996.8967736611949</v>
      </c>
      <c r="I24" s="13">
        <f>SUM(I10:I23)</f>
        <v>12288</v>
      </c>
      <c r="J24" s="13">
        <f>SUM(J10:J23)</f>
        <v>22893.125835464973</v>
      </c>
      <c r="K24" s="13">
        <f>SUM(K10:K23)</f>
        <v>44029.380641967182</v>
      </c>
    </row>
    <row r="25" spans="1:11">
      <c r="A25" s="1" t="s">
        <v>24</v>
      </c>
      <c r="F25" s="16"/>
      <c r="G25" s="4">
        <f>B$3-G24</f>
        <v>-390</v>
      </c>
      <c r="H25" s="4">
        <f>C$3-H24</f>
        <v>1004.1032263388051</v>
      </c>
      <c r="I25" s="4">
        <f>D$3-I24</f>
        <v>3793</v>
      </c>
      <c r="J25" s="4">
        <f>E$3-J24</f>
        <v>9382.8741645350274</v>
      </c>
      <c r="K25" s="4">
        <f>F$3-K24</f>
        <v>20523.619358032818</v>
      </c>
    </row>
    <row r="26" spans="1:11">
      <c r="F26" s="16"/>
      <c r="J26" s="4"/>
      <c r="K26" s="4"/>
    </row>
    <row r="27" spans="1:11">
      <c r="F27" s="16"/>
      <c r="J27" s="4"/>
      <c r="K27" s="4"/>
    </row>
    <row r="28" spans="1:11">
      <c r="A28" s="1" t="s">
        <v>10</v>
      </c>
      <c r="B28" s="1" t="s">
        <v>26</v>
      </c>
      <c r="C28" s="8">
        <v>512</v>
      </c>
      <c r="D28" s="8">
        <v>768</v>
      </c>
      <c r="E28" s="11">
        <f>(C28*D$3-D28*B$3)/(D$3-B$3)</f>
        <v>428.30728607970957</v>
      </c>
      <c r="F28" s="15">
        <f>(D28-C28)/(D$3-B$3)</f>
        <v>2.11238551035564E-2</v>
      </c>
      <c r="G28" s="13">
        <f t="shared" ref="G28:K32" si="11">$E28+$F28*B$3</f>
        <v>512</v>
      </c>
      <c r="H28" s="13">
        <f t="shared" si="11"/>
        <v>597.31925076326434</v>
      </c>
      <c r="I28" s="13">
        <f t="shared" si="11"/>
        <v>768</v>
      </c>
      <c r="J28" s="13">
        <f t="shared" si="11"/>
        <v>1110.100833402096</v>
      </c>
      <c r="K28" s="13">
        <f t="shared" si="11"/>
        <v>1791.915504579586</v>
      </c>
    </row>
    <row r="29" spans="1:11">
      <c r="A29" s="1" t="s">
        <v>10</v>
      </c>
      <c r="B29" s="1" t="s">
        <v>27</v>
      </c>
      <c r="C29" s="8">
        <v>192</v>
      </c>
      <c r="D29" s="8">
        <v>256</v>
      </c>
      <c r="E29" s="11">
        <f>(C29*D$3-D29*B$3)/(D$3-B$3)</f>
        <v>171.07682151992739</v>
      </c>
      <c r="F29" s="15">
        <f>(D29-C29)/(D$3-B$3)</f>
        <v>5.2809637758891E-3</v>
      </c>
      <c r="G29" s="13">
        <f t="shared" si="11"/>
        <v>192</v>
      </c>
      <c r="H29" s="13">
        <f t="shared" si="11"/>
        <v>213.32981269081608</v>
      </c>
      <c r="I29" s="13">
        <f t="shared" si="11"/>
        <v>256</v>
      </c>
      <c r="J29" s="13">
        <f t="shared" si="11"/>
        <v>341.525208350524</v>
      </c>
      <c r="K29" s="13">
        <f t="shared" si="11"/>
        <v>511.9788761448965</v>
      </c>
    </row>
    <row r="30" spans="1:11">
      <c r="A30" s="1" t="s">
        <v>4</v>
      </c>
      <c r="B30" s="1" t="s">
        <v>27</v>
      </c>
      <c r="C30" s="8">
        <v>64</v>
      </c>
      <c r="D30" s="8">
        <v>256</v>
      </c>
      <c r="E30" s="11">
        <f>(C30*D$3-D30*B$3)/(D$3-B$3)</f>
        <v>1.2304645597821602</v>
      </c>
      <c r="F30" s="15">
        <f>(D30-C30)/(D$3-B$3)</f>
        <v>1.5842891327667301E-2</v>
      </c>
      <c r="G30" s="13">
        <f t="shared" si="11"/>
        <v>64</v>
      </c>
      <c r="H30" s="13">
        <f t="shared" si="11"/>
        <v>127.98943807244824</v>
      </c>
      <c r="I30" s="13">
        <f t="shared" si="11"/>
        <v>256</v>
      </c>
      <c r="J30" s="13">
        <f t="shared" si="11"/>
        <v>512.57562505157193</v>
      </c>
      <c r="K30" s="13">
        <f t="shared" si="11"/>
        <v>1023.9366284346894</v>
      </c>
    </row>
    <row r="31" spans="1:11">
      <c r="A31" s="1" t="s">
        <v>1</v>
      </c>
      <c r="B31" s="1" t="s">
        <v>28</v>
      </c>
      <c r="C31" s="8">
        <v>150</v>
      </c>
      <c r="D31" s="8">
        <v>400</v>
      </c>
      <c r="E31" s="11">
        <f>(C31*D$3-D31*B$3)/(D$3-B$3)</f>
        <v>68.268834062216357</v>
      </c>
      <c r="F31" s="15">
        <f>(D31-C31)/(D$3-B$3)</f>
        <v>2.0628764749566795E-2</v>
      </c>
      <c r="G31" s="13">
        <f t="shared" si="11"/>
        <v>150</v>
      </c>
      <c r="H31" s="13">
        <f t="shared" si="11"/>
        <v>233.3195808235003</v>
      </c>
      <c r="I31" s="13">
        <f t="shared" si="11"/>
        <v>399.99999999999994</v>
      </c>
      <c r="J31" s="13">
        <f t="shared" si="11"/>
        <v>734.08284511923421</v>
      </c>
      <c r="K31" s="13">
        <f t="shared" si="11"/>
        <v>1399.9174849410017</v>
      </c>
    </row>
    <row r="32" spans="1:11">
      <c r="A32" s="1" t="s">
        <v>2</v>
      </c>
      <c r="B32" s="1" t="s">
        <v>28</v>
      </c>
      <c r="C32" s="8">
        <v>150</v>
      </c>
      <c r="D32" s="8">
        <v>400</v>
      </c>
      <c r="E32" s="11">
        <f>(C32*D$3-D32*B$3)/(D$3-B$3)</f>
        <v>68.268834062216357</v>
      </c>
      <c r="F32" s="15">
        <f>(D32-C32)/(D$3-B$3)</f>
        <v>2.0628764749566795E-2</v>
      </c>
      <c r="G32" s="13">
        <f t="shared" si="11"/>
        <v>150</v>
      </c>
      <c r="H32" s="13">
        <f t="shared" si="11"/>
        <v>233.3195808235003</v>
      </c>
      <c r="I32" s="13">
        <f t="shared" si="11"/>
        <v>399.99999999999994</v>
      </c>
      <c r="J32" s="13">
        <f t="shared" si="11"/>
        <v>734.08284511923421</v>
      </c>
      <c r="K32" s="13">
        <f t="shared" si="11"/>
        <v>1399.9174849410017</v>
      </c>
    </row>
    <row r="38" spans="8:8">
      <c r="H38" s="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elasticMemory.txt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Manczak</dc:creator>
  <cp:lastModifiedBy>Olaf Manczak</cp:lastModifiedBy>
  <dcterms:created xsi:type="dcterms:W3CDTF">2014-08-14T20:09:28Z</dcterms:created>
  <dcterms:modified xsi:type="dcterms:W3CDTF">2014-09-16T19:56:12Z</dcterms:modified>
</cp:coreProperties>
</file>