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00"/>
  </bookViews>
  <sheets>
    <sheet name="Sheet1" sheetId="1" r:id="rId1"/>
  </sheets>
  <definedNames>
    <definedName name="solver_opt" localSheetId="0" hidden="1">Sheet1!$A$37</definedName>
    <definedName name="solver_typ" localSheetId="0" hidden="1">1</definedName>
    <definedName name="solver_val" localSheetId="0" hidden="1">0</definedName>
    <definedName name="solver_adj" localSheetId="0" hidden="1">Sheet1!$B$26:$D$33,Sheet1!$H$26:$H$33</definedName>
    <definedName name="solver_neg" localSheetId="0" hidden="1">1</definedName>
    <definedName name="solver_num" localSheetId="0" hidden="1">1</definedName>
    <definedName name="solver_lin" localSheetId="0" hidden="1">0</definedName>
    <definedName name="solver_eng" localSheetId="0" hidden="1">2</definedName>
    <definedName name="solver_ver" localSheetId="0" hidden="1">3</definedName>
    <definedName name="solver_lhs1" localSheetId="0" hidden="1">Sheet1!$E$26:$E$37</definedName>
    <definedName name="solver_rel1" localSheetId="0" hidden="1">1</definedName>
    <definedName name="solver_rhs1" localSheetId="0" hidden="1">Sheet1!$G$26:$G$37</definedName>
    <definedName name="solver_pre" localSheetId="0" hidden="1">0.000001</definedName>
    <definedName name="solver_itr" localSheetId="0" hidden="1">1</definedName>
    <definedName name="solver_tim" localSheetId="0" hidden="1">1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 concurrentCalc="0"/>
</workbook>
</file>

<file path=xl/sharedStrings.xml><?xml version="1.0" encoding="utf-8"?>
<sst xmlns="http://schemas.openxmlformats.org/spreadsheetml/2006/main" count="35">
  <si>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</si>
  <si>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</si>
  <si>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</si>
  <si>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</si>
  <si>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</si>
  <si>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</si>
  <si>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</si>
  <si>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</si>
  <si>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</si>
  <si>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</si>
  <si>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</si>
  <si>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</si>
  <si>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</si>
  <si>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</si>
  <si>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</si>
  <si>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</si>
  <si>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</si>
  <si>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</si>
  <si>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</si>
  <si>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</si>
  <si>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</si>
  <si>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</si>
  <si>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</si>
  <si>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</si>
  <si>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</si>
  <si>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Sum</t>
  </si>
  <si>
    <t>Op</t>
  </si>
  <si>
    <t>Avaliable</t>
  </si>
  <si>
    <t>Addition</t>
  </si>
  <si>
    <t>&lt;=</t>
  </si>
  <si>
    <t>Rest total</t>
  </si>
  <si>
    <t>CSA total</t>
  </si>
  <si>
    <t>Objective: Maximize total profit</t>
  </si>
  <si>
    <t>Farmer's total</t>
  </si>
  <si>
    <t>Sum of addition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</si>
</sst>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&quot;$&quot;#,##0.00_);[Red]\(&quot;$&quot;#,##0.00\)"/>
  </numFmts>
  <fonts count="4">
    <font>
      <sz val="12"/>
      <color indexed="8"/>
      <name val="Calibri"/>
      <family val="2"/>
      <charset val="134"/>
    </font>
    <font>
      <sz val="12"/>
      <name val="宋体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8">
    <xf numFmtId="0" fontId="0" fillId="0" borderId="0" xfId="0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 wrapText="1"/>
    </xf>
    <xf numFmtId="176" fontId="3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right" vertical="center" wrapText="1"/>
    </xf>
    <xf numFmtId="176" fontId="3" fillId="0" borderId="8" xfId="0" applyNumberFormat="1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0" fillId="3" borderId="0" xfId="0" applyFill="1" applyAlignment="1"/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176" fontId="3" fillId="4" borderId="18" xfId="0" applyNumberFormat="1" applyFont="1" applyFill="1" applyBorder="1" applyAlignment="1">
      <alignment horizontal="right"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topLeftCell="A3" workbookViewId="0">
      <selection activeCell="E37" sqref="E37"/>
    </sheetView>
  </sheetViews>
  <sheetFormatPr defaultColWidth="9" defaultRowHeight="15.75" outlineLevelCol="7"/>
  <cols>
    <col min="1" max="1" width="23.375" customWidth="1"/>
    <col min="2" max="2" width="24.3333333333333" customWidth="1"/>
    <col min="3" max="3" width="14.8333333333333" customWidth="1"/>
    <col min="4" max="4" width="25.6666666666667" customWidth="1"/>
    <col min="5" max="5" width="19.75" customWidth="1"/>
    <col min="6" max="6" width="3.75" customWidth="1"/>
    <col min="8" max="8" width="12.625"/>
  </cols>
  <sheetData>
    <row r="1" spans="1:5">
      <c r="A1" s="2" t="s">
        <v>0</v>
      </c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4" t="s">
        <v>1</v>
      </c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="1" customFormat="1" spans="1:5">
      <c r="A5" s="5" t="s">
        <v>2</v>
      </c>
      <c r="B5" s="6" t="s">
        <v>3</v>
      </c>
      <c r="C5" s="7" t="s">
        <v>4</v>
      </c>
      <c r="D5" s="7" t="s">
        <v>5</v>
      </c>
      <c r="E5" s="8" t="s">
        <v>6</v>
      </c>
    </row>
    <row r="6" spans="1:5">
      <c r="A6" s="9" t="s">
        <v>7</v>
      </c>
      <c r="B6" s="10">
        <v>406</v>
      </c>
      <c r="C6" s="11">
        <v>40</v>
      </c>
      <c r="D6" s="11">
        <v>36</v>
      </c>
      <c r="E6" s="12">
        <v>38.25</v>
      </c>
    </row>
    <row r="7" spans="1:5">
      <c r="A7" s="9" t="s">
        <v>8</v>
      </c>
      <c r="B7" s="10">
        <v>608</v>
      </c>
      <c r="C7" s="11">
        <v>26</v>
      </c>
      <c r="D7" s="11">
        <v>36</v>
      </c>
      <c r="E7" s="12">
        <v>34</v>
      </c>
    </row>
    <row r="8" spans="1:5">
      <c r="A8" s="9" t="s">
        <v>9</v>
      </c>
      <c r="B8" s="10">
        <v>167</v>
      </c>
      <c r="C8" s="11">
        <v>20</v>
      </c>
      <c r="D8" s="11">
        <v>20</v>
      </c>
      <c r="E8" s="12">
        <v>20.25</v>
      </c>
    </row>
    <row r="9" spans="1:5">
      <c r="A9" s="9" t="s">
        <v>10</v>
      </c>
      <c r="B9" s="10">
        <v>76</v>
      </c>
      <c r="C9" s="11">
        <v>24</v>
      </c>
      <c r="D9" s="11">
        <v>36</v>
      </c>
      <c r="E9" s="12">
        <v>34</v>
      </c>
    </row>
    <row r="10" spans="1:5">
      <c r="A10" s="9" t="s">
        <v>11</v>
      </c>
      <c r="B10" s="10">
        <v>72</v>
      </c>
      <c r="C10" s="11">
        <v>18</v>
      </c>
      <c r="D10" s="11">
        <v>24</v>
      </c>
      <c r="E10" s="12">
        <v>21.25</v>
      </c>
    </row>
    <row r="11" spans="1:5">
      <c r="A11" s="9" t="s">
        <v>12</v>
      </c>
      <c r="B11" s="10">
        <v>251</v>
      </c>
      <c r="C11" s="11">
        <v>24</v>
      </c>
      <c r="D11" s="11">
        <v>24</v>
      </c>
      <c r="E11" s="12">
        <v>25.2</v>
      </c>
    </row>
    <row r="12" spans="1:5">
      <c r="A12" s="9" t="s">
        <v>13</v>
      </c>
      <c r="B12" s="10">
        <v>107</v>
      </c>
      <c r="C12" s="11">
        <v>36</v>
      </c>
      <c r="D12" s="11">
        <v>36</v>
      </c>
      <c r="E12" s="12">
        <v>36</v>
      </c>
    </row>
    <row r="13" spans="1:5">
      <c r="A13" s="13" t="s">
        <v>14</v>
      </c>
      <c r="B13" s="14">
        <v>133</v>
      </c>
      <c r="C13" s="15">
        <v>36</v>
      </c>
      <c r="D13" s="15">
        <v>36</v>
      </c>
      <c r="E13" s="16">
        <v>36</v>
      </c>
    </row>
    <row r="14" spans="1:5">
      <c r="A14" s="3"/>
      <c r="B14" s="3"/>
      <c r="C14" s="3"/>
      <c r="D14" s="3"/>
      <c r="E14" s="3"/>
    </row>
    <row r="15" spans="1:5">
      <c r="A15" s="3"/>
      <c r="B15" s="3"/>
      <c r="C15" s="3"/>
      <c r="D15" s="3"/>
      <c r="E15" s="3"/>
    </row>
    <row r="16" spans="1:5">
      <c r="A16" s="3" t="s">
        <v>15</v>
      </c>
      <c r="B16" s="3"/>
      <c r="C16" s="3"/>
      <c r="D16" s="3"/>
      <c r="E16" s="3"/>
    </row>
    <row r="17" spans="1:5">
      <c r="A17" s="3"/>
      <c r="B17" s="3"/>
      <c r="C17" s="3"/>
      <c r="D17" s="3"/>
      <c r="E17" s="3"/>
    </row>
    <row r="18" s="1" customFormat="1" spans="1:5">
      <c r="A18" s="5"/>
      <c r="B18" s="7" t="s">
        <v>16</v>
      </c>
      <c r="C18" s="7" t="s">
        <v>17</v>
      </c>
      <c r="D18" s="8" t="s">
        <v>18</v>
      </c>
      <c r="E18" s="4"/>
    </row>
    <row r="19" spans="1:5">
      <c r="A19" s="9" t="s">
        <v>19</v>
      </c>
      <c r="B19" s="11">
        <v>214.4</v>
      </c>
      <c r="C19" s="11">
        <v>31.68</v>
      </c>
      <c r="D19" s="12">
        <v>0</v>
      </c>
      <c r="E19" s="3"/>
    </row>
    <row r="20" spans="1:5">
      <c r="A20" s="13" t="s">
        <v>20</v>
      </c>
      <c r="B20" s="15">
        <v>1495.5</v>
      </c>
      <c r="C20" s="15">
        <v>730.5</v>
      </c>
      <c r="D20" s="16">
        <v>5833.5</v>
      </c>
      <c r="E20" s="3"/>
    </row>
    <row r="21" spans="1:5">
      <c r="A21" s="3"/>
      <c r="B21" s="3"/>
      <c r="C21" s="3"/>
      <c r="D21" s="3"/>
      <c r="E21" s="3"/>
    </row>
    <row r="22" spans="1:5">
      <c r="A22" s="3"/>
      <c r="B22" s="3"/>
      <c r="C22" s="3"/>
      <c r="D22" s="3"/>
      <c r="E22" s="3"/>
    </row>
    <row r="23" spans="1:5">
      <c r="A23" s="4" t="s">
        <v>21</v>
      </c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="1" customFormat="1" spans="1:8">
      <c r="A25" s="5" t="s">
        <v>2</v>
      </c>
      <c r="B25" s="7" t="s">
        <v>22</v>
      </c>
      <c r="C25" s="7" t="s">
        <v>23</v>
      </c>
      <c r="D25" s="8" t="s">
        <v>24</v>
      </c>
      <c r="E25" s="4" t="s">
        <v>25</v>
      </c>
      <c r="F25" s="1" t="s">
        <v>26</v>
      </c>
      <c r="G25" s="1" t="s">
        <v>27</v>
      </c>
      <c r="H25" s="1" t="s">
        <v>28</v>
      </c>
    </row>
    <row r="26" spans="1:8">
      <c r="A26" s="9" t="s">
        <v>7</v>
      </c>
      <c r="B26" s="17">
        <v>416</v>
      </c>
      <c r="C26" s="18">
        <v>0</v>
      </c>
      <c r="D26" s="19">
        <v>0</v>
      </c>
      <c r="E26" s="3">
        <f>SUM(B26:D26)</f>
        <v>416</v>
      </c>
      <c r="F26" s="1" t="s">
        <v>29</v>
      </c>
      <c r="G26">
        <f>B6+H26</f>
        <v>416</v>
      </c>
      <c r="H26" s="20">
        <v>10</v>
      </c>
    </row>
    <row r="27" spans="1:8">
      <c r="A27" s="9" t="s">
        <v>8</v>
      </c>
      <c r="B27" s="21">
        <v>0</v>
      </c>
      <c r="C27" s="22">
        <v>608</v>
      </c>
      <c r="D27" s="23">
        <v>0</v>
      </c>
      <c r="E27" s="3">
        <f t="shared" ref="E27:E33" si="0">SUM(B27:D27)</f>
        <v>608</v>
      </c>
      <c r="F27" s="1" t="s">
        <v>29</v>
      </c>
      <c r="G27">
        <f t="shared" ref="G27:G33" si="1">B7+H27</f>
        <v>608</v>
      </c>
      <c r="H27" s="20">
        <v>0</v>
      </c>
    </row>
    <row r="28" spans="1:8">
      <c r="A28" s="9" t="s">
        <v>9</v>
      </c>
      <c r="B28" s="21">
        <v>0</v>
      </c>
      <c r="C28" s="22">
        <v>0</v>
      </c>
      <c r="D28" s="23">
        <v>167</v>
      </c>
      <c r="E28" s="3">
        <f>SUM(B28:D28)</f>
        <v>167</v>
      </c>
      <c r="F28" s="1" t="s">
        <v>29</v>
      </c>
      <c r="G28">
        <f>B8+H28</f>
        <v>167</v>
      </c>
      <c r="H28" s="20">
        <v>0</v>
      </c>
    </row>
    <row r="29" spans="1:8">
      <c r="A29" s="9" t="s">
        <v>10</v>
      </c>
      <c r="B29" s="21">
        <v>0</v>
      </c>
      <c r="C29" s="22">
        <v>76</v>
      </c>
      <c r="D29" s="23">
        <v>0</v>
      </c>
      <c r="E29" s="3">
        <f>SUM(B29:D29)</f>
        <v>76</v>
      </c>
      <c r="F29" s="1" t="s">
        <v>29</v>
      </c>
      <c r="G29">
        <f>B9+H29</f>
        <v>76</v>
      </c>
      <c r="H29" s="20">
        <v>0</v>
      </c>
    </row>
    <row r="30" spans="1:8">
      <c r="A30" s="9" t="s">
        <v>11</v>
      </c>
      <c r="B30" s="21">
        <v>0</v>
      </c>
      <c r="C30" s="22">
        <v>72</v>
      </c>
      <c r="D30" s="23">
        <v>0</v>
      </c>
      <c r="E30" s="3">
        <f>SUM(B30:D30)</f>
        <v>72</v>
      </c>
      <c r="F30" s="1" t="s">
        <v>29</v>
      </c>
      <c r="G30">
        <f>B10+H30</f>
        <v>72</v>
      </c>
      <c r="H30" s="20">
        <v>0</v>
      </c>
    </row>
    <row r="31" spans="1:8">
      <c r="A31" s="9" t="s">
        <v>12</v>
      </c>
      <c r="B31" s="21">
        <v>0</v>
      </c>
      <c r="C31" s="22">
        <v>0</v>
      </c>
      <c r="D31" s="23">
        <v>251</v>
      </c>
      <c r="E31" s="3">
        <f>SUM(B31:D31)</f>
        <v>251</v>
      </c>
      <c r="F31" s="1" t="s">
        <v>29</v>
      </c>
      <c r="G31">
        <f>B11+H31</f>
        <v>251</v>
      </c>
      <c r="H31" s="20">
        <v>0</v>
      </c>
    </row>
    <row r="32" spans="1:8">
      <c r="A32" s="9" t="s">
        <v>13</v>
      </c>
      <c r="B32" s="21">
        <v>58</v>
      </c>
      <c r="C32" s="22">
        <v>0</v>
      </c>
      <c r="D32" s="23">
        <v>49</v>
      </c>
      <c r="E32" s="3">
        <f>SUM(B32:D32)</f>
        <v>107</v>
      </c>
      <c r="F32" s="1" t="s">
        <v>29</v>
      </c>
      <c r="G32">
        <f>B12+H32</f>
        <v>107</v>
      </c>
      <c r="H32" s="20">
        <v>0</v>
      </c>
    </row>
    <row r="33" spans="1:8">
      <c r="A33" s="13" t="s">
        <v>14</v>
      </c>
      <c r="B33" s="24">
        <v>0</v>
      </c>
      <c r="C33" s="25">
        <v>0</v>
      </c>
      <c r="D33" s="26">
        <v>133</v>
      </c>
      <c r="E33" s="3">
        <f>SUM(B33:D33)</f>
        <v>133</v>
      </c>
      <c r="F33" s="1" t="s">
        <v>29</v>
      </c>
      <c r="G33">
        <f>B13+H33</f>
        <v>133</v>
      </c>
      <c r="H33" s="20">
        <v>0</v>
      </c>
    </row>
    <row r="34" spans="1:7">
      <c r="A34" s="3"/>
      <c r="B34" s="3"/>
      <c r="C34" s="3"/>
      <c r="D34" s="3" t="s">
        <v>30</v>
      </c>
      <c r="E34" s="3">
        <f>SUM(B26:B33)/119</f>
        <v>3.98319327731092</v>
      </c>
      <c r="F34" t="s">
        <v>29</v>
      </c>
      <c r="G34">
        <v>20</v>
      </c>
    </row>
    <row r="35" spans="1:7">
      <c r="A35" s="3"/>
      <c r="B35" s="3"/>
      <c r="C35" s="3"/>
      <c r="D35" s="3" t="s">
        <v>31</v>
      </c>
      <c r="E35" s="3">
        <f>SUMPRODUCT(C26:C33,D6:D13)/400</f>
        <v>65.88</v>
      </c>
      <c r="F35" t="s">
        <v>29</v>
      </c>
      <c r="G35">
        <v>90</v>
      </c>
    </row>
    <row r="36" spans="1:7">
      <c r="A36" s="3" t="s">
        <v>32</v>
      </c>
      <c r="B36" s="3"/>
      <c r="C36" s="3"/>
      <c r="D36" s="3" t="s">
        <v>33</v>
      </c>
      <c r="E36" s="3">
        <f>SUM(D26:D33)</f>
        <v>600</v>
      </c>
      <c r="F36" t="s">
        <v>29</v>
      </c>
      <c r="G36">
        <v>600</v>
      </c>
    </row>
    <row r="37" spans="1:7">
      <c r="A37" s="27">
        <f>SUMPRODUCT(B26:D33,C6:E13)-B19*(SUM(B26:B33)/119)-B20-C19*(SUMPRODUCT(C26:C33,D6:D13)/400)-C20-D20</f>
        <v>50338.3749613445</v>
      </c>
      <c r="B37" s="3"/>
      <c r="C37" s="3"/>
      <c r="D37" s="3" t="s">
        <v>34</v>
      </c>
      <c r="E37" s="3">
        <f>SUM(H26:H33)</f>
        <v>10</v>
      </c>
      <c r="F37" t="s">
        <v>29</v>
      </c>
      <c r="G37">
        <v>10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Allison O'Hair</cp:lastModifiedBy>
  <dcterms:created xsi:type="dcterms:W3CDTF">2014-05-01T23:01:17Z</dcterms:created>
  <dcterms:modified xsi:type="dcterms:W3CDTF">2014-05-01T23:32:32Z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