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5" i="1" l="1"/>
  <c r="C26" i="1" s="1"/>
  <c r="D25" i="1"/>
  <c r="D26" i="1" s="1"/>
  <c r="E25" i="1"/>
  <c r="E26" i="1" s="1"/>
  <c r="F25" i="1"/>
  <c r="F26" i="1" s="1"/>
  <c r="D4" i="1" l="1"/>
  <c r="E4" i="1"/>
  <c r="F4" i="1"/>
  <c r="G4" i="1"/>
  <c r="H4" i="1"/>
  <c r="I4" i="1"/>
  <c r="J4" i="1"/>
  <c r="K4" i="1"/>
  <c r="L4" i="1"/>
  <c r="C4" i="1"/>
</calcChain>
</file>

<file path=xl/sharedStrings.xml><?xml version="1.0" encoding="utf-8"?>
<sst xmlns="http://schemas.openxmlformats.org/spreadsheetml/2006/main" count="7" uniqueCount="6">
  <si>
    <t>n</t>
  </si>
  <si>
    <t>10T, c</t>
  </si>
  <si>
    <t>T, c</t>
  </si>
  <si>
    <t>m_гр, г</t>
  </si>
  <si>
    <t>l, см</t>
  </si>
  <si>
    <t>M, эрг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</si>
</sst>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T(n)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919072615923"/>
          <c:y val="0.19480351414406533"/>
          <c:w val="0.83356714785651809"/>
          <c:h val="0.599332166812481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9.7219816272965873E-2"/>
                  <c:y val="0.19406860600758238"/>
                </c:manualLayout>
              </c:layout>
              <c:numFmt formatCode="General" sourceLinked="0"/>
            </c:trendlineLbl>
          </c:trendline>
          <c:xVal>
            <c:numRef>
              <c:f>Лист1!$C$2:$L$2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Лист1!$C$4:$L$4</c:f>
              <c:numCache>
                <c:formatCode>General</c:formatCode>
                <c:ptCount val="10"/>
                <c:pt idx="0">
                  <c:v>1.135</c:v>
                </c:pt>
                <c:pt idx="1">
                  <c:v>1.502</c:v>
                </c:pt>
                <c:pt idx="2">
                  <c:v>1.786</c:v>
                </c:pt>
                <c:pt idx="3">
                  <c:v>2.0680000000000001</c:v>
                </c:pt>
                <c:pt idx="4">
                  <c:v>2.516</c:v>
                </c:pt>
                <c:pt idx="5">
                  <c:v>2.9699999999999998</c:v>
                </c:pt>
                <c:pt idx="6">
                  <c:v>3.2829999999999999</c:v>
                </c:pt>
                <c:pt idx="7">
                  <c:v>3.4279999999999999</c:v>
                </c:pt>
                <c:pt idx="8">
                  <c:v>4.1349999999999998</c:v>
                </c:pt>
                <c:pt idx="9">
                  <c:v>4.3899999999999997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69824"/>
        <c:axId val="237870400"/>
      </c:scatterChart>
      <c:valAx>
        <c:axId val="2378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870400"/>
        <c:crosses val="autoZero"/>
        <c:crossBetween val="midCat"/>
      </c:valAx>
      <c:valAx>
        <c:axId val="23787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T,</a:t>
                </a:r>
                <a:r>
                  <a:rPr lang="en-US" sz="1400" baseline="0"/>
                  <a:t> </a:t>
                </a:r>
                <a:r>
                  <a:rPr lang="ru-RU" sz="1400" baseline="0"/>
                  <a:t>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86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M(n)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919072615923"/>
          <c:y val="0.19480351414406533"/>
          <c:w val="0.83356714785651809"/>
          <c:h val="0.599332166812481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296347331583551"/>
                  <c:y val="-0.10221092155147274"/>
                </c:manualLayout>
              </c:layout>
              <c:numFmt formatCode="General" sourceLinked="0"/>
            </c:trendlineLbl>
          </c:trendline>
          <c:xVal>
            <c:numRef>
              <c:f>Лист1!$C$23:$F$23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xVal>
          <c:yVal>
            <c:numRef>
              <c:f>Лист1!$C$26:$F$26</c:f>
              <c:numCache>
                <c:formatCode>General</c:formatCode>
                <c:ptCount val="4"/>
                <c:pt idx="0">
                  <c:v>232.84800000000001</c:v>
                </c:pt>
                <c:pt idx="1">
                  <c:v>204.624</c:v>
                </c:pt>
                <c:pt idx="2">
                  <c:v>159.93600000000001</c:v>
                </c:pt>
                <c:pt idx="3">
                  <c:v>115.24799999999999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56512"/>
        <c:axId val="181857088"/>
      </c:scatterChart>
      <c:valAx>
        <c:axId val="181856512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857088"/>
        <c:crosses val="autoZero"/>
        <c:crossBetween val="midCat"/>
      </c:valAx>
      <c:valAx>
        <c:axId val="18185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M,</a:t>
                </a:r>
                <a:r>
                  <a:rPr lang="en-US" sz="1400" baseline="0"/>
                  <a:t> </a:t>
                </a:r>
                <a:r>
                  <a:rPr lang="ru-RU" sz="1400" baseline="0"/>
                  <a:t>эрг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85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645318</xdr:colOff>
      <xdr:row>5</xdr:row>
      <xdr:rowOff>2381</xdr:rowOff>
    </xdr:from>
    <xdr:to>
      <xdr:col>8</xdr:col>
      <xdr:colOff>35718</xdr:colOff>
      <xdr:row>20</xdr:row>
      <xdr:rowOff>30956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27</xdr:row>
      <xdr:rowOff>166688</xdr:rowOff>
    </xdr:from>
    <xdr:to>
      <xdr:col>8</xdr:col>
      <xdr:colOff>28575</xdr:colOff>
      <xdr:row>43</xdr:row>
      <xdr:rowOff>14288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8" workbookViewId="0">
      <selection activeCell="L39" sqref="L39"/>
    </sheetView>
  </sheetViews>
  <sheetFormatPr defaultRowHeight="14.25" x14ac:dyDescent="0.45"/>
  <sheetData>
    <row r="1" spans="1:14" x14ac:dyDescent="0.45">
      <c r="A1" s="1">
        <v>2</v>
      </c>
    </row>
    <row r="2" spans="1:14" x14ac:dyDescent="0.45">
      <c r="B2" s="2" t="s">
        <v>0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3"/>
      <c r="N2" s="3"/>
    </row>
    <row r="3" spans="1:14" x14ac:dyDescent="0.45">
      <c r="B3" s="2" t="s">
        <v>1</v>
      </c>
      <c r="C3" s="4">
        <v>11.35</v>
      </c>
      <c r="D3" s="4">
        <v>15.02</v>
      </c>
      <c r="E3" s="4">
        <v>17.86</v>
      </c>
      <c r="F3" s="4">
        <v>20.68</v>
      </c>
      <c r="G3" s="4">
        <v>25.16</v>
      </c>
      <c r="H3" s="4">
        <v>29.7</v>
      </c>
      <c r="I3" s="4">
        <v>32.83</v>
      </c>
      <c r="J3" s="4">
        <v>34.28</v>
      </c>
      <c r="K3" s="4">
        <v>41.35</v>
      </c>
      <c r="L3" s="4">
        <v>43.9</v>
      </c>
      <c r="M3" s="3"/>
      <c r="N3" s="3"/>
    </row>
    <row r="4" spans="1:14" x14ac:dyDescent="0.45">
      <c r="B4" s="2" t="s">
        <v>2</v>
      </c>
      <c r="C4" s="4">
        <f>C3/10</f>
        <v>1.135</v>
      </c>
      <c r="D4" s="4">
        <f t="shared" ref="D4:L4" si="0">D3/10</f>
        <v>1.502</v>
      </c>
      <c r="E4" s="4">
        <f t="shared" si="0"/>
        <v>1.786</v>
      </c>
      <c r="F4" s="4">
        <f t="shared" si="0"/>
        <v>2.0680000000000001</v>
      </c>
      <c r="G4" s="4">
        <f t="shared" si="0"/>
        <v>2.516</v>
      </c>
      <c r="H4" s="4">
        <f t="shared" si="0"/>
        <v>2.9699999999999998</v>
      </c>
      <c r="I4" s="4">
        <f t="shared" si="0"/>
        <v>3.2829999999999999</v>
      </c>
      <c r="J4" s="4">
        <f t="shared" si="0"/>
        <v>3.4279999999999999</v>
      </c>
      <c r="K4" s="4">
        <f t="shared" si="0"/>
        <v>4.1349999999999998</v>
      </c>
      <c r="L4" s="4">
        <f t="shared" si="0"/>
        <v>4.3899999999999997</v>
      </c>
    </row>
    <row r="23" spans="2:6" x14ac:dyDescent="0.45">
      <c r="B23" s="2" t="s">
        <v>0</v>
      </c>
      <c r="C23" s="5">
        <v>10</v>
      </c>
      <c r="D23" s="5">
        <v>8</v>
      </c>
      <c r="E23" s="5">
        <v>6</v>
      </c>
      <c r="F23" s="5">
        <v>4</v>
      </c>
    </row>
    <row r="24" spans="2:6" x14ac:dyDescent="0.45">
      <c r="B24" s="2" t="s">
        <v>3</v>
      </c>
      <c r="C24" s="5">
        <v>9.9000000000000005E-2</v>
      </c>
      <c r="D24" s="5">
        <v>0.11600000000000001</v>
      </c>
      <c r="E24" s="5">
        <v>0.13600000000000001</v>
      </c>
      <c r="F24" s="5">
        <v>0.19600000000000001</v>
      </c>
    </row>
    <row r="25" spans="2:6" x14ac:dyDescent="0.45">
      <c r="B25" s="2" t="s">
        <v>4</v>
      </c>
      <c r="C25" s="4">
        <f t="shared" ref="C25:E25" si="1">(C23/2-1)*0.6</f>
        <v>2.4</v>
      </c>
      <c r="D25" s="4">
        <f t="shared" si="1"/>
        <v>1.7999999999999998</v>
      </c>
      <c r="E25" s="4">
        <f t="shared" si="1"/>
        <v>1.2</v>
      </c>
      <c r="F25" s="4">
        <f>(F23/2-1)*0.6</f>
        <v>0.6</v>
      </c>
    </row>
    <row r="26" spans="2:6" x14ac:dyDescent="0.45">
      <c r="B26" s="2" t="s">
        <v>5</v>
      </c>
      <c r="C26" s="4">
        <f>C24*C25*980</f>
        <v>232.84800000000001</v>
      </c>
      <c r="D26" s="4">
        <f t="shared" ref="D26:F26" si="2">D24*D25*980</f>
        <v>204.624</v>
      </c>
      <c r="E26" s="4">
        <f t="shared" si="2"/>
        <v>159.93600000000001</v>
      </c>
      <c r="F26" s="4">
        <f t="shared" si="2"/>
        <v>115.24799999999999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2023-11-17T11:40:44Z</dcterms:created>
  <dcterms:modified xsi:type="dcterms:W3CDTF">2023-11-17T22:56:10Z</dcterms:modified>
</cp:coreProperties>
</file>