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3" i="1"/>
  <c r="K4" i="1" l="1"/>
  <c r="K5" i="1"/>
  <c r="K6" i="1"/>
  <c r="K7" i="1"/>
  <c r="K8" i="1"/>
  <c r="K9" i="1"/>
  <c r="J4" i="1"/>
  <c r="J5" i="1"/>
  <c r="J6" i="1"/>
  <c r="J7" i="1"/>
  <c r="J8" i="1"/>
  <c r="J9" i="1"/>
  <c r="K3" i="1"/>
  <c r="J3" i="1"/>
  <c r="G4" i="1"/>
  <c r="G5" i="1"/>
  <c r="G6" i="1"/>
  <c r="G7" i="1"/>
  <c r="G8" i="1"/>
  <c r="G9" i="1"/>
  <c r="G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<sst xmlns="http://schemas.openxmlformats.org/spreadsheetml/2006/main" count="9" uniqueCount="6">
  <si>
    <t>белые</t>
  </si>
  <si>
    <t>темные</t>
  </si>
  <si>
    <t>N</t>
  </si>
  <si>
    <t>x_1, дел</t>
  </si>
  <si>
    <t>x_2, дел</t>
  </si>
  <si>
    <t>r, мкм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</si>
</sst>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2462817147856"/>
          <c:y val="5.1400554097404488E-2"/>
          <c:w val="0.80017825896762906"/>
          <c:h val="0.803892534266550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-6.463910761154856E-3"/>
                  <c:y val="0.2872127442403033"/>
                </c:manualLayout>
              </c:layout>
              <c:numFmt formatCode="General" sourceLinked="0"/>
            </c:trendlineLbl>
          </c:trendline>
          <c:xVal>
            <c:numRef>
              <c:f>Лист1!$A$3:$A$9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Лист1!$J$3:$J$9</c:f>
              <c:numCache>
                <c:formatCode>General</c:formatCode>
                <c:ptCount val="7"/>
                <c:pt idx="0">
                  <c:v>5513.3595040000018</c:v>
                </c:pt>
                <c:pt idx="1">
                  <c:v>19382.904506250008</c:v>
                </c:pt>
                <c:pt idx="2">
                  <c:v>33200.666310249995</c:v>
                </c:pt>
                <c:pt idx="3">
                  <c:v>45780.165368999995</c:v>
                </c:pt>
                <c:pt idx="4">
                  <c:v>60616.409616000004</c:v>
                </c:pt>
                <c:pt idx="5">
                  <c:v>74835.073600000003</c:v>
                </c:pt>
                <c:pt idx="6">
                  <c:v>92026.37952224999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4"/>
          </c:marker>
          <c:trendline>
            <c:trendlineType val="linear"/>
            <c:dispRSqr val="0"/>
            <c:dispEq val="1"/>
            <c:trendlineLbl>
              <c:layout>
                <c:manualLayout>
                  <c:x val="-0.23979724409448819"/>
                  <c:y val="0.19837707786526687"/>
                </c:manualLayout>
              </c:layout>
              <c:numFmt formatCode="General" sourceLinked="0"/>
            </c:trendlineLbl>
          </c:trendline>
          <c:xVal>
            <c:numRef>
              <c:f>Лист1!$M$2:$M$9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Лист1!$K$2:$K$9</c:f>
              <c:numCache>
                <c:formatCode>General</c:formatCode>
                <c:ptCount val="8"/>
                <c:pt idx="0">
                  <c:v>3266</c:v>
                </c:pt>
                <c:pt idx="1">
                  <c:v>13066.547481000003</c:v>
                </c:pt>
                <c:pt idx="2">
                  <c:v>25987.052024999994</c:v>
                </c:pt>
                <c:pt idx="3">
                  <c:v>38756.025090250012</c:v>
                </c:pt>
                <c:pt idx="4">
                  <c:v>52938.416972250008</c:v>
                </c:pt>
                <c:pt idx="5">
                  <c:v>67031.799024999986</c:v>
                </c:pt>
                <c:pt idx="6">
                  <c:v>85907.610000000015</c:v>
                </c:pt>
                <c:pt idx="7">
                  <c:v>97438.558952249994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43904"/>
        <c:axId val="231644480"/>
      </c:scatterChart>
      <c:valAx>
        <c:axId val="2316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44480"/>
        <c:crosses val="autoZero"/>
        <c:crossBetween val="midCat"/>
      </c:valAx>
      <c:valAx>
        <c:axId val="2316444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r^2,</a:t>
                </a:r>
                <a:r>
                  <a:rPr lang="en-US" baseline="0"/>
                  <a:t> </a:t>
                </a:r>
                <a:r>
                  <a:rPr lang="ru-RU" baseline="0"/>
                  <a:t>мкм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64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</xdr:colOff>
      <xdr:row>11</xdr:row>
      <xdr:rowOff>16669</xdr:rowOff>
    </xdr:from>
    <xdr:to>
      <xdr:col>13</xdr:col>
      <xdr:colOff>83343</xdr:colOff>
      <xdr:row>26</xdr:row>
      <xdr:rowOff>45244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Q22" sqref="Q22"/>
    </sheetView>
  </sheetViews>
  <sheetFormatPr defaultRowHeight="14.25" x14ac:dyDescent="0.45"/>
  <sheetData>
    <row r="1" spans="1:13" x14ac:dyDescent="0.45">
      <c r="B1" t="s">
        <v>0</v>
      </c>
      <c r="E1" t="s">
        <v>1</v>
      </c>
    </row>
    <row r="2" spans="1:13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J2">
        <v>0</v>
      </c>
      <c r="K2">
        <v>3266</v>
      </c>
      <c r="M2">
        <v>0</v>
      </c>
    </row>
    <row r="3" spans="1:13" x14ac:dyDescent="0.45">
      <c r="A3" s="1">
        <v>1</v>
      </c>
      <c r="B3" s="2">
        <v>4.49</v>
      </c>
      <c r="C3" s="2">
        <v>2.97</v>
      </c>
      <c r="D3" s="2">
        <f>(B3 - C3)*97.7/2</f>
        <v>74.25200000000001</v>
      </c>
      <c r="E3" s="2">
        <v>4.99</v>
      </c>
      <c r="F3" s="2">
        <v>2.65</v>
      </c>
      <c r="G3" s="2">
        <f>(E3-F3)*97.7/2</f>
        <v>114.30900000000001</v>
      </c>
      <c r="J3">
        <f>D3*D3</f>
        <v>5513.3595040000018</v>
      </c>
      <c r="K3">
        <f>G3*G3</f>
        <v>13066.547481000003</v>
      </c>
      <c r="M3">
        <f>M2+1</f>
        <v>1</v>
      </c>
    </row>
    <row r="4" spans="1:13" x14ac:dyDescent="0.45">
      <c r="A4" s="1">
        <v>2</v>
      </c>
      <c r="B4" s="2">
        <v>5.19</v>
      </c>
      <c r="C4" s="2">
        <v>2.34</v>
      </c>
      <c r="D4" s="2">
        <f t="shared" ref="D4:D9" si="0">(B4 - C4)*97.7/2</f>
        <v>139.22250000000003</v>
      </c>
      <c r="E4" s="2">
        <v>5.43</v>
      </c>
      <c r="F4" s="2">
        <v>2.13</v>
      </c>
      <c r="G4" s="2">
        <f t="shared" ref="G4:G9" si="1">(E4-F4)*97.7/2</f>
        <v>161.20499999999998</v>
      </c>
      <c r="J4">
        <f t="shared" ref="J4:J9" si="2">D4*D4</f>
        <v>19382.904506250008</v>
      </c>
      <c r="K4">
        <f t="shared" ref="K4:K9" si="3">G4*G4</f>
        <v>25987.052024999994</v>
      </c>
      <c r="M4">
        <f t="shared" ref="M4:M9" si="4">M3+1</f>
        <v>2</v>
      </c>
    </row>
    <row r="5" spans="1:13" x14ac:dyDescent="0.45">
      <c r="A5" s="1">
        <v>3</v>
      </c>
      <c r="B5" s="2">
        <v>5.64</v>
      </c>
      <c r="C5" s="2">
        <v>1.91</v>
      </c>
      <c r="D5" s="2">
        <f t="shared" si="0"/>
        <v>182.2105</v>
      </c>
      <c r="E5" s="2">
        <v>5.78</v>
      </c>
      <c r="F5" s="2">
        <v>1.75</v>
      </c>
      <c r="G5" s="2">
        <f t="shared" si="1"/>
        <v>196.86550000000003</v>
      </c>
      <c r="J5">
        <f t="shared" si="2"/>
        <v>33200.666310249995</v>
      </c>
      <c r="K5">
        <f t="shared" si="3"/>
        <v>38756.025090250012</v>
      </c>
      <c r="M5">
        <f t="shared" si="4"/>
        <v>3</v>
      </c>
    </row>
    <row r="6" spans="1:13" x14ac:dyDescent="0.45">
      <c r="A6" s="1">
        <v>4</v>
      </c>
      <c r="B6" s="2">
        <v>5.99</v>
      </c>
      <c r="C6" s="2">
        <v>1.61</v>
      </c>
      <c r="D6" s="2">
        <f t="shared" si="0"/>
        <v>213.96299999999999</v>
      </c>
      <c r="E6" s="2">
        <v>6.17</v>
      </c>
      <c r="F6" s="2">
        <v>1.46</v>
      </c>
      <c r="G6" s="2">
        <f t="shared" si="1"/>
        <v>230.08350000000002</v>
      </c>
      <c r="J6">
        <f t="shared" si="2"/>
        <v>45780.165368999995</v>
      </c>
      <c r="K6">
        <f t="shared" si="3"/>
        <v>52938.416972250008</v>
      </c>
      <c r="M6">
        <f t="shared" si="4"/>
        <v>4</v>
      </c>
    </row>
    <row r="7" spans="1:13" x14ac:dyDescent="0.45">
      <c r="A7" s="1">
        <v>5</v>
      </c>
      <c r="B7" s="2">
        <v>6.33</v>
      </c>
      <c r="C7" s="2">
        <v>1.29</v>
      </c>
      <c r="D7" s="2">
        <f t="shared" si="0"/>
        <v>246.20400000000001</v>
      </c>
      <c r="E7" s="2">
        <v>6.46</v>
      </c>
      <c r="F7" s="2">
        <v>1.1599999999999999</v>
      </c>
      <c r="G7" s="2">
        <f t="shared" si="1"/>
        <v>258.90499999999997</v>
      </c>
      <c r="J7">
        <f t="shared" si="2"/>
        <v>60616.409616000004</v>
      </c>
      <c r="K7">
        <f t="shared" si="3"/>
        <v>67031.799024999986</v>
      </c>
      <c r="M7">
        <f t="shared" si="4"/>
        <v>5</v>
      </c>
    </row>
    <row r="8" spans="1:13" x14ac:dyDescent="0.45">
      <c r="A8" s="1">
        <v>6</v>
      </c>
      <c r="B8" s="2">
        <v>6.6</v>
      </c>
      <c r="C8" s="2">
        <v>1</v>
      </c>
      <c r="D8" s="2">
        <f t="shared" si="0"/>
        <v>273.56</v>
      </c>
      <c r="E8" s="2">
        <v>6.88</v>
      </c>
      <c r="F8" s="2">
        <v>0.88</v>
      </c>
      <c r="G8" s="2">
        <f t="shared" si="1"/>
        <v>293.10000000000002</v>
      </c>
      <c r="J8">
        <f t="shared" si="2"/>
        <v>74835.073600000003</v>
      </c>
      <c r="K8">
        <f t="shared" si="3"/>
        <v>85907.610000000015</v>
      </c>
      <c r="M8">
        <f t="shared" si="4"/>
        <v>6</v>
      </c>
    </row>
    <row r="9" spans="1:13" x14ac:dyDescent="0.45">
      <c r="A9" s="1">
        <v>7</v>
      </c>
      <c r="B9" s="2">
        <v>7</v>
      </c>
      <c r="C9" s="2">
        <v>0.79</v>
      </c>
      <c r="D9" s="2">
        <f t="shared" si="0"/>
        <v>303.35849999999999</v>
      </c>
      <c r="E9" s="2">
        <v>7.04</v>
      </c>
      <c r="F9" s="2">
        <v>0.65</v>
      </c>
      <c r="G9" s="2">
        <f t="shared" si="1"/>
        <v>312.1515</v>
      </c>
      <c r="J9">
        <f t="shared" si="2"/>
        <v>92026.37952224999</v>
      </c>
      <c r="K9">
        <f t="shared" si="3"/>
        <v>97438.558952249994</v>
      </c>
      <c r="M9">
        <f t="shared" si="4"/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2024-04-11T16:34:36Z</dcterms:created>
  <dcterms:modified xsi:type="dcterms:W3CDTF">2024-04-11T22:36:11Z</dcterms:modified>
</cp:coreProperties>
</file>