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13" windowWidth="18210" windowHeight="8963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I5" i="1"/>
  <c r="J5" i="1"/>
  <c r="K5" i="1"/>
  <c r="L5" i="1"/>
  <c r="M5" i="1"/>
  <c r="N5" i="1"/>
  <c r="O5" i="1"/>
  <c r="C5" i="1"/>
  <c r="D3" i="1"/>
  <c r="E3" i="1"/>
  <c r="F3" i="1"/>
  <c r="G3" i="1"/>
  <c r="H3" i="1"/>
  <c r="I3" i="1"/>
  <c r="J3" i="1"/>
  <c r="K3" i="1"/>
  <c r="L3" i="1"/>
  <c r="M3" i="1"/>
  <c r="N3" i="1"/>
  <c r="O3" i="1"/>
  <c r="C3" i="1"/>
</calcChain>
</file>

<file path=xl/sharedStrings.xml><?xml version="1.0" encoding="utf-8"?>
<sst xmlns="http://schemas.openxmlformats.org/spreadsheetml/2006/main" count="4" uniqueCount="4">
  <si>
    <t>theta, градусы</t>
  </si>
  <si>
    <t>1 - cos(theta)</t>
  </si>
  <si>
    <t>N, номер канала</t>
  </si>
  <si>
    <t>1/N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</si>
</sst>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51052350136567"/>
          <c:y val="5.1400554097404488E-2"/>
          <c:w val="0.85127793378823635"/>
          <c:h val="0.7668554972295129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8.8207205091980836E-2"/>
                  <c:y val="-1.6112710456554186E-2"/>
                </c:manualLayout>
              </c:layout>
              <c:numFmt formatCode="#,##0.0000000" sourceLinked="0"/>
            </c:trendlineLbl>
          </c:trendline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Лист1!$C$3:$O$3</c:f>
              <c:numCache>
                <c:formatCode>General</c:formatCode>
                <c:ptCount val="13"/>
                <c:pt idx="0">
                  <c:v>0</c:v>
                </c:pt>
                <c:pt idx="1">
                  <c:v>1.519224698779198E-2</c:v>
                </c:pt>
                <c:pt idx="2">
                  <c:v>6.0307379214091572E-2</c:v>
                </c:pt>
                <c:pt idx="3">
                  <c:v>0.13397459621556129</c:v>
                </c:pt>
                <c:pt idx="4">
                  <c:v>0.23395555688102199</c:v>
                </c:pt>
                <c:pt idx="5">
                  <c:v>0.35721239031346064</c:v>
                </c:pt>
                <c:pt idx="6">
                  <c:v>0.49999999999999989</c:v>
                </c:pt>
                <c:pt idx="7">
                  <c:v>0.65797985667433112</c:v>
                </c:pt>
                <c:pt idx="8">
                  <c:v>0.82635182233306959</c:v>
                </c:pt>
                <c:pt idx="9">
                  <c:v>0.99999999999999989</c:v>
                </c:pt>
                <c:pt idx="10">
                  <c:v>1.1736481776669303</c:v>
                </c:pt>
                <c:pt idx="11">
                  <c:v>1.3420201433256687</c:v>
                </c:pt>
                <c:pt idx="12">
                  <c:v>1.4999999999999998</c:v>
                </c:pt>
              </c:numCache>
            </c:numRef>
          </c:xVal>
          <c:yVal>
            <c:numRef>
              <c:f>Лист1!$C$5:$O$5</c:f>
              <c:numCache>
                <c:formatCode>General</c:formatCode>
                <c:ptCount val="13"/>
                <c:pt idx="0">
                  <c:v>1.1737089201877935E-3</c:v>
                </c:pt>
                <c:pt idx="1">
                  <c:v>1.128668171557562E-3</c:v>
                </c:pt>
                <c:pt idx="2">
                  <c:v>1.1862396204033216E-3</c:v>
                </c:pt>
                <c:pt idx="3">
                  <c:v>1.2853470437017994E-3</c:v>
                </c:pt>
                <c:pt idx="4">
                  <c:v>1.4662756598240469E-3</c:v>
                </c:pt>
                <c:pt idx="5">
                  <c:v>1.6181229773462784E-3</c:v>
                </c:pt>
                <c:pt idx="6">
                  <c:v>1.8975332068311196E-3</c:v>
                </c:pt>
                <c:pt idx="7">
                  <c:v>2.0920502092050207E-3</c:v>
                </c:pt>
                <c:pt idx="8">
                  <c:v>2.2831050228310501E-3</c:v>
                </c:pt>
                <c:pt idx="9">
                  <c:v>2.5188916876574307E-3</c:v>
                </c:pt>
                <c:pt idx="10">
                  <c:v>2.7472527472527475E-3</c:v>
                </c:pt>
                <c:pt idx="11">
                  <c:v>3.003003003003003E-3</c:v>
                </c:pt>
                <c:pt idx="12">
                  <c:v>3.134796238244514E-3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57792"/>
        <c:axId val="149657216"/>
      </c:scatterChart>
      <c:valAx>
        <c:axId val="14965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1</a:t>
                </a:r>
                <a:r>
                  <a:rPr lang="ru-RU" baseline="0"/>
                  <a:t> - </a:t>
                </a:r>
                <a:r>
                  <a:rPr lang="en-US" baseline="0"/>
                  <a:t>cos(theta)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657216"/>
        <c:crosses val="autoZero"/>
        <c:crossBetween val="midCat"/>
      </c:valAx>
      <c:valAx>
        <c:axId val="149657216"/>
        <c:scaling>
          <c:orientation val="minMax"/>
          <c:min val="1.0000000000000002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1/N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657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1073943</xdr:colOff>
      <xdr:row>7</xdr:row>
      <xdr:rowOff>7143</xdr:rowOff>
    </xdr:from>
    <xdr:to>
      <xdr:col>11</xdr:col>
      <xdr:colOff>409575</xdr:colOff>
      <xdr:row>22</xdr:row>
      <xdr:rowOff>35718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"/>
  <sheetViews>
    <sheetView tabSelected="1" zoomScale="115" zoomScaleNormal="115" workbookViewId="0">
      <selection activeCell="N11" sqref="N11"/>
    </sheetView>
  </sheetViews>
  <sheetFormatPr defaultRowHeight="14.25" x14ac:dyDescent="0.45"/>
  <cols>
    <col min="2" max="2" width="15.1328125" customWidth="1"/>
  </cols>
  <sheetData>
    <row r="2" spans="2:15" x14ac:dyDescent="0.45">
      <c r="B2" s="1" t="s">
        <v>0</v>
      </c>
      <c r="C2" s="1">
        <v>0</v>
      </c>
      <c r="D2" s="1">
        <v>10</v>
      </c>
      <c r="E2" s="1">
        <v>20</v>
      </c>
      <c r="F2" s="1">
        <v>30</v>
      </c>
      <c r="G2" s="1">
        <v>40</v>
      </c>
      <c r="H2" s="1">
        <v>50</v>
      </c>
      <c r="I2" s="1">
        <v>60</v>
      </c>
      <c r="J2" s="1">
        <v>70</v>
      </c>
      <c r="K2" s="1">
        <v>80</v>
      </c>
      <c r="L2" s="1">
        <v>90</v>
      </c>
      <c r="M2" s="1">
        <v>100</v>
      </c>
      <c r="N2" s="1">
        <v>110</v>
      </c>
      <c r="O2" s="1">
        <v>120</v>
      </c>
    </row>
    <row r="3" spans="2:15" x14ac:dyDescent="0.45">
      <c r="B3" s="1" t="s">
        <v>1</v>
      </c>
      <c r="C3" s="1">
        <f>1 - COS(RADIANS(C2))</f>
        <v>0</v>
      </c>
      <c r="D3" s="1">
        <f t="shared" ref="D3:O3" si="0">1 - COS(RADIANS(D2))</f>
        <v>1.519224698779198E-2</v>
      </c>
      <c r="E3" s="1">
        <f t="shared" si="0"/>
        <v>6.0307379214091572E-2</v>
      </c>
      <c r="F3" s="1">
        <f t="shared" si="0"/>
        <v>0.13397459621556129</v>
      </c>
      <c r="G3" s="1">
        <f t="shared" si="0"/>
        <v>0.23395555688102199</v>
      </c>
      <c r="H3" s="1">
        <f t="shared" si="0"/>
        <v>0.35721239031346064</v>
      </c>
      <c r="I3" s="1">
        <f t="shared" si="0"/>
        <v>0.49999999999999989</v>
      </c>
      <c r="J3" s="1">
        <f t="shared" si="0"/>
        <v>0.65797985667433112</v>
      </c>
      <c r="K3" s="1">
        <f t="shared" si="0"/>
        <v>0.82635182233306959</v>
      </c>
      <c r="L3" s="1">
        <f t="shared" si="0"/>
        <v>0.99999999999999989</v>
      </c>
      <c r="M3" s="1">
        <f t="shared" si="0"/>
        <v>1.1736481776669303</v>
      </c>
      <c r="N3" s="1">
        <f t="shared" si="0"/>
        <v>1.3420201433256687</v>
      </c>
      <c r="O3" s="1">
        <f t="shared" si="0"/>
        <v>1.4999999999999998</v>
      </c>
    </row>
    <row r="4" spans="2:15" x14ac:dyDescent="0.45">
      <c r="B4" s="1" t="s">
        <v>2</v>
      </c>
      <c r="C4" s="1">
        <v>852</v>
      </c>
      <c r="D4" s="1">
        <v>886</v>
      </c>
      <c r="E4" s="1">
        <v>843</v>
      </c>
      <c r="F4" s="1">
        <v>778</v>
      </c>
      <c r="G4" s="1">
        <v>682</v>
      </c>
      <c r="H4" s="1">
        <v>618</v>
      </c>
      <c r="I4" s="1">
        <v>527</v>
      </c>
      <c r="J4" s="1">
        <v>478</v>
      </c>
      <c r="K4" s="1">
        <v>438</v>
      </c>
      <c r="L4" s="1">
        <v>397</v>
      </c>
      <c r="M4" s="1">
        <v>364</v>
      </c>
      <c r="N4" s="1">
        <v>333</v>
      </c>
      <c r="O4" s="1">
        <v>319</v>
      </c>
    </row>
    <row r="5" spans="2:15" x14ac:dyDescent="0.45">
      <c r="B5" s="1" t="s">
        <v>3</v>
      </c>
      <c r="C5" s="1">
        <f>1/C4</f>
        <v>1.1737089201877935E-3</v>
      </c>
      <c r="D5" s="1">
        <f t="shared" ref="D5:O5" si="1">1/D4</f>
        <v>1.128668171557562E-3</v>
      </c>
      <c r="E5" s="1">
        <f t="shared" si="1"/>
        <v>1.1862396204033216E-3</v>
      </c>
      <c r="F5" s="1">
        <f t="shared" si="1"/>
        <v>1.2853470437017994E-3</v>
      </c>
      <c r="G5" s="1">
        <f t="shared" si="1"/>
        <v>1.4662756598240469E-3</v>
      </c>
      <c r="H5" s="1">
        <f t="shared" si="1"/>
        <v>1.6181229773462784E-3</v>
      </c>
      <c r="I5" s="1">
        <f t="shared" si="1"/>
        <v>1.8975332068311196E-3</v>
      </c>
      <c r="J5" s="1">
        <f t="shared" si="1"/>
        <v>2.0920502092050207E-3</v>
      </c>
      <c r="K5" s="1">
        <f t="shared" si="1"/>
        <v>2.2831050228310501E-3</v>
      </c>
      <c r="L5" s="1">
        <f t="shared" si="1"/>
        <v>2.5188916876574307E-3</v>
      </c>
      <c r="M5" s="1">
        <f t="shared" si="1"/>
        <v>2.7472527472527475E-3</v>
      </c>
      <c r="N5" s="1">
        <f t="shared" si="1"/>
        <v>3.003003003003003E-3</v>
      </c>
      <c r="O5" s="1">
        <f t="shared" si="1"/>
        <v>3.134796238244514E-3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2024-09-10T06:23:56Z</dcterms:created>
  <dcterms:modified xsi:type="dcterms:W3CDTF">2024-09-10T07:24:18Z</dcterms:modified>
</cp:coreProperties>
</file>