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it\Desktop\"/>
    </mc:Choice>
  </mc:AlternateContent>
  <bookViews>
    <workbookView xWindow="0" yWindow="0" windowWidth="28800" windowHeight="124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L3" i="1"/>
  <c r="F54" i="1"/>
  <c r="J3" i="1"/>
  <c r="J2" i="1"/>
  <c r="E2" i="1"/>
  <c r="F2" i="1" s="1"/>
  <c r="D51" i="1"/>
  <c r="E3" i="1" l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G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" i="1"/>
  <c r="E52" i="1" l="1"/>
  <c r="F3" i="1"/>
  <c r="F53" i="1" s="1"/>
</calcChain>
</file>

<file path=xl/sharedStrings.xml><?xml version="1.0" encoding="utf-8"?>
<sst xmlns="http://schemas.openxmlformats.org/spreadsheetml/2006/main" count="55" uniqueCount="55">
  <si>
    <t>№</t>
  </si>
  <si>
    <t>Символ</t>
  </si>
  <si>
    <t>Код символа</t>
  </si>
  <si>
    <t>I</t>
  </si>
  <si>
    <t>а</t>
  </si>
  <si>
    <t>б</t>
  </si>
  <si>
    <t>в</t>
  </si>
  <si>
    <t>г</t>
  </si>
  <si>
    <t>д</t>
  </si>
  <si>
    <t>й</t>
  </si>
  <si>
    <t>ц</t>
  </si>
  <si>
    <t>у</t>
  </si>
  <si>
    <t>к</t>
  </si>
  <si>
    <t>е</t>
  </si>
  <si>
    <t>н</t>
  </si>
  <si>
    <t>ш</t>
  </si>
  <si>
    <t>щ</t>
  </si>
  <si>
    <t>з</t>
  </si>
  <si>
    <t>х</t>
  </si>
  <si>
    <t>ъ</t>
  </si>
  <si>
    <t>ф</t>
  </si>
  <si>
    <t>ы</t>
  </si>
  <si>
    <t>п</t>
  </si>
  <si>
    <t>р</t>
  </si>
  <si>
    <t>о</t>
  </si>
  <si>
    <t>л</t>
  </si>
  <si>
    <t>ж</t>
  </si>
  <si>
    <t>э</t>
  </si>
  <si>
    <t>я</t>
  </si>
  <si>
    <t>ч</t>
  </si>
  <si>
    <t>с</t>
  </si>
  <si>
    <t>м</t>
  </si>
  <si>
    <t>и</t>
  </si>
  <si>
    <t>т</t>
  </si>
  <si>
    <t>ь</t>
  </si>
  <si>
    <t>ю</t>
  </si>
  <si>
    <t>.</t>
  </si>
  <si>
    <t>,</t>
  </si>
  <si>
    <t>:</t>
  </si>
  <si>
    <t>;</t>
  </si>
  <si>
    <t>-</t>
  </si>
  <si>
    <t xml:space="preserve"> </t>
  </si>
  <si>
    <t>(</t>
  </si>
  <si>
    <t>Всего символов в тексте</t>
  </si>
  <si>
    <t>Энтропия источника</t>
  </si>
  <si>
    <t>Полная вероятность</t>
  </si>
  <si>
    <t>Разрядность кода</t>
  </si>
  <si>
    <t xml:space="preserve"> Мера Хартли</t>
  </si>
  <si>
    <t>Стандартная кодовая 
таблица ASCII</t>
  </si>
  <si>
    <t>Неопределённость</t>
  </si>
  <si>
    <t>Абсолютная
избыточность</t>
  </si>
  <si>
    <t>Относительная
избыточность</t>
  </si>
  <si>
    <t>Вероятнисть вхождения
 символа</t>
  </si>
  <si>
    <t>Число вхождений
 символа в текст</t>
  </si>
  <si>
    <t>Максимальная энтропия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</si>
</sst>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Fill="1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9" xfId="0" applyBorder="1"/>
    <xf numFmtId="0" fontId="0" fillId="0" borderId="17" xfId="0" applyBorder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N10" sqref="N10"/>
    </sheetView>
  </sheetViews>
  <sheetFormatPr defaultRowHeight="15" x14ac:dyDescent="0.25"/>
  <cols>
    <col min="1" max="1" width="9.140625" customWidth="1"/>
    <col min="3" max="3" width="12.5703125" customWidth="1"/>
    <col min="4" max="4" width="17.42578125" customWidth="1"/>
    <col min="5" max="5" width="23.42578125" customWidth="1"/>
    <col min="9" max="9" width="21.28515625" customWidth="1"/>
    <col min="10" max="10" width="19.5703125" customWidth="1"/>
    <col min="11" max="11" width="18.42578125" customWidth="1"/>
    <col min="12" max="12" width="14.28515625" customWidth="1"/>
    <col min="13" max="13" width="15.7109375" customWidth="1"/>
  </cols>
  <sheetData>
    <row r="1" spans="1:13" ht="30.75" thickBot="1" x14ac:dyDescent="0.3">
      <c r="A1" s="13" t="s">
        <v>0</v>
      </c>
      <c r="B1" s="14" t="s">
        <v>1</v>
      </c>
      <c r="C1" s="14" t="s">
        <v>2</v>
      </c>
      <c r="D1" s="17" t="s">
        <v>53</v>
      </c>
      <c r="E1" s="17" t="s">
        <v>52</v>
      </c>
      <c r="F1" s="15" t="s">
        <v>3</v>
      </c>
      <c r="G1">
        <f>SUM(D2:D50)</f>
        <v>184329</v>
      </c>
      <c r="I1" s="13"/>
      <c r="J1" s="14" t="s">
        <v>49</v>
      </c>
      <c r="K1" s="14" t="s">
        <v>46</v>
      </c>
      <c r="L1" s="17" t="s">
        <v>50</v>
      </c>
      <c r="M1" s="18" t="s">
        <v>51</v>
      </c>
    </row>
    <row r="2" spans="1:13" ht="30" x14ac:dyDescent="0.25">
      <c r="A2" s="10">
        <v>1</v>
      </c>
      <c r="B2" s="11">
        <v>0</v>
      </c>
      <c r="C2" s="11">
        <f>CODE(B2)</f>
        <v>48</v>
      </c>
      <c r="D2" s="11">
        <v>2447</v>
      </c>
      <c r="E2" s="11">
        <f>D2/G2</f>
        <v>1.3275176450802641E-2</v>
      </c>
      <c r="F2" s="12">
        <f>LOG(1/E2, 2)</f>
        <v>6.2351251526243079</v>
      </c>
      <c r="G2">
        <v>184329</v>
      </c>
      <c r="I2" s="16" t="s">
        <v>48</v>
      </c>
      <c r="J2" s="11">
        <f>LOG(256, 2)</f>
        <v>8</v>
      </c>
      <c r="K2" s="2">
        <v>8</v>
      </c>
      <c r="L2" s="21">
        <v>3.3488704560000002</v>
      </c>
      <c r="M2" s="22">
        <v>0.41860880700000003</v>
      </c>
    </row>
    <row r="3" spans="1:13" ht="15.75" thickBot="1" x14ac:dyDescent="0.3">
      <c r="A3" s="3">
        <v>2</v>
      </c>
      <c r="B3" s="1">
        <v>1</v>
      </c>
      <c r="C3" s="1">
        <f t="shared" ref="C3:C50" si="0">CODE(B3)</f>
        <v>49</v>
      </c>
      <c r="D3" s="1">
        <v>1726</v>
      </c>
      <c r="E3" s="1">
        <f t="shared" ref="E3:E50" si="1">D3/G3</f>
        <v>9.3636920940275269E-3</v>
      </c>
      <c r="F3" s="12">
        <f t="shared" ref="F3:F50" si="2">LOG(1/E3, 2)</f>
        <v>6.738706789524743</v>
      </c>
      <c r="G3">
        <v>184329</v>
      </c>
      <c r="I3" s="4" t="s">
        <v>47</v>
      </c>
      <c r="J3" s="5">
        <f>LOG(49,2)</f>
        <v>5.6147098441152083</v>
      </c>
      <c r="K3" s="5">
        <v>6</v>
      </c>
      <c r="L3" s="20">
        <f>F53 - F54</f>
        <v>0.92758897337485102</v>
      </c>
      <c r="M3" s="6">
        <f>(F53 - F54) / F53</f>
        <v>0.14178333935084894</v>
      </c>
    </row>
    <row r="4" spans="1:13" x14ac:dyDescent="0.25">
      <c r="A4" s="3">
        <v>3</v>
      </c>
      <c r="B4" s="1">
        <v>2</v>
      </c>
      <c r="C4" s="1">
        <f t="shared" si="0"/>
        <v>50</v>
      </c>
      <c r="D4" s="1">
        <v>1060</v>
      </c>
      <c r="E4" s="1">
        <f t="shared" si="1"/>
        <v>5.750587265161749E-3</v>
      </c>
      <c r="F4" s="12">
        <f t="shared" si="2"/>
        <v>7.4420749892531362</v>
      </c>
      <c r="G4">
        <v>184329</v>
      </c>
    </row>
    <row r="5" spans="1:13" x14ac:dyDescent="0.25">
      <c r="A5" s="3">
        <v>4</v>
      </c>
      <c r="B5" s="1">
        <v>3</v>
      </c>
      <c r="C5" s="1">
        <f t="shared" si="0"/>
        <v>51</v>
      </c>
      <c r="D5" s="1">
        <v>833</v>
      </c>
      <c r="E5" s="1">
        <f t="shared" si="1"/>
        <v>4.5190935772450348E-3</v>
      </c>
      <c r="F5" s="12">
        <f t="shared" si="2"/>
        <v>7.789750853338151</v>
      </c>
      <c r="G5">
        <v>184329</v>
      </c>
    </row>
    <row r="6" spans="1:13" x14ac:dyDescent="0.25">
      <c r="A6" s="3">
        <v>5</v>
      </c>
      <c r="B6" s="1">
        <v>4</v>
      </c>
      <c r="C6" s="1">
        <f t="shared" si="0"/>
        <v>52</v>
      </c>
      <c r="D6" s="1">
        <v>932</v>
      </c>
      <c r="E6" s="1">
        <f t="shared" si="1"/>
        <v>5.0561767274818394E-3</v>
      </c>
      <c r="F6" s="12">
        <f t="shared" si="2"/>
        <v>7.6277373940494178</v>
      </c>
      <c r="G6">
        <v>184329</v>
      </c>
    </row>
    <row r="7" spans="1:13" x14ac:dyDescent="0.25">
      <c r="A7" s="3">
        <v>6</v>
      </c>
      <c r="B7" s="1">
        <v>5</v>
      </c>
      <c r="C7" s="1">
        <f t="shared" si="0"/>
        <v>53</v>
      </c>
      <c r="D7" s="1">
        <v>598</v>
      </c>
      <c r="E7" s="1">
        <f t="shared" si="1"/>
        <v>3.2441992307233264E-3</v>
      </c>
      <c r="F7" s="12">
        <f t="shared" si="2"/>
        <v>8.2679218645055936</v>
      </c>
      <c r="G7">
        <v>184329</v>
      </c>
    </row>
    <row r="8" spans="1:13" x14ac:dyDescent="0.25">
      <c r="A8" s="3">
        <v>7</v>
      </c>
      <c r="B8" s="1">
        <v>6</v>
      </c>
      <c r="C8" s="1">
        <f t="shared" si="0"/>
        <v>54</v>
      </c>
      <c r="D8" s="1">
        <v>600</v>
      </c>
      <c r="E8" s="1">
        <f t="shared" si="1"/>
        <v>3.255049395374575E-3</v>
      </c>
      <c r="F8" s="12">
        <f t="shared" si="2"/>
        <v>8.2631048482078171</v>
      </c>
      <c r="G8">
        <v>184329</v>
      </c>
    </row>
    <row r="9" spans="1:13" x14ac:dyDescent="0.25">
      <c r="A9" s="3">
        <v>8</v>
      </c>
      <c r="B9" s="1">
        <v>7</v>
      </c>
      <c r="C9" s="1">
        <f t="shared" si="0"/>
        <v>55</v>
      </c>
      <c r="D9" s="1">
        <v>637</v>
      </c>
      <c r="E9" s="1">
        <f t="shared" si="1"/>
        <v>3.4557774414226737E-3</v>
      </c>
      <c r="F9" s="12">
        <f t="shared" si="2"/>
        <v>8.1767739764473983</v>
      </c>
      <c r="G9">
        <v>184329</v>
      </c>
    </row>
    <row r="10" spans="1:13" x14ac:dyDescent="0.25">
      <c r="A10" s="3">
        <v>9</v>
      </c>
      <c r="B10" s="1">
        <v>8</v>
      </c>
      <c r="C10" s="1">
        <f t="shared" si="0"/>
        <v>56</v>
      </c>
      <c r="D10" s="1">
        <v>461</v>
      </c>
      <c r="E10" s="1">
        <f t="shared" si="1"/>
        <v>2.5009629521127981E-3</v>
      </c>
      <c r="F10" s="12">
        <f t="shared" si="2"/>
        <v>8.6433005982743598</v>
      </c>
      <c r="G10">
        <v>184329</v>
      </c>
    </row>
    <row r="11" spans="1:13" x14ac:dyDescent="0.25">
      <c r="A11" s="3">
        <v>10</v>
      </c>
      <c r="B11" s="1">
        <v>9</v>
      </c>
      <c r="C11" s="1">
        <f t="shared" si="0"/>
        <v>57</v>
      </c>
      <c r="D11" s="1">
        <v>2439</v>
      </c>
      <c r="E11" s="1">
        <f t="shared" si="1"/>
        <v>1.3231775792197647E-2</v>
      </c>
      <c r="F11" s="12">
        <f t="shared" si="2"/>
        <v>6.2398494959075137</v>
      </c>
      <c r="G11">
        <v>184329</v>
      </c>
    </row>
    <row r="12" spans="1:13" x14ac:dyDescent="0.25">
      <c r="A12" s="3">
        <v>11</v>
      </c>
      <c r="B12" s="1" t="s">
        <v>9</v>
      </c>
      <c r="C12" s="1">
        <f t="shared" si="0"/>
        <v>233</v>
      </c>
      <c r="D12" s="1">
        <v>1940</v>
      </c>
      <c r="E12" s="1">
        <f t="shared" si="1"/>
        <v>1.0524659711711125E-2</v>
      </c>
      <c r="F12" s="12">
        <f t="shared" si="2"/>
        <v>6.570082601629208</v>
      </c>
      <c r="G12">
        <v>184329</v>
      </c>
    </row>
    <row r="13" spans="1:13" x14ac:dyDescent="0.25">
      <c r="A13" s="3">
        <v>12</v>
      </c>
      <c r="B13" s="1" t="s">
        <v>10</v>
      </c>
      <c r="C13" s="1">
        <f t="shared" si="0"/>
        <v>246</v>
      </c>
      <c r="D13" s="1">
        <v>1716</v>
      </c>
      <c r="E13" s="1">
        <f t="shared" si="1"/>
        <v>9.3094412707712838E-3</v>
      </c>
      <c r="F13" s="12">
        <f t="shared" si="2"/>
        <v>6.7470897012041515</v>
      </c>
      <c r="G13">
        <v>184329</v>
      </c>
    </row>
    <row r="14" spans="1:13" x14ac:dyDescent="0.25">
      <c r="A14" s="3">
        <v>13</v>
      </c>
      <c r="B14" s="1" t="s">
        <v>11</v>
      </c>
      <c r="C14" s="1">
        <f t="shared" si="0"/>
        <v>243</v>
      </c>
      <c r="D14" s="1">
        <v>3518</v>
      </c>
      <c r="E14" s="1">
        <f t="shared" si="1"/>
        <v>1.9085439621546258E-2</v>
      </c>
      <c r="F14" s="12">
        <f t="shared" si="2"/>
        <v>5.7113837712317368</v>
      </c>
      <c r="G14">
        <v>184329</v>
      </c>
    </row>
    <row r="15" spans="1:13" x14ac:dyDescent="0.25">
      <c r="A15" s="3">
        <v>14</v>
      </c>
      <c r="B15" s="1" t="s">
        <v>12</v>
      </c>
      <c r="C15" s="1">
        <f t="shared" si="0"/>
        <v>234</v>
      </c>
      <c r="D15" s="1">
        <v>3761</v>
      </c>
      <c r="E15" s="1">
        <f t="shared" si="1"/>
        <v>2.040373462667296E-2</v>
      </c>
      <c r="F15" s="12">
        <f t="shared" si="2"/>
        <v>5.6150229476633911</v>
      </c>
      <c r="G15">
        <v>184329</v>
      </c>
    </row>
    <row r="16" spans="1:13" x14ac:dyDescent="0.25">
      <c r="A16" s="3">
        <v>15</v>
      </c>
      <c r="B16" s="1" t="s">
        <v>13</v>
      </c>
      <c r="C16" s="1">
        <f t="shared" si="0"/>
        <v>229</v>
      </c>
      <c r="D16" s="1">
        <v>11806</v>
      </c>
      <c r="E16" s="1">
        <f t="shared" si="1"/>
        <v>6.4048521936320379E-2</v>
      </c>
      <c r="F16" s="12">
        <f t="shared" si="2"/>
        <v>3.9646909122561311</v>
      </c>
      <c r="G16">
        <v>184329</v>
      </c>
    </row>
    <row r="17" spans="1:7" x14ac:dyDescent="0.25">
      <c r="A17" s="3">
        <v>16</v>
      </c>
      <c r="B17" s="1" t="s">
        <v>14</v>
      </c>
      <c r="C17" s="1">
        <f t="shared" si="0"/>
        <v>237</v>
      </c>
      <c r="D17" s="1">
        <v>9628</v>
      </c>
      <c r="E17" s="1">
        <f t="shared" si="1"/>
        <v>5.2232692631110675E-2</v>
      </c>
      <c r="F17" s="12">
        <f t="shared" si="2"/>
        <v>4.2589031122292011</v>
      </c>
      <c r="G17">
        <v>184329</v>
      </c>
    </row>
    <row r="18" spans="1:7" x14ac:dyDescent="0.25">
      <c r="A18" s="3">
        <v>17</v>
      </c>
      <c r="B18" s="1" t="s">
        <v>7</v>
      </c>
      <c r="C18" s="1">
        <f t="shared" si="0"/>
        <v>227</v>
      </c>
      <c r="D18" s="1">
        <v>1822</v>
      </c>
      <c r="E18" s="1">
        <f t="shared" si="1"/>
        <v>9.8844999972874589E-3</v>
      </c>
      <c r="F18" s="12">
        <f t="shared" si="2"/>
        <v>6.6606162949016472</v>
      </c>
      <c r="G18">
        <v>184329</v>
      </c>
    </row>
    <row r="19" spans="1:7" x14ac:dyDescent="0.25">
      <c r="A19" s="3">
        <v>18</v>
      </c>
      <c r="B19" s="1" t="s">
        <v>15</v>
      </c>
      <c r="C19" s="1">
        <f t="shared" si="0"/>
        <v>248</v>
      </c>
      <c r="D19" s="1">
        <v>811</v>
      </c>
      <c r="E19" s="1">
        <f t="shared" si="1"/>
        <v>4.3997417660813004E-3</v>
      </c>
      <c r="F19" s="12">
        <f t="shared" si="2"/>
        <v>7.8283654344864244</v>
      </c>
      <c r="G19">
        <v>184329</v>
      </c>
    </row>
    <row r="20" spans="1:7" x14ac:dyDescent="0.25">
      <c r="A20" s="3">
        <v>19</v>
      </c>
      <c r="B20" s="1" t="s">
        <v>16</v>
      </c>
      <c r="C20" s="1">
        <f t="shared" si="0"/>
        <v>249</v>
      </c>
      <c r="D20" s="1">
        <v>455</v>
      </c>
      <c r="E20" s="1">
        <f t="shared" si="1"/>
        <v>2.4684124581590525E-3</v>
      </c>
      <c r="F20" s="12">
        <f t="shared" si="2"/>
        <v>8.6622008036176386</v>
      </c>
      <c r="G20">
        <v>184329</v>
      </c>
    </row>
    <row r="21" spans="1:7" x14ac:dyDescent="0.25">
      <c r="A21" s="3">
        <v>20</v>
      </c>
      <c r="B21" s="1" t="s">
        <v>17</v>
      </c>
      <c r="C21" s="1">
        <f t="shared" si="0"/>
        <v>231</v>
      </c>
      <c r="D21" s="1">
        <v>2221</v>
      </c>
      <c r="E21" s="1">
        <f t="shared" si="1"/>
        <v>1.2049107845211552E-2</v>
      </c>
      <c r="F21" s="12">
        <f t="shared" si="2"/>
        <v>6.3749298611567164</v>
      </c>
      <c r="G21">
        <v>184329</v>
      </c>
    </row>
    <row r="22" spans="1:7" x14ac:dyDescent="0.25">
      <c r="A22" s="3">
        <v>21</v>
      </c>
      <c r="B22" s="1" t="s">
        <v>18</v>
      </c>
      <c r="C22" s="1">
        <f t="shared" si="0"/>
        <v>245</v>
      </c>
      <c r="D22" s="1">
        <v>1227</v>
      </c>
      <c r="E22" s="1">
        <f t="shared" si="1"/>
        <v>6.6565760135410051E-3</v>
      </c>
      <c r="F22" s="12">
        <f t="shared" si="2"/>
        <v>7.2310040050407931</v>
      </c>
      <c r="G22">
        <v>184329</v>
      </c>
    </row>
    <row r="23" spans="1:7" x14ac:dyDescent="0.25">
      <c r="A23" s="3">
        <v>22</v>
      </c>
      <c r="B23" s="1" t="s">
        <v>19</v>
      </c>
      <c r="C23" s="1">
        <f t="shared" si="0"/>
        <v>250</v>
      </c>
      <c r="D23" s="1">
        <v>22</v>
      </c>
      <c r="E23" s="1">
        <f t="shared" si="1"/>
        <v>1.1935181116373441E-4</v>
      </c>
      <c r="F23" s="12">
        <f t="shared" si="2"/>
        <v>13.0324919200664</v>
      </c>
      <c r="G23">
        <v>184329</v>
      </c>
    </row>
    <row r="24" spans="1:7" x14ac:dyDescent="0.25">
      <c r="A24" s="3">
        <v>23</v>
      </c>
      <c r="B24" s="1" t="s">
        <v>20</v>
      </c>
      <c r="C24" s="1">
        <f t="shared" si="0"/>
        <v>244</v>
      </c>
      <c r="D24" s="1">
        <v>1025</v>
      </c>
      <c r="E24" s="1">
        <f t="shared" si="1"/>
        <v>5.5607093837648988E-3</v>
      </c>
      <c r="F24" s="12">
        <f t="shared" si="2"/>
        <v>7.4905153443108903</v>
      </c>
      <c r="G24">
        <v>184329</v>
      </c>
    </row>
    <row r="25" spans="1:7" x14ac:dyDescent="0.25">
      <c r="A25" s="3">
        <v>24</v>
      </c>
      <c r="B25" s="1" t="s">
        <v>21</v>
      </c>
      <c r="C25" s="1">
        <f t="shared" si="0"/>
        <v>251</v>
      </c>
      <c r="D25" s="1">
        <v>2333</v>
      </c>
      <c r="E25" s="1">
        <f t="shared" si="1"/>
        <v>1.2656717065681472E-2</v>
      </c>
      <c r="F25" s="12">
        <f t="shared" si="2"/>
        <v>6.3039529467194981</v>
      </c>
      <c r="G25">
        <v>184329</v>
      </c>
    </row>
    <row r="26" spans="1:7" x14ac:dyDescent="0.25">
      <c r="A26" s="3">
        <v>25</v>
      </c>
      <c r="B26" s="1" t="s">
        <v>6</v>
      </c>
      <c r="C26" s="1">
        <f t="shared" si="0"/>
        <v>226</v>
      </c>
      <c r="D26" s="1">
        <v>4671</v>
      </c>
      <c r="E26" s="1">
        <f t="shared" si="1"/>
        <v>2.5340559542991064E-2</v>
      </c>
      <c r="F26" s="12">
        <f t="shared" si="2"/>
        <v>5.3024078089035047</v>
      </c>
      <c r="G26">
        <v>184329</v>
      </c>
    </row>
    <row r="27" spans="1:7" x14ac:dyDescent="0.25">
      <c r="A27" s="3">
        <v>26</v>
      </c>
      <c r="B27" s="1" t="s">
        <v>4</v>
      </c>
      <c r="C27" s="1">
        <f t="shared" si="0"/>
        <v>224</v>
      </c>
      <c r="D27" s="1">
        <v>10322</v>
      </c>
      <c r="E27" s="1">
        <f t="shared" si="1"/>
        <v>5.5997699765093938E-2</v>
      </c>
      <c r="F27" s="12">
        <f t="shared" si="2"/>
        <v>4.1584886234196476</v>
      </c>
      <c r="G27">
        <v>184329</v>
      </c>
    </row>
    <row r="28" spans="1:7" x14ac:dyDescent="0.25">
      <c r="A28" s="3">
        <v>27</v>
      </c>
      <c r="B28" s="1" t="s">
        <v>22</v>
      </c>
      <c r="C28" s="1">
        <f t="shared" si="0"/>
        <v>239</v>
      </c>
      <c r="D28" s="1">
        <v>3452</v>
      </c>
      <c r="E28" s="1">
        <f t="shared" si="1"/>
        <v>1.8727384188055054E-2</v>
      </c>
      <c r="F28" s="12">
        <f t="shared" si="2"/>
        <v>5.738706789524743</v>
      </c>
      <c r="G28">
        <v>184329</v>
      </c>
    </row>
    <row r="29" spans="1:7" x14ac:dyDescent="0.25">
      <c r="A29" s="3">
        <v>28</v>
      </c>
      <c r="B29" s="1" t="s">
        <v>23</v>
      </c>
      <c r="C29" s="1">
        <f t="shared" si="0"/>
        <v>240</v>
      </c>
      <c r="D29" s="1">
        <v>6626</v>
      </c>
      <c r="E29" s="1">
        <f t="shared" si="1"/>
        <v>3.5946595489586557E-2</v>
      </c>
      <c r="F29" s="12">
        <f t="shared" si="2"/>
        <v>4.7980010506226831</v>
      </c>
      <c r="G29">
        <v>184329</v>
      </c>
    </row>
    <row r="30" spans="1:7" x14ac:dyDescent="0.25">
      <c r="A30" s="3">
        <v>29</v>
      </c>
      <c r="B30" s="1" t="s">
        <v>24</v>
      </c>
      <c r="C30" s="1">
        <f t="shared" si="0"/>
        <v>238</v>
      </c>
      <c r="D30" s="1">
        <v>11602</v>
      </c>
      <c r="E30" s="1">
        <f t="shared" si="1"/>
        <v>6.2941805141893029E-2</v>
      </c>
      <c r="F30" s="12">
        <f t="shared" si="2"/>
        <v>3.989837634717794</v>
      </c>
      <c r="G30">
        <v>184329</v>
      </c>
    </row>
    <row r="31" spans="1:7" x14ac:dyDescent="0.25">
      <c r="A31" s="3">
        <v>30</v>
      </c>
      <c r="B31" s="1" t="s">
        <v>25</v>
      </c>
      <c r="C31" s="1">
        <f t="shared" si="0"/>
        <v>235</v>
      </c>
      <c r="D31" s="1">
        <v>4868</v>
      </c>
      <c r="E31" s="1">
        <f t="shared" si="1"/>
        <v>2.6409300761139051E-2</v>
      </c>
      <c r="F31" s="12">
        <f t="shared" si="2"/>
        <v>5.2428100859899693</v>
      </c>
      <c r="G31">
        <v>184329</v>
      </c>
    </row>
    <row r="32" spans="1:7" x14ac:dyDescent="0.25">
      <c r="A32" s="3">
        <v>31</v>
      </c>
      <c r="B32" s="1" t="s">
        <v>8</v>
      </c>
      <c r="C32" s="1">
        <f t="shared" si="0"/>
        <v>228</v>
      </c>
      <c r="D32" s="1">
        <v>3238</v>
      </c>
      <c r="E32" s="1">
        <f t="shared" si="1"/>
        <v>1.7566416570371456E-2</v>
      </c>
      <c r="F32" s="12">
        <f t="shared" si="2"/>
        <v>5.8310362684011308</v>
      </c>
      <c r="G32">
        <v>184329</v>
      </c>
    </row>
    <row r="33" spans="1:7" x14ac:dyDescent="0.25">
      <c r="A33" s="3">
        <v>32</v>
      </c>
      <c r="B33" s="1" t="s">
        <v>26</v>
      </c>
      <c r="C33" s="1">
        <f t="shared" si="0"/>
        <v>230</v>
      </c>
      <c r="D33" s="1">
        <v>738</v>
      </c>
      <c r="E33" s="1">
        <f t="shared" si="1"/>
        <v>4.0037107563107273E-3</v>
      </c>
      <c r="F33" s="12">
        <f t="shared" si="2"/>
        <v>7.9644465326433016</v>
      </c>
      <c r="G33">
        <v>184329</v>
      </c>
    </row>
    <row r="34" spans="1:7" x14ac:dyDescent="0.25">
      <c r="A34" s="3">
        <v>33</v>
      </c>
      <c r="B34" s="1" t="s">
        <v>27</v>
      </c>
      <c r="C34" s="1">
        <f t="shared" si="0"/>
        <v>253</v>
      </c>
      <c r="D34" s="1">
        <v>235</v>
      </c>
      <c r="E34" s="1">
        <f t="shared" si="1"/>
        <v>1.2748943465217084E-3</v>
      </c>
      <c r="F34" s="12">
        <f t="shared" si="2"/>
        <v>9.6154065921386973</v>
      </c>
      <c r="G34">
        <v>184329</v>
      </c>
    </row>
    <row r="35" spans="1:7" x14ac:dyDescent="0.25">
      <c r="A35" s="3">
        <v>34</v>
      </c>
      <c r="B35" s="1" t="s">
        <v>28</v>
      </c>
      <c r="C35" s="1">
        <f t="shared" si="0"/>
        <v>255</v>
      </c>
      <c r="D35" s="1">
        <v>2907</v>
      </c>
      <c r="E35" s="1">
        <f t="shared" si="1"/>
        <v>1.5770714320589813E-2</v>
      </c>
      <c r="F35" s="12">
        <f t="shared" si="2"/>
        <v>5.9866081825674611</v>
      </c>
      <c r="G35">
        <v>184329</v>
      </c>
    </row>
    <row r="36" spans="1:7" x14ac:dyDescent="0.25">
      <c r="A36" s="3">
        <v>35</v>
      </c>
      <c r="B36" s="1" t="s">
        <v>29</v>
      </c>
      <c r="C36" s="1">
        <f t="shared" si="0"/>
        <v>247</v>
      </c>
      <c r="D36" s="1">
        <v>2666</v>
      </c>
      <c r="E36" s="1">
        <f t="shared" si="1"/>
        <v>1.4463269480114361E-2</v>
      </c>
      <c r="F36" s="12">
        <f t="shared" si="2"/>
        <v>6.1114624736147247</v>
      </c>
      <c r="G36">
        <v>184329</v>
      </c>
    </row>
    <row r="37" spans="1:7" x14ac:dyDescent="0.25">
      <c r="A37" s="3">
        <v>36</v>
      </c>
      <c r="B37" s="1" t="s">
        <v>30</v>
      </c>
      <c r="C37" s="1">
        <f t="shared" si="0"/>
        <v>241</v>
      </c>
      <c r="D37" s="1">
        <v>5457</v>
      </c>
      <c r="E37" s="1">
        <f t="shared" si="1"/>
        <v>2.9604674250931759E-2</v>
      </c>
      <c r="F37" s="12">
        <f t="shared" si="2"/>
        <v>5.078031210331055</v>
      </c>
      <c r="G37">
        <v>184329</v>
      </c>
    </row>
    <row r="38" spans="1:7" x14ac:dyDescent="0.25">
      <c r="A38" s="3">
        <v>37</v>
      </c>
      <c r="B38" s="1" t="s">
        <v>31</v>
      </c>
      <c r="C38" s="1">
        <f t="shared" si="0"/>
        <v>236</v>
      </c>
      <c r="D38" s="1">
        <v>5217</v>
      </c>
      <c r="E38" s="1">
        <f t="shared" si="1"/>
        <v>2.8302654492781926E-2</v>
      </c>
      <c r="F38" s="12">
        <f t="shared" si="2"/>
        <v>5.1429188206759546</v>
      </c>
      <c r="G38">
        <v>184329</v>
      </c>
    </row>
    <row r="39" spans="1:7" x14ac:dyDescent="0.25">
      <c r="A39" s="3">
        <v>38</v>
      </c>
      <c r="B39" s="1" t="s">
        <v>32</v>
      </c>
      <c r="C39" s="1">
        <f t="shared" si="0"/>
        <v>232</v>
      </c>
      <c r="D39" s="1">
        <v>12306</v>
      </c>
      <c r="E39" s="1">
        <f t="shared" si="1"/>
        <v>6.6761063099132531E-2</v>
      </c>
      <c r="F39" s="12">
        <f t="shared" si="2"/>
        <v>3.9048492615026893</v>
      </c>
      <c r="G39">
        <v>184329</v>
      </c>
    </row>
    <row r="40" spans="1:7" x14ac:dyDescent="0.25">
      <c r="A40" s="3">
        <v>39</v>
      </c>
      <c r="B40" s="1" t="s">
        <v>33</v>
      </c>
      <c r="C40" s="1">
        <f t="shared" si="0"/>
        <v>242</v>
      </c>
      <c r="D40" s="1">
        <v>7593</v>
      </c>
      <c r="E40" s="1">
        <f t="shared" si="1"/>
        <v>4.1192650098465247E-2</v>
      </c>
      <c r="F40" s="12">
        <f t="shared" si="2"/>
        <v>4.6014692458718569</v>
      </c>
      <c r="G40">
        <v>184329</v>
      </c>
    </row>
    <row r="41" spans="1:7" x14ac:dyDescent="0.25">
      <c r="A41" s="3">
        <v>40</v>
      </c>
      <c r="B41" s="1" t="s">
        <v>34</v>
      </c>
      <c r="C41" s="1">
        <f t="shared" si="0"/>
        <v>252</v>
      </c>
      <c r="D41" s="1">
        <v>1673</v>
      </c>
      <c r="E41" s="1">
        <f t="shared" si="1"/>
        <v>9.0761627307694402E-3</v>
      </c>
      <c r="F41" s="12">
        <f t="shared" si="2"/>
        <v>6.7837018086653451</v>
      </c>
      <c r="G41">
        <v>184329</v>
      </c>
    </row>
    <row r="42" spans="1:7" x14ac:dyDescent="0.25">
      <c r="A42" s="3">
        <v>41</v>
      </c>
      <c r="B42" s="1" t="s">
        <v>5</v>
      </c>
      <c r="C42" s="1">
        <f t="shared" si="0"/>
        <v>225</v>
      </c>
      <c r="D42" s="1">
        <v>1146</v>
      </c>
      <c r="E42" s="1">
        <f t="shared" si="1"/>
        <v>6.2171443451654379E-3</v>
      </c>
      <c r="F42" s="12">
        <f t="shared" si="2"/>
        <v>7.3295322099467937</v>
      </c>
      <c r="G42">
        <v>184329</v>
      </c>
    </row>
    <row r="43" spans="1:7" x14ac:dyDescent="0.25">
      <c r="A43" s="3">
        <v>42</v>
      </c>
      <c r="B43" s="1" t="s">
        <v>35</v>
      </c>
      <c r="C43" s="1">
        <f t="shared" si="0"/>
        <v>254</v>
      </c>
      <c r="D43" s="1">
        <v>908</v>
      </c>
      <c r="E43" s="1">
        <f t="shared" si="1"/>
        <v>4.9259747516668569E-3</v>
      </c>
      <c r="F43" s="12">
        <f t="shared" si="2"/>
        <v>7.6653750514127834</v>
      </c>
      <c r="G43">
        <v>184329</v>
      </c>
    </row>
    <row r="44" spans="1:7" x14ac:dyDescent="0.25">
      <c r="A44" s="3">
        <v>43</v>
      </c>
      <c r="B44" s="1" t="s">
        <v>36</v>
      </c>
      <c r="C44" s="1">
        <f t="shared" si="0"/>
        <v>46</v>
      </c>
      <c r="D44" s="1">
        <v>6205</v>
      </c>
      <c r="E44" s="1">
        <f t="shared" si="1"/>
        <v>3.3662635830498729E-2</v>
      </c>
      <c r="F44" s="12">
        <f t="shared" si="2"/>
        <v>4.8927080436859782</v>
      </c>
      <c r="G44">
        <v>184329</v>
      </c>
    </row>
    <row r="45" spans="1:7" x14ac:dyDescent="0.25">
      <c r="A45" s="3">
        <v>44</v>
      </c>
      <c r="B45" s="1" t="s">
        <v>37</v>
      </c>
      <c r="C45" s="1">
        <f t="shared" si="0"/>
        <v>44</v>
      </c>
      <c r="D45" s="1">
        <v>3678</v>
      </c>
      <c r="E45" s="1">
        <f t="shared" si="1"/>
        <v>1.9953452793646142E-2</v>
      </c>
      <c r="F45" s="12">
        <f t="shared" si="2"/>
        <v>5.64721777429176</v>
      </c>
      <c r="G45">
        <v>184329</v>
      </c>
    </row>
    <row r="46" spans="1:7" x14ac:dyDescent="0.25">
      <c r="A46" s="3">
        <v>45</v>
      </c>
      <c r="B46" s="1" t="s">
        <v>38</v>
      </c>
      <c r="C46" s="1">
        <f t="shared" si="0"/>
        <v>58</v>
      </c>
      <c r="D46" s="1">
        <v>781</v>
      </c>
      <c r="E46" s="1">
        <f t="shared" si="1"/>
        <v>4.2369892963125717E-3</v>
      </c>
      <c r="F46" s="12">
        <f t="shared" si="2"/>
        <v>7.882744800561718</v>
      </c>
      <c r="G46">
        <v>184329</v>
      </c>
    </row>
    <row r="47" spans="1:7" x14ac:dyDescent="0.25">
      <c r="A47" s="3">
        <v>46</v>
      </c>
      <c r="B47" s="1" t="s">
        <v>39</v>
      </c>
      <c r="C47" s="1">
        <f t="shared" si="0"/>
        <v>59</v>
      </c>
      <c r="D47" s="1">
        <v>667</v>
      </c>
      <c r="E47" s="1">
        <f t="shared" si="1"/>
        <v>3.6185299111914024E-3</v>
      </c>
      <c r="F47" s="12">
        <f t="shared" si="2"/>
        <v>8.1103805875191135</v>
      </c>
      <c r="G47">
        <v>184329</v>
      </c>
    </row>
    <row r="48" spans="1:7" x14ac:dyDescent="0.25">
      <c r="A48" s="3">
        <v>47</v>
      </c>
      <c r="B48" s="1" t="s">
        <v>40</v>
      </c>
      <c r="C48" s="1">
        <f t="shared" si="0"/>
        <v>45</v>
      </c>
      <c r="D48" s="1">
        <v>1058</v>
      </c>
      <c r="E48" s="1">
        <f t="shared" si="1"/>
        <v>5.7397371005105001E-3</v>
      </c>
      <c r="F48" s="12">
        <f t="shared" si="2"/>
        <v>7.4447996265896714</v>
      </c>
      <c r="G48">
        <v>184329</v>
      </c>
    </row>
    <row r="49" spans="1:7" x14ac:dyDescent="0.25">
      <c r="A49" s="3">
        <v>48</v>
      </c>
      <c r="B49" s="1" t="s">
        <v>42</v>
      </c>
      <c r="C49" s="1">
        <f t="shared" si="0"/>
        <v>40</v>
      </c>
      <c r="D49" s="1">
        <v>1554</v>
      </c>
      <c r="E49" s="1">
        <f t="shared" si="1"/>
        <v>8.4305779340201493E-3</v>
      </c>
      <c r="F49" s="12">
        <f t="shared" si="2"/>
        <v>6.8901527502959876</v>
      </c>
      <c r="G49">
        <v>184329</v>
      </c>
    </row>
    <row r="50" spans="1:7" ht="15.75" thickBot="1" x14ac:dyDescent="0.3">
      <c r="A50" s="3">
        <v>49</v>
      </c>
      <c r="B50" s="5" t="s">
        <v>41</v>
      </c>
      <c r="C50" s="5">
        <f t="shared" si="0"/>
        <v>32</v>
      </c>
      <c r="D50" s="5">
        <v>30743</v>
      </c>
      <c r="E50" s="5">
        <f t="shared" si="1"/>
        <v>0.1667833059366676</v>
      </c>
      <c r="F50" s="6">
        <f t="shared" si="2"/>
        <v>2.5839532044722908</v>
      </c>
      <c r="G50">
        <v>184329</v>
      </c>
    </row>
    <row r="51" spans="1:7" ht="17.25" customHeight="1" thickBot="1" x14ac:dyDescent="0.3">
      <c r="C51" s="7" t="s">
        <v>43</v>
      </c>
      <c r="D51" s="9">
        <f>SUM(D2:D50)</f>
        <v>184329</v>
      </c>
    </row>
    <row r="52" spans="1:7" ht="15.75" thickBot="1" x14ac:dyDescent="0.3">
      <c r="D52" s="8" t="s">
        <v>45</v>
      </c>
      <c r="E52" s="9">
        <f>SUM(E2:E50)</f>
        <v>0.99999999999999989</v>
      </c>
    </row>
    <row r="53" spans="1:7" ht="15.75" thickBot="1" x14ac:dyDescent="0.3">
      <c r="E53" s="9" t="s">
        <v>44</v>
      </c>
      <c r="F53" s="9">
        <f>AVERAGE(F2:F50)</f>
        <v>6.5422988174900603</v>
      </c>
    </row>
    <row r="54" spans="1:7" ht="15.75" thickBot="1" x14ac:dyDescent="0.3">
      <c r="E54" s="19" t="s">
        <v>54</v>
      </c>
      <c r="F54" s="9">
        <f>LOG(1/49, 2) * (-1)</f>
        <v>5.6147098441152092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 LAR</dc:creator>
  <cp:lastModifiedBy>100 LAR</cp:lastModifiedBy>
  <dcterms:created xsi:type="dcterms:W3CDTF">2021-12-22T09:47:01Z</dcterms:created>
  <dcterms:modified xsi:type="dcterms:W3CDTF">2021-12-22T17:28:38Z</dcterms:modified>
</cp:coreProperties>
</file>