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ELToD Model\Model Data\Traffic Data\"/>
    </mc:Choice>
  </mc:AlternateContent>
  <bookViews>
    <workbookView xWindow="0" yWindow="0" windowWidth="36795" windowHeight="12390" activeTab="2"/>
  </bookViews>
  <sheets>
    <sheet name="SR 50, W of Lake Pickett WB" sheetId="2" r:id="rId1"/>
    <sheet name="SR 50, W of Lake Pickett EB" sheetId="1" r:id="rId2"/>
    <sheet name="Hourly distribution" sheetId="3" r:id="rId3"/>
  </sheets>
  <definedNames>
    <definedName name="_xlnm._FilterDatabase" localSheetId="2" hidden="1">'Hourly distribution'!$G$1:$G$41</definedName>
  </definedNames>
  <calcPr calcId="152511"/>
</workbook>
</file>

<file path=xl/calcChain.xml><?xml version="1.0" encoding="utf-8"?>
<calcChain xmlns="http://schemas.openxmlformats.org/spreadsheetml/2006/main">
  <c r="N26" i="3" l="1"/>
  <c r="N4" i="3"/>
  <c r="N5" i="3"/>
  <c r="N6" i="3"/>
  <c r="N7" i="3"/>
  <c r="N8" i="3"/>
  <c r="N28" i="3" s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7" i="3"/>
  <c r="M2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4" i="3"/>
  <c r="E28" i="3"/>
  <c r="D28" i="3"/>
  <c r="E25" i="3" l="1"/>
  <c r="E24" i="3"/>
  <c r="E19" i="3"/>
  <c r="E18" i="3"/>
  <c r="E12" i="3"/>
  <c r="H12" i="3" s="1"/>
  <c r="E8" i="3"/>
  <c r="E7" i="3"/>
  <c r="D5" i="3"/>
  <c r="U59" i="2"/>
  <c r="E27" i="3" s="1"/>
  <c r="H27" i="3" s="1"/>
  <c r="T59" i="2"/>
  <c r="E15" i="3" s="1"/>
  <c r="U55" i="2"/>
  <c r="E26" i="3" s="1"/>
  <c r="T55" i="2"/>
  <c r="E14" i="3" s="1"/>
  <c r="U51" i="2"/>
  <c r="T51" i="2"/>
  <c r="E13" i="3" s="1"/>
  <c r="U47" i="2"/>
  <c r="T47" i="2"/>
  <c r="U43" i="2"/>
  <c r="E23" i="3" s="1"/>
  <c r="T43" i="2"/>
  <c r="E11" i="3" s="1"/>
  <c r="H11" i="3" s="1"/>
  <c r="U39" i="2"/>
  <c r="E22" i="3" s="1"/>
  <c r="T39" i="2"/>
  <c r="E10" i="3" s="1"/>
  <c r="H10" i="3" s="1"/>
  <c r="U35" i="2"/>
  <c r="E21" i="3" s="1"/>
  <c r="H21" i="3" s="1"/>
  <c r="T35" i="2"/>
  <c r="E9" i="3" s="1"/>
  <c r="U31" i="2"/>
  <c r="E20" i="3" s="1"/>
  <c r="T31" i="2"/>
  <c r="U27" i="2"/>
  <c r="T27" i="2"/>
  <c r="U23" i="2"/>
  <c r="T23" i="2"/>
  <c r="E6" i="3" s="1"/>
  <c r="U19" i="2"/>
  <c r="E17" i="3" s="1"/>
  <c r="T19" i="2"/>
  <c r="E5" i="3" s="1"/>
  <c r="U15" i="2"/>
  <c r="E16" i="3" s="1"/>
  <c r="T15" i="2"/>
  <c r="E4" i="3" s="1"/>
  <c r="D27" i="3"/>
  <c r="G27" i="3" s="1"/>
  <c r="D15" i="3"/>
  <c r="G15" i="3" s="1"/>
  <c r="D26" i="3"/>
  <c r="G26" i="3" s="1"/>
  <c r="D13" i="3"/>
  <c r="D24" i="3"/>
  <c r="D12" i="3"/>
  <c r="D23" i="3"/>
  <c r="D11" i="3"/>
  <c r="G11" i="3" s="1"/>
  <c r="D22" i="3"/>
  <c r="G22" i="3" s="1"/>
  <c r="D10" i="3"/>
  <c r="G12" i="3" s="1"/>
  <c r="D21" i="3"/>
  <c r="G21" i="3" s="1"/>
  <c r="D9" i="3"/>
  <c r="G9" i="3" s="1"/>
  <c r="D20" i="3"/>
  <c r="G20" i="3" s="1"/>
  <c r="J22" i="3" s="1"/>
  <c r="D7" i="3"/>
  <c r="G7" i="3" s="1"/>
  <c r="D18" i="3"/>
  <c r="G18" i="3" s="1"/>
  <c r="D6" i="3"/>
  <c r="D17" i="3"/>
  <c r="D16" i="3"/>
  <c r="U59" i="1"/>
  <c r="T59" i="1"/>
  <c r="U55" i="1"/>
  <c r="T55" i="1"/>
  <c r="D14" i="3" s="1"/>
  <c r="G14" i="3" s="1"/>
  <c r="U51" i="1"/>
  <c r="D25" i="3" s="1"/>
  <c r="G25" i="3" s="1"/>
  <c r="T51" i="1"/>
  <c r="U47" i="1"/>
  <c r="T47" i="1"/>
  <c r="U43" i="1"/>
  <c r="T43" i="1"/>
  <c r="U39" i="1"/>
  <c r="T39" i="1"/>
  <c r="U35" i="1"/>
  <c r="T35" i="1"/>
  <c r="U31" i="1"/>
  <c r="T31" i="1"/>
  <c r="D8" i="3" s="1"/>
  <c r="G8" i="3" s="1"/>
  <c r="U27" i="1"/>
  <c r="D19" i="3" s="1"/>
  <c r="G19" i="3" s="1"/>
  <c r="T27" i="1"/>
  <c r="U23" i="1"/>
  <c r="T23" i="1"/>
  <c r="U19" i="1"/>
  <c r="T19" i="1"/>
  <c r="U15" i="1"/>
  <c r="T15" i="1"/>
  <c r="D4" i="3" s="1"/>
  <c r="H20" i="3" l="1"/>
  <c r="H26" i="3"/>
  <c r="H4" i="3"/>
  <c r="K12" i="3"/>
  <c r="H16" i="3"/>
  <c r="H22" i="3"/>
  <c r="H7" i="3"/>
  <c r="H8" i="3"/>
  <c r="H5" i="3"/>
  <c r="H6" i="3"/>
  <c r="H18" i="3"/>
  <c r="H14" i="3"/>
  <c r="H23" i="3"/>
  <c r="H19" i="3"/>
  <c r="H9" i="3"/>
  <c r="H13" i="3"/>
  <c r="H24" i="3"/>
  <c r="H15" i="3"/>
  <c r="H17" i="3"/>
  <c r="G6" i="3"/>
  <c r="G24" i="3"/>
  <c r="G4" i="3"/>
  <c r="J28" i="3" s="1"/>
  <c r="G13" i="3"/>
  <c r="G5" i="3"/>
  <c r="G23" i="3"/>
  <c r="G16" i="3"/>
  <c r="G17" i="3"/>
  <c r="H25" i="3"/>
  <c r="G10" i="3"/>
  <c r="J12" i="3" s="1"/>
  <c r="K28" i="3" l="1"/>
  <c r="K22" i="3"/>
</calcChain>
</file>

<file path=xl/sharedStrings.xml><?xml version="1.0" encoding="utf-8"?>
<sst xmlns="http://schemas.openxmlformats.org/spreadsheetml/2006/main" count="973" uniqueCount="52">
  <si>
    <t>Peggy Malone &amp; Associates</t>
  </si>
  <si>
    <t>WEEKLY SUMMARY</t>
  </si>
  <si>
    <t>Starting: 2/8/2017</t>
  </si>
  <si>
    <t>Station #:</t>
  </si>
  <si>
    <t xml:space="preserve"> Site A-EB   </t>
  </si>
  <si>
    <t>File:</t>
  </si>
  <si>
    <t>Picket_EB.prn</t>
  </si>
  <si>
    <t>Site ID:</t>
  </si>
  <si>
    <t>City:</t>
  </si>
  <si>
    <t xml:space="preserve"> 17-031  JD  Max     </t>
  </si>
  <si>
    <t>Location:</t>
  </si>
  <si>
    <t xml:space="preserve"> SR 50</t>
  </si>
  <si>
    <t xml:space="preserve"> W of Lake Pickett Rd             </t>
  </si>
  <si>
    <t>County:</t>
  </si>
  <si>
    <t>Direction:</t>
  </si>
  <si>
    <t xml:space="preserve">EAST </t>
  </si>
  <si>
    <t>TIME</t>
  </si>
  <si>
    <t>MON</t>
  </si>
  <si>
    <t>TUE</t>
  </si>
  <si>
    <t>WED</t>
  </si>
  <si>
    <t>THU</t>
  </si>
  <si>
    <t>FRI</t>
  </si>
  <si>
    <t>SAT</t>
  </si>
  <si>
    <t>SUN</t>
  </si>
  <si>
    <t>WK TOT</t>
  </si>
  <si>
    <t>WK AVG</t>
  </si>
  <si>
    <t xml:space="preserve">  </t>
  </si>
  <si>
    <t>Lane 1</t>
  </si>
  <si>
    <t>AM</t>
  </si>
  <si>
    <t>PM</t>
  </si>
  <si>
    <t xml:space="preserve">    </t>
  </si>
  <si>
    <t>TOTALS</t>
  </si>
  <si>
    <t>AM Times</t>
  </si>
  <si>
    <t>AM Peaks</t>
  </si>
  <si>
    <t>AM PHF</t>
  </si>
  <si>
    <t>PM Times</t>
  </si>
  <si>
    <t>PM Peaks</t>
  </si>
  <si>
    <t>PM PHF</t>
  </si>
  <si>
    <t xml:space="preserve"> Site A-WB   </t>
  </si>
  <si>
    <t>Picket_WB.prn</t>
  </si>
  <si>
    <t xml:space="preserve">WEST </t>
  </si>
  <si>
    <t xml:space="preserve"> 7:00</t>
  </si>
  <si>
    <t xml:space="preserve"> 7:15</t>
  </si>
  <si>
    <t>x</t>
  </si>
  <si>
    <t>from</t>
  </si>
  <si>
    <t>to</t>
  </si>
  <si>
    <t>EB/NB</t>
  </si>
  <si>
    <t>WB/SB</t>
  </si>
  <si>
    <t>check</t>
  </si>
  <si>
    <t>Dir 1 &amp; 3</t>
  </si>
  <si>
    <t>Dir 2 &amp; 4</t>
  </si>
  <si>
    <t>3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</si>
</sst>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16" fillId="0" borderId="0" xfId="0" applyFont="1"/>
    <xf numFmtId="20" fontId="0" fillId="34" borderId="0" xfId="0" applyNumberFormat="1" applyFill="1"/>
    <xf numFmtId="20" fontId="0" fillId="33" borderId="10" xfId="0" applyNumberFormat="1" applyFill="1" applyBorder="1"/>
    <xf numFmtId="20" fontId="0" fillId="33" borderId="11" xfId="0" applyNumberFormat="1" applyFill="1" applyBorder="1"/>
    <xf numFmtId="20" fontId="0" fillId="33" borderId="12" xfId="0" applyNumberFormat="1" applyFill="1" applyBorder="1"/>
    <xf numFmtId="20" fontId="0" fillId="33" borderId="13" xfId="0" applyNumberFormat="1" applyFill="1" applyBorder="1"/>
    <xf numFmtId="20" fontId="0" fillId="33" borderId="14" xfId="0" applyNumberFormat="1" applyFill="1" applyBorder="1"/>
    <xf numFmtId="20" fontId="0" fillId="33" borderId="15" xfId="0" applyNumberFormat="1" applyFill="1" applyBorder="1"/>
    <xf numFmtId="0" fontId="16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opLeftCell="A28" workbookViewId="0">
      <selection activeCell="T1" sqref="T1:U1048576"/>
    </sheetView>
  </sheetViews>
  <sheetFormatPr defaultRowHeight="15" x14ac:dyDescent="0.25"/>
  <sheetData>
    <row r="1" spans="1:21" x14ac:dyDescent="0.25">
      <c r="F1" t="s">
        <v>0</v>
      </c>
    </row>
    <row r="2" spans="1:21" x14ac:dyDescent="0.25">
      <c r="F2" t="s">
        <v>1</v>
      </c>
    </row>
    <row r="3" spans="1:21" x14ac:dyDescent="0.25">
      <c r="F3" t="s">
        <v>2</v>
      </c>
    </row>
    <row r="4" spans="1:21" x14ac:dyDescent="0.25">
      <c r="A4" t="s">
        <v>3</v>
      </c>
      <c r="C4" t="s">
        <v>38</v>
      </c>
      <c r="H4" t="s">
        <v>5</v>
      </c>
      <c r="J4" t="s">
        <v>39</v>
      </c>
    </row>
    <row r="5" spans="1:21" x14ac:dyDescent="0.25">
      <c r="A5" t="s">
        <v>7</v>
      </c>
      <c r="C5">
        <v>3598</v>
      </c>
      <c r="H5" t="s">
        <v>8</v>
      </c>
      <c r="J5" t="s">
        <v>9</v>
      </c>
    </row>
    <row r="6" spans="1:21" x14ac:dyDescent="0.25">
      <c r="A6" t="s">
        <v>10</v>
      </c>
      <c r="C6" t="s">
        <v>11</v>
      </c>
      <c r="D6" t="s">
        <v>12</v>
      </c>
      <c r="I6" t="s">
        <v>13</v>
      </c>
      <c r="K6">
        <v>28.56541</v>
      </c>
      <c r="L6">
        <v>-81.185190000000006</v>
      </c>
    </row>
    <row r="7" spans="1:21" x14ac:dyDescent="0.25">
      <c r="A7" t="s">
        <v>14</v>
      </c>
      <c r="C7" t="s">
        <v>40</v>
      </c>
    </row>
    <row r="9" spans="1:21" x14ac:dyDescent="0.25">
      <c r="A9" t="s">
        <v>16</v>
      </c>
      <c r="B9" t="s">
        <v>17</v>
      </c>
      <c r="D9" t="s">
        <v>18</v>
      </c>
      <c r="F9" t="s">
        <v>19</v>
      </c>
      <c r="H9" t="s">
        <v>20</v>
      </c>
      <c r="J9" t="s">
        <v>21</v>
      </c>
      <c r="L9" t="s">
        <v>22</v>
      </c>
      <c r="N9" t="s">
        <v>23</v>
      </c>
      <c r="P9" t="s">
        <v>24</v>
      </c>
      <c r="R9" t="s">
        <v>25</v>
      </c>
    </row>
    <row r="10" spans="1:21" x14ac:dyDescent="0.25">
      <c r="B10" t="s">
        <v>26</v>
      </c>
      <c r="D10" t="s">
        <v>26</v>
      </c>
      <c r="F10">
        <v>8</v>
      </c>
      <c r="H10">
        <v>9</v>
      </c>
      <c r="J10">
        <v>10</v>
      </c>
      <c r="L10" t="s">
        <v>26</v>
      </c>
      <c r="N10" t="s">
        <v>26</v>
      </c>
    </row>
    <row r="11" spans="1:21" x14ac:dyDescent="0.25">
      <c r="A11" t="s">
        <v>27</v>
      </c>
      <c r="B11" t="s">
        <v>28</v>
      </c>
      <c r="C11" t="s">
        <v>29</v>
      </c>
      <c r="D11" t="s">
        <v>28</v>
      </c>
      <c r="E11" t="s">
        <v>29</v>
      </c>
      <c r="F11" t="s">
        <v>28</v>
      </c>
      <c r="G11" t="s">
        <v>29</v>
      </c>
      <c r="H11" t="s">
        <v>28</v>
      </c>
      <c r="I11" t="s">
        <v>29</v>
      </c>
      <c r="J11" t="s">
        <v>28</v>
      </c>
      <c r="K11" t="s">
        <v>29</v>
      </c>
      <c r="L11" t="s">
        <v>28</v>
      </c>
      <c r="M11" t="s">
        <v>29</v>
      </c>
      <c r="N11" t="s">
        <v>28</v>
      </c>
      <c r="O11" t="s">
        <v>29</v>
      </c>
      <c r="P11" t="s">
        <v>28</v>
      </c>
      <c r="Q11" t="s">
        <v>29</v>
      </c>
      <c r="R11" t="s">
        <v>28</v>
      </c>
      <c r="S11" t="s">
        <v>29</v>
      </c>
    </row>
    <row r="12" spans="1:21" x14ac:dyDescent="0.25">
      <c r="A12" s="1">
        <v>1.0416666666666666E-2</v>
      </c>
      <c r="B12" t="s">
        <v>30</v>
      </c>
      <c r="C12" t="s">
        <v>30</v>
      </c>
      <c r="D12" t="s">
        <v>30</v>
      </c>
      <c r="E12" t="s">
        <v>30</v>
      </c>
      <c r="F12">
        <v>57</v>
      </c>
      <c r="G12">
        <v>422</v>
      </c>
      <c r="H12">
        <v>74</v>
      </c>
      <c r="I12">
        <v>421</v>
      </c>
      <c r="J12">
        <v>65</v>
      </c>
      <c r="K12">
        <v>457</v>
      </c>
      <c r="L12" t="s">
        <v>30</v>
      </c>
      <c r="M12" t="s">
        <v>30</v>
      </c>
      <c r="N12" t="s">
        <v>30</v>
      </c>
      <c r="O12" t="s">
        <v>30</v>
      </c>
      <c r="P12">
        <v>196</v>
      </c>
      <c r="Q12">
        <v>1300</v>
      </c>
      <c r="R12">
        <v>65</v>
      </c>
      <c r="S12">
        <v>433</v>
      </c>
      <c r="T12" t="s">
        <v>43</v>
      </c>
    </row>
    <row r="13" spans="1:21" x14ac:dyDescent="0.25">
      <c r="A13" s="1">
        <v>2.0833333333333332E-2</v>
      </c>
      <c r="B13" t="s">
        <v>30</v>
      </c>
      <c r="C13" t="s">
        <v>30</v>
      </c>
      <c r="D13" t="s">
        <v>30</v>
      </c>
      <c r="E13" t="s">
        <v>30</v>
      </c>
      <c r="F13">
        <v>58</v>
      </c>
      <c r="G13">
        <v>437</v>
      </c>
      <c r="H13">
        <v>48</v>
      </c>
      <c r="I13">
        <v>465</v>
      </c>
      <c r="J13">
        <v>58</v>
      </c>
      <c r="K13">
        <v>474</v>
      </c>
      <c r="L13" t="s">
        <v>30</v>
      </c>
      <c r="M13" t="s">
        <v>30</v>
      </c>
      <c r="N13" t="s">
        <v>30</v>
      </c>
      <c r="O13" t="s">
        <v>30</v>
      </c>
      <c r="P13">
        <v>164</v>
      </c>
      <c r="Q13">
        <v>1376</v>
      </c>
      <c r="R13">
        <v>54</v>
      </c>
      <c r="S13">
        <v>458</v>
      </c>
      <c r="T13" t="s">
        <v>43</v>
      </c>
    </row>
    <row r="14" spans="1:21" x14ac:dyDescent="0.25">
      <c r="A14" s="1">
        <v>3.125E-2</v>
      </c>
      <c r="B14" t="s">
        <v>30</v>
      </c>
      <c r="C14" t="s">
        <v>30</v>
      </c>
      <c r="D14" t="s">
        <v>30</v>
      </c>
      <c r="E14" t="s">
        <v>30</v>
      </c>
      <c r="F14">
        <v>37</v>
      </c>
      <c r="G14">
        <v>439</v>
      </c>
      <c r="H14">
        <v>48</v>
      </c>
      <c r="I14">
        <v>439</v>
      </c>
      <c r="J14">
        <v>54</v>
      </c>
      <c r="K14">
        <v>441</v>
      </c>
      <c r="L14" t="s">
        <v>30</v>
      </c>
      <c r="M14" t="s">
        <v>30</v>
      </c>
      <c r="N14" t="s">
        <v>30</v>
      </c>
      <c r="O14" t="s">
        <v>30</v>
      </c>
      <c r="P14">
        <v>139</v>
      </c>
      <c r="Q14">
        <v>1319</v>
      </c>
      <c r="R14">
        <v>46</v>
      </c>
      <c r="S14">
        <v>439</v>
      </c>
      <c r="T14" t="s">
        <v>43</v>
      </c>
    </row>
    <row r="15" spans="1:21" x14ac:dyDescent="0.25">
      <c r="A15" s="1">
        <v>4.1666666666666664E-2</v>
      </c>
      <c r="B15" t="s">
        <v>30</v>
      </c>
      <c r="C15" t="s">
        <v>30</v>
      </c>
      <c r="D15" t="s">
        <v>30</v>
      </c>
      <c r="E15" t="s">
        <v>30</v>
      </c>
      <c r="F15">
        <v>43</v>
      </c>
      <c r="G15">
        <v>462</v>
      </c>
      <c r="H15">
        <v>47</v>
      </c>
      <c r="I15">
        <v>409</v>
      </c>
      <c r="J15">
        <v>41</v>
      </c>
      <c r="K15">
        <v>477</v>
      </c>
      <c r="L15" t="s">
        <v>30</v>
      </c>
      <c r="M15" t="s">
        <v>30</v>
      </c>
      <c r="N15" t="s">
        <v>30</v>
      </c>
      <c r="O15" t="s">
        <v>30</v>
      </c>
      <c r="P15">
        <v>131</v>
      </c>
      <c r="Q15">
        <v>1348</v>
      </c>
      <c r="R15">
        <v>43</v>
      </c>
      <c r="S15">
        <v>449</v>
      </c>
      <c r="T15">
        <f>SUM(R12:R15)</f>
        <v>208</v>
      </c>
      <c r="U15">
        <f>SUM(S12:S15)</f>
        <v>1779</v>
      </c>
    </row>
    <row r="16" spans="1:21" x14ac:dyDescent="0.25">
      <c r="A16" s="1">
        <v>5.2083333333333336E-2</v>
      </c>
      <c r="B16" t="s">
        <v>30</v>
      </c>
      <c r="C16" t="s">
        <v>30</v>
      </c>
      <c r="D16" t="s">
        <v>30</v>
      </c>
      <c r="E16" t="s">
        <v>30</v>
      </c>
      <c r="F16">
        <v>46</v>
      </c>
      <c r="G16">
        <v>453</v>
      </c>
      <c r="H16">
        <v>54</v>
      </c>
      <c r="I16">
        <v>425</v>
      </c>
      <c r="J16">
        <v>42</v>
      </c>
      <c r="K16">
        <v>502</v>
      </c>
      <c r="L16" t="s">
        <v>30</v>
      </c>
      <c r="M16" t="s">
        <v>30</v>
      </c>
      <c r="N16" t="s">
        <v>30</v>
      </c>
      <c r="O16" t="s">
        <v>30</v>
      </c>
      <c r="P16">
        <v>142</v>
      </c>
      <c r="Q16">
        <v>1380</v>
      </c>
      <c r="R16">
        <v>47</v>
      </c>
      <c r="S16">
        <v>460</v>
      </c>
      <c r="T16" t="s">
        <v>43</v>
      </c>
    </row>
    <row r="17" spans="1:21" x14ac:dyDescent="0.25">
      <c r="A17" s="1">
        <v>6.25E-2</v>
      </c>
      <c r="B17" t="s">
        <v>30</v>
      </c>
      <c r="C17" t="s">
        <v>30</v>
      </c>
      <c r="D17" t="s">
        <v>30</v>
      </c>
      <c r="E17" t="s">
        <v>30</v>
      </c>
      <c r="F17">
        <v>43</v>
      </c>
      <c r="G17">
        <v>438</v>
      </c>
      <c r="H17">
        <v>44</v>
      </c>
      <c r="I17">
        <v>361</v>
      </c>
      <c r="J17">
        <v>52</v>
      </c>
      <c r="K17">
        <v>422</v>
      </c>
      <c r="L17" t="s">
        <v>30</v>
      </c>
      <c r="M17" t="s">
        <v>30</v>
      </c>
      <c r="N17" t="s">
        <v>30</v>
      </c>
      <c r="O17" t="s">
        <v>30</v>
      </c>
      <c r="P17">
        <v>139</v>
      </c>
      <c r="Q17">
        <v>1221</v>
      </c>
      <c r="R17">
        <v>46</v>
      </c>
      <c r="S17">
        <v>407</v>
      </c>
      <c r="T17" t="s">
        <v>43</v>
      </c>
    </row>
    <row r="18" spans="1:21" x14ac:dyDescent="0.25">
      <c r="A18" s="1">
        <v>7.2916666666666671E-2</v>
      </c>
      <c r="B18" t="s">
        <v>30</v>
      </c>
      <c r="C18" t="s">
        <v>30</v>
      </c>
      <c r="D18" t="s">
        <v>30</v>
      </c>
      <c r="E18" t="s">
        <v>30</v>
      </c>
      <c r="F18">
        <v>33</v>
      </c>
      <c r="G18">
        <v>485</v>
      </c>
      <c r="H18">
        <v>33</v>
      </c>
      <c r="I18">
        <v>445</v>
      </c>
      <c r="J18">
        <v>54</v>
      </c>
      <c r="K18">
        <v>495</v>
      </c>
      <c r="L18" t="s">
        <v>30</v>
      </c>
      <c r="M18" t="s">
        <v>30</v>
      </c>
      <c r="N18" t="s">
        <v>30</v>
      </c>
      <c r="O18" t="s">
        <v>30</v>
      </c>
      <c r="P18">
        <v>120</v>
      </c>
      <c r="Q18">
        <v>1425</v>
      </c>
      <c r="R18">
        <v>40</v>
      </c>
      <c r="S18">
        <v>475</v>
      </c>
      <c r="T18" t="s">
        <v>43</v>
      </c>
    </row>
    <row r="19" spans="1:21" x14ac:dyDescent="0.25">
      <c r="A19" s="1">
        <v>8.3333333333333329E-2</v>
      </c>
      <c r="B19" t="s">
        <v>30</v>
      </c>
      <c r="C19" t="s">
        <v>30</v>
      </c>
      <c r="D19" t="s">
        <v>30</v>
      </c>
      <c r="E19" t="s">
        <v>30</v>
      </c>
      <c r="F19">
        <v>21</v>
      </c>
      <c r="G19">
        <v>435</v>
      </c>
      <c r="H19">
        <v>40</v>
      </c>
      <c r="I19">
        <v>459</v>
      </c>
      <c r="J19">
        <v>30</v>
      </c>
      <c r="K19">
        <v>460</v>
      </c>
      <c r="L19" t="s">
        <v>30</v>
      </c>
      <c r="M19" t="s">
        <v>30</v>
      </c>
      <c r="N19" t="s">
        <v>30</v>
      </c>
      <c r="O19" t="s">
        <v>30</v>
      </c>
      <c r="P19">
        <v>91</v>
      </c>
      <c r="Q19">
        <v>1354</v>
      </c>
      <c r="R19">
        <v>30</v>
      </c>
      <c r="S19">
        <v>451</v>
      </c>
      <c r="T19">
        <f>SUM(R16:R19)</f>
        <v>163</v>
      </c>
      <c r="U19">
        <f>SUM(S16:S19)</f>
        <v>1793</v>
      </c>
    </row>
    <row r="20" spans="1:21" x14ac:dyDescent="0.25">
      <c r="A20" s="1">
        <v>9.375E-2</v>
      </c>
      <c r="B20" t="s">
        <v>30</v>
      </c>
      <c r="C20" t="s">
        <v>30</v>
      </c>
      <c r="D20" t="s">
        <v>30</v>
      </c>
      <c r="E20" t="s">
        <v>30</v>
      </c>
      <c r="F20">
        <v>33</v>
      </c>
      <c r="G20">
        <v>443</v>
      </c>
      <c r="H20">
        <v>27</v>
      </c>
      <c r="I20">
        <v>408</v>
      </c>
      <c r="J20">
        <v>52</v>
      </c>
      <c r="K20">
        <v>413</v>
      </c>
      <c r="L20" t="s">
        <v>30</v>
      </c>
      <c r="M20" t="s">
        <v>30</v>
      </c>
      <c r="N20" t="s">
        <v>30</v>
      </c>
      <c r="O20" t="s">
        <v>30</v>
      </c>
      <c r="P20">
        <v>112</v>
      </c>
      <c r="Q20">
        <v>1264</v>
      </c>
      <c r="R20">
        <v>37</v>
      </c>
      <c r="S20">
        <v>421</v>
      </c>
      <c r="T20" t="s">
        <v>43</v>
      </c>
    </row>
    <row r="21" spans="1:21" x14ac:dyDescent="0.25">
      <c r="A21" s="1">
        <v>0.10416666666666667</v>
      </c>
      <c r="B21" t="s">
        <v>30</v>
      </c>
      <c r="C21" t="s">
        <v>30</v>
      </c>
      <c r="D21" t="s">
        <v>30</v>
      </c>
      <c r="E21" t="s">
        <v>30</v>
      </c>
      <c r="F21">
        <v>32</v>
      </c>
      <c r="G21">
        <v>460</v>
      </c>
      <c r="H21">
        <v>29</v>
      </c>
      <c r="I21">
        <v>427</v>
      </c>
      <c r="J21">
        <v>58</v>
      </c>
      <c r="K21">
        <v>454</v>
      </c>
      <c r="L21" t="s">
        <v>30</v>
      </c>
      <c r="M21" t="s">
        <v>30</v>
      </c>
      <c r="N21" t="s">
        <v>30</v>
      </c>
      <c r="O21" t="s">
        <v>30</v>
      </c>
      <c r="P21">
        <v>119</v>
      </c>
      <c r="Q21">
        <v>1341</v>
      </c>
      <c r="R21">
        <v>39</v>
      </c>
      <c r="S21">
        <v>447</v>
      </c>
      <c r="T21" t="s">
        <v>43</v>
      </c>
    </row>
    <row r="22" spans="1:21" x14ac:dyDescent="0.25">
      <c r="A22" s="1">
        <v>0.11458333333333333</v>
      </c>
      <c r="B22" t="s">
        <v>30</v>
      </c>
      <c r="C22" t="s">
        <v>30</v>
      </c>
      <c r="D22" t="s">
        <v>30</v>
      </c>
      <c r="E22" t="s">
        <v>30</v>
      </c>
      <c r="F22">
        <v>31</v>
      </c>
      <c r="G22">
        <v>380</v>
      </c>
      <c r="H22">
        <v>43</v>
      </c>
      <c r="I22">
        <v>469</v>
      </c>
      <c r="J22">
        <v>42</v>
      </c>
      <c r="K22">
        <v>429</v>
      </c>
      <c r="L22" t="s">
        <v>30</v>
      </c>
      <c r="M22" t="s">
        <v>30</v>
      </c>
      <c r="N22" t="s">
        <v>30</v>
      </c>
      <c r="O22" t="s">
        <v>30</v>
      </c>
      <c r="P22">
        <v>116</v>
      </c>
      <c r="Q22">
        <v>1278</v>
      </c>
      <c r="R22">
        <v>38</v>
      </c>
      <c r="S22">
        <v>426</v>
      </c>
      <c r="T22" t="s">
        <v>43</v>
      </c>
    </row>
    <row r="23" spans="1:21" x14ac:dyDescent="0.25">
      <c r="A23" s="1">
        <v>0.125</v>
      </c>
      <c r="B23" t="s">
        <v>30</v>
      </c>
      <c r="C23" t="s">
        <v>30</v>
      </c>
      <c r="D23" t="s">
        <v>30</v>
      </c>
      <c r="E23" t="s">
        <v>30</v>
      </c>
      <c r="F23">
        <v>29</v>
      </c>
      <c r="G23">
        <v>390</v>
      </c>
      <c r="H23">
        <v>29</v>
      </c>
      <c r="I23">
        <v>439</v>
      </c>
      <c r="J23">
        <v>34</v>
      </c>
      <c r="K23">
        <v>503</v>
      </c>
      <c r="L23" t="s">
        <v>30</v>
      </c>
      <c r="M23" t="s">
        <v>30</v>
      </c>
      <c r="N23" t="s">
        <v>30</v>
      </c>
      <c r="O23" t="s">
        <v>30</v>
      </c>
      <c r="P23">
        <v>92</v>
      </c>
      <c r="Q23">
        <v>1332</v>
      </c>
      <c r="R23">
        <v>30</v>
      </c>
      <c r="S23">
        <v>444</v>
      </c>
      <c r="T23">
        <f>SUM(R20:R23)</f>
        <v>144</v>
      </c>
      <c r="U23">
        <f>SUM(S20:S23)</f>
        <v>1738</v>
      </c>
    </row>
    <row r="24" spans="1:21" x14ac:dyDescent="0.25">
      <c r="A24" s="1">
        <v>0.13541666666666666</v>
      </c>
      <c r="B24" t="s">
        <v>30</v>
      </c>
      <c r="C24" t="s">
        <v>30</v>
      </c>
      <c r="D24" t="s">
        <v>30</v>
      </c>
      <c r="E24" t="s">
        <v>30</v>
      </c>
      <c r="F24">
        <v>27</v>
      </c>
      <c r="G24">
        <v>456</v>
      </c>
      <c r="H24">
        <v>39</v>
      </c>
      <c r="I24">
        <v>422</v>
      </c>
      <c r="J24">
        <v>38</v>
      </c>
      <c r="K24">
        <v>445</v>
      </c>
      <c r="L24" t="s">
        <v>30</v>
      </c>
      <c r="M24" t="s">
        <v>30</v>
      </c>
      <c r="N24" t="s">
        <v>30</v>
      </c>
      <c r="O24" t="s">
        <v>30</v>
      </c>
      <c r="P24">
        <v>104</v>
      </c>
      <c r="Q24">
        <v>1323</v>
      </c>
      <c r="R24">
        <v>34</v>
      </c>
      <c r="S24">
        <v>441</v>
      </c>
      <c r="T24" t="s">
        <v>43</v>
      </c>
    </row>
    <row r="25" spans="1:21" x14ac:dyDescent="0.25">
      <c r="A25" s="1">
        <v>0.14583333333333334</v>
      </c>
      <c r="B25" t="s">
        <v>30</v>
      </c>
      <c r="C25" t="s">
        <v>30</v>
      </c>
      <c r="D25" t="s">
        <v>30</v>
      </c>
      <c r="E25" t="s">
        <v>30</v>
      </c>
      <c r="F25">
        <v>32</v>
      </c>
      <c r="G25">
        <v>401</v>
      </c>
      <c r="H25">
        <v>34</v>
      </c>
      <c r="I25">
        <v>467</v>
      </c>
      <c r="J25">
        <v>31</v>
      </c>
      <c r="K25">
        <v>427</v>
      </c>
      <c r="L25" t="s">
        <v>30</v>
      </c>
      <c r="M25" t="s">
        <v>30</v>
      </c>
      <c r="N25" t="s">
        <v>30</v>
      </c>
      <c r="O25" t="s">
        <v>30</v>
      </c>
      <c r="P25">
        <v>97</v>
      </c>
      <c r="Q25">
        <v>1295</v>
      </c>
      <c r="R25">
        <v>32</v>
      </c>
      <c r="S25">
        <v>431</v>
      </c>
      <c r="T25" t="s">
        <v>43</v>
      </c>
    </row>
    <row r="26" spans="1:21" x14ac:dyDescent="0.25">
      <c r="A26" s="1">
        <v>0.15625</v>
      </c>
      <c r="B26" t="s">
        <v>30</v>
      </c>
      <c r="C26" t="s">
        <v>30</v>
      </c>
      <c r="D26" t="s">
        <v>30</v>
      </c>
      <c r="E26" t="s">
        <v>30</v>
      </c>
      <c r="F26">
        <v>36</v>
      </c>
      <c r="G26">
        <v>434</v>
      </c>
      <c r="H26">
        <v>52</v>
      </c>
      <c r="I26">
        <v>463</v>
      </c>
      <c r="J26">
        <v>36</v>
      </c>
      <c r="K26">
        <v>482</v>
      </c>
      <c r="L26" t="s">
        <v>30</v>
      </c>
      <c r="M26" t="s">
        <v>30</v>
      </c>
      <c r="N26" t="s">
        <v>30</v>
      </c>
      <c r="O26" t="s">
        <v>30</v>
      </c>
      <c r="P26">
        <v>124</v>
      </c>
      <c r="Q26">
        <v>1379</v>
      </c>
      <c r="R26">
        <v>41</v>
      </c>
      <c r="S26">
        <v>459</v>
      </c>
      <c r="T26" t="s">
        <v>43</v>
      </c>
    </row>
    <row r="27" spans="1:21" x14ac:dyDescent="0.25">
      <c r="A27" s="1">
        <v>0.16666666666666666</v>
      </c>
      <c r="B27" t="s">
        <v>30</v>
      </c>
      <c r="C27" t="s">
        <v>30</v>
      </c>
      <c r="D27" t="s">
        <v>30</v>
      </c>
      <c r="E27" t="s">
        <v>30</v>
      </c>
      <c r="F27">
        <v>37</v>
      </c>
      <c r="G27">
        <v>423</v>
      </c>
      <c r="H27">
        <v>46</v>
      </c>
      <c r="I27">
        <v>424</v>
      </c>
      <c r="J27">
        <v>40</v>
      </c>
      <c r="K27">
        <v>483</v>
      </c>
      <c r="L27" t="s">
        <v>30</v>
      </c>
      <c r="M27" t="s">
        <v>30</v>
      </c>
      <c r="N27" t="s">
        <v>30</v>
      </c>
      <c r="O27" t="s">
        <v>30</v>
      </c>
      <c r="P27">
        <v>123</v>
      </c>
      <c r="Q27">
        <v>1330</v>
      </c>
      <c r="R27">
        <v>41</v>
      </c>
      <c r="S27">
        <v>443</v>
      </c>
      <c r="T27">
        <f>SUM(R24:R27)</f>
        <v>148</v>
      </c>
      <c r="U27">
        <f>SUM(S24:S27)</f>
        <v>1774</v>
      </c>
    </row>
    <row r="28" spans="1:21" x14ac:dyDescent="0.25">
      <c r="A28" s="1">
        <v>0.17708333333333334</v>
      </c>
      <c r="B28" t="s">
        <v>30</v>
      </c>
      <c r="C28" t="s">
        <v>30</v>
      </c>
      <c r="D28" t="s">
        <v>30</v>
      </c>
      <c r="E28" t="s">
        <v>30</v>
      </c>
      <c r="F28">
        <v>66</v>
      </c>
      <c r="G28">
        <v>437</v>
      </c>
      <c r="H28">
        <v>70</v>
      </c>
      <c r="I28">
        <v>408</v>
      </c>
      <c r="J28">
        <v>61</v>
      </c>
      <c r="K28">
        <v>412</v>
      </c>
      <c r="L28" t="s">
        <v>30</v>
      </c>
      <c r="M28" t="s">
        <v>30</v>
      </c>
      <c r="N28" t="s">
        <v>30</v>
      </c>
      <c r="O28" t="s">
        <v>30</v>
      </c>
      <c r="P28">
        <v>197</v>
      </c>
      <c r="Q28">
        <v>1257</v>
      </c>
      <c r="R28">
        <v>65</v>
      </c>
      <c r="S28">
        <v>419</v>
      </c>
      <c r="T28" t="s">
        <v>43</v>
      </c>
    </row>
    <row r="29" spans="1:21" x14ac:dyDescent="0.25">
      <c r="A29" s="1">
        <v>0.1875</v>
      </c>
      <c r="B29" t="s">
        <v>30</v>
      </c>
      <c r="C29" t="s">
        <v>30</v>
      </c>
      <c r="D29" t="s">
        <v>30</v>
      </c>
      <c r="E29" t="s">
        <v>30</v>
      </c>
      <c r="F29">
        <v>70</v>
      </c>
      <c r="G29">
        <v>440</v>
      </c>
      <c r="H29">
        <v>70</v>
      </c>
      <c r="I29">
        <v>422</v>
      </c>
      <c r="J29">
        <v>75</v>
      </c>
      <c r="K29">
        <v>539</v>
      </c>
      <c r="L29" t="s">
        <v>30</v>
      </c>
      <c r="M29" t="s">
        <v>30</v>
      </c>
      <c r="N29" t="s">
        <v>30</v>
      </c>
      <c r="O29" t="s">
        <v>30</v>
      </c>
      <c r="P29">
        <v>215</v>
      </c>
      <c r="Q29">
        <v>1401</v>
      </c>
      <c r="R29">
        <v>71</v>
      </c>
      <c r="S29">
        <v>467</v>
      </c>
      <c r="T29" t="s">
        <v>43</v>
      </c>
    </row>
    <row r="30" spans="1:21" x14ac:dyDescent="0.25">
      <c r="A30" s="1">
        <v>0.19791666666666666</v>
      </c>
      <c r="B30" t="s">
        <v>30</v>
      </c>
      <c r="C30" t="s">
        <v>30</v>
      </c>
      <c r="D30" t="s">
        <v>30</v>
      </c>
      <c r="E30" t="s">
        <v>30</v>
      </c>
      <c r="F30">
        <v>83</v>
      </c>
      <c r="G30">
        <v>423</v>
      </c>
      <c r="H30">
        <v>86</v>
      </c>
      <c r="I30">
        <v>427</v>
      </c>
      <c r="J30">
        <v>112</v>
      </c>
      <c r="K30">
        <v>499</v>
      </c>
      <c r="L30" t="s">
        <v>30</v>
      </c>
      <c r="M30" t="s">
        <v>30</v>
      </c>
      <c r="N30" t="s">
        <v>30</v>
      </c>
      <c r="O30" t="s">
        <v>30</v>
      </c>
      <c r="P30">
        <v>281</v>
      </c>
      <c r="Q30">
        <v>1349</v>
      </c>
      <c r="R30">
        <v>93</v>
      </c>
      <c r="S30">
        <v>449</v>
      </c>
      <c r="T30" t="s">
        <v>43</v>
      </c>
    </row>
    <row r="31" spans="1:21" x14ac:dyDescent="0.25">
      <c r="A31" s="1">
        <v>0.20833333333333334</v>
      </c>
      <c r="B31" t="s">
        <v>30</v>
      </c>
      <c r="C31" t="s">
        <v>30</v>
      </c>
      <c r="D31" t="s">
        <v>30</v>
      </c>
      <c r="E31" t="s">
        <v>30</v>
      </c>
      <c r="F31">
        <v>113</v>
      </c>
      <c r="G31">
        <v>429</v>
      </c>
      <c r="H31">
        <v>100</v>
      </c>
      <c r="I31">
        <v>430</v>
      </c>
      <c r="J31">
        <v>126</v>
      </c>
      <c r="K31">
        <v>486</v>
      </c>
      <c r="L31" t="s">
        <v>30</v>
      </c>
      <c r="M31" t="s">
        <v>30</v>
      </c>
      <c r="N31" t="s">
        <v>30</v>
      </c>
      <c r="O31" t="s">
        <v>30</v>
      </c>
      <c r="P31">
        <v>339</v>
      </c>
      <c r="Q31">
        <v>1345</v>
      </c>
      <c r="R31">
        <v>113</v>
      </c>
      <c r="S31">
        <v>448</v>
      </c>
      <c r="T31">
        <f>SUM(R28:R31)</f>
        <v>342</v>
      </c>
      <c r="U31">
        <f>SUM(S28:S31)</f>
        <v>1783</v>
      </c>
    </row>
    <row r="32" spans="1:21" x14ac:dyDescent="0.25">
      <c r="A32" s="1">
        <v>0.21875</v>
      </c>
      <c r="B32" t="s">
        <v>30</v>
      </c>
      <c r="C32" t="s">
        <v>30</v>
      </c>
      <c r="D32" t="s">
        <v>30</v>
      </c>
      <c r="E32" t="s">
        <v>30</v>
      </c>
      <c r="F32">
        <v>162</v>
      </c>
      <c r="G32">
        <v>410</v>
      </c>
      <c r="H32">
        <v>185</v>
      </c>
      <c r="I32">
        <v>432</v>
      </c>
      <c r="J32">
        <v>147</v>
      </c>
      <c r="K32">
        <v>469</v>
      </c>
      <c r="L32" t="s">
        <v>30</v>
      </c>
      <c r="M32" t="s">
        <v>30</v>
      </c>
      <c r="N32" t="s">
        <v>30</v>
      </c>
      <c r="O32" t="s">
        <v>30</v>
      </c>
      <c r="P32">
        <v>494</v>
      </c>
      <c r="Q32">
        <v>1311</v>
      </c>
      <c r="R32">
        <v>164</v>
      </c>
      <c r="S32">
        <v>437</v>
      </c>
      <c r="T32" t="s">
        <v>43</v>
      </c>
    </row>
    <row r="33" spans="1:21" x14ac:dyDescent="0.25">
      <c r="A33" s="1">
        <v>0.22916666666666666</v>
      </c>
      <c r="B33" t="s">
        <v>30</v>
      </c>
      <c r="C33" t="s">
        <v>30</v>
      </c>
      <c r="D33" t="s">
        <v>30</v>
      </c>
      <c r="E33" t="s">
        <v>30</v>
      </c>
      <c r="F33">
        <v>215</v>
      </c>
      <c r="G33">
        <v>431</v>
      </c>
      <c r="H33">
        <v>239</v>
      </c>
      <c r="I33">
        <v>471</v>
      </c>
      <c r="J33">
        <v>231</v>
      </c>
      <c r="K33">
        <v>502</v>
      </c>
      <c r="L33" t="s">
        <v>30</v>
      </c>
      <c r="M33" t="s">
        <v>30</v>
      </c>
      <c r="N33" t="s">
        <v>30</v>
      </c>
      <c r="O33" t="s">
        <v>30</v>
      </c>
      <c r="P33">
        <v>685</v>
      </c>
      <c r="Q33">
        <v>1404</v>
      </c>
      <c r="R33">
        <v>228</v>
      </c>
      <c r="S33">
        <v>468</v>
      </c>
      <c r="T33" t="s">
        <v>43</v>
      </c>
    </row>
    <row r="34" spans="1:21" x14ac:dyDescent="0.25">
      <c r="A34" s="1">
        <v>0.23958333333333334</v>
      </c>
      <c r="B34" t="s">
        <v>30</v>
      </c>
      <c r="C34" t="s">
        <v>30</v>
      </c>
      <c r="D34" t="s">
        <v>30</v>
      </c>
      <c r="E34" t="s">
        <v>30</v>
      </c>
      <c r="F34">
        <v>292</v>
      </c>
      <c r="G34">
        <v>431</v>
      </c>
      <c r="H34">
        <v>255</v>
      </c>
      <c r="I34">
        <v>478</v>
      </c>
      <c r="J34">
        <v>260</v>
      </c>
      <c r="K34">
        <v>566</v>
      </c>
      <c r="L34" t="s">
        <v>30</v>
      </c>
      <c r="M34" t="s">
        <v>30</v>
      </c>
      <c r="N34" t="s">
        <v>30</v>
      </c>
      <c r="O34" t="s">
        <v>30</v>
      </c>
      <c r="P34">
        <v>807</v>
      </c>
      <c r="Q34">
        <v>1475</v>
      </c>
      <c r="R34">
        <v>269</v>
      </c>
      <c r="S34">
        <v>491</v>
      </c>
      <c r="T34" t="s">
        <v>43</v>
      </c>
    </row>
    <row r="35" spans="1:21" x14ac:dyDescent="0.25">
      <c r="A35" s="1">
        <v>0.25</v>
      </c>
      <c r="B35" t="s">
        <v>30</v>
      </c>
      <c r="C35" t="s">
        <v>30</v>
      </c>
      <c r="D35" t="s">
        <v>30</v>
      </c>
      <c r="E35" t="s">
        <v>30</v>
      </c>
      <c r="F35">
        <v>356</v>
      </c>
      <c r="G35">
        <v>422</v>
      </c>
      <c r="H35">
        <v>402</v>
      </c>
      <c r="I35">
        <v>416</v>
      </c>
      <c r="J35">
        <v>312</v>
      </c>
      <c r="K35">
        <v>532</v>
      </c>
      <c r="L35" t="s">
        <v>30</v>
      </c>
      <c r="M35" t="s">
        <v>30</v>
      </c>
      <c r="N35" t="s">
        <v>30</v>
      </c>
      <c r="O35" t="s">
        <v>30</v>
      </c>
      <c r="P35">
        <v>1070</v>
      </c>
      <c r="Q35">
        <v>1370</v>
      </c>
      <c r="R35">
        <v>356</v>
      </c>
      <c r="S35">
        <v>456</v>
      </c>
      <c r="T35">
        <f>SUM(R32:R35)</f>
        <v>1017</v>
      </c>
      <c r="U35">
        <f>SUM(S32:S35)</f>
        <v>1852</v>
      </c>
    </row>
    <row r="36" spans="1:21" x14ac:dyDescent="0.25">
      <c r="A36" s="1">
        <v>0.26041666666666669</v>
      </c>
      <c r="B36" t="s">
        <v>30</v>
      </c>
      <c r="C36" t="s">
        <v>30</v>
      </c>
      <c r="D36" t="s">
        <v>30</v>
      </c>
      <c r="E36" t="s">
        <v>30</v>
      </c>
      <c r="F36">
        <v>463</v>
      </c>
      <c r="G36">
        <v>427</v>
      </c>
      <c r="H36">
        <v>449</v>
      </c>
      <c r="I36">
        <v>488</v>
      </c>
      <c r="J36">
        <v>361</v>
      </c>
      <c r="K36">
        <v>483</v>
      </c>
      <c r="L36" t="s">
        <v>30</v>
      </c>
      <c r="M36" t="s">
        <v>30</v>
      </c>
      <c r="N36" t="s">
        <v>30</v>
      </c>
      <c r="O36" t="s">
        <v>30</v>
      </c>
      <c r="P36">
        <v>1273</v>
      </c>
      <c r="Q36">
        <v>1398</v>
      </c>
      <c r="R36">
        <v>424</v>
      </c>
      <c r="S36">
        <v>466</v>
      </c>
      <c r="T36" t="s">
        <v>43</v>
      </c>
    </row>
    <row r="37" spans="1:21" x14ac:dyDescent="0.25">
      <c r="A37" s="1">
        <v>0.27083333333333331</v>
      </c>
      <c r="B37" t="s">
        <v>30</v>
      </c>
      <c r="C37" t="s">
        <v>30</v>
      </c>
      <c r="D37" t="s">
        <v>30</v>
      </c>
      <c r="E37" t="s">
        <v>30</v>
      </c>
      <c r="F37">
        <v>540</v>
      </c>
      <c r="G37">
        <v>446</v>
      </c>
      <c r="H37">
        <v>543</v>
      </c>
      <c r="I37">
        <v>425</v>
      </c>
      <c r="J37">
        <v>518</v>
      </c>
      <c r="K37">
        <v>585</v>
      </c>
      <c r="L37" t="s">
        <v>30</v>
      </c>
      <c r="M37" t="s">
        <v>30</v>
      </c>
      <c r="N37" t="s">
        <v>30</v>
      </c>
      <c r="O37" t="s">
        <v>30</v>
      </c>
      <c r="P37">
        <v>1601</v>
      </c>
      <c r="Q37">
        <v>1456</v>
      </c>
      <c r="R37">
        <v>533</v>
      </c>
      <c r="S37">
        <v>485</v>
      </c>
      <c r="T37" t="s">
        <v>43</v>
      </c>
    </row>
    <row r="38" spans="1:21" x14ac:dyDescent="0.25">
      <c r="A38" s="1">
        <v>0.28125</v>
      </c>
      <c r="B38" t="s">
        <v>30</v>
      </c>
      <c r="C38" t="s">
        <v>30</v>
      </c>
      <c r="D38" t="s">
        <v>30</v>
      </c>
      <c r="E38" t="s">
        <v>30</v>
      </c>
      <c r="F38">
        <v>575</v>
      </c>
      <c r="G38">
        <v>421</v>
      </c>
      <c r="H38">
        <v>596</v>
      </c>
      <c r="I38">
        <v>468</v>
      </c>
      <c r="J38">
        <v>554</v>
      </c>
      <c r="K38">
        <v>539</v>
      </c>
      <c r="L38" t="s">
        <v>30</v>
      </c>
      <c r="M38" t="s">
        <v>30</v>
      </c>
      <c r="N38" t="s">
        <v>30</v>
      </c>
      <c r="O38" t="s">
        <v>30</v>
      </c>
      <c r="P38">
        <v>1725</v>
      </c>
      <c r="Q38">
        <v>1428</v>
      </c>
      <c r="R38">
        <v>575</v>
      </c>
      <c r="S38">
        <v>476</v>
      </c>
      <c r="T38" t="s">
        <v>43</v>
      </c>
    </row>
    <row r="39" spans="1:21" x14ac:dyDescent="0.25">
      <c r="A39" s="1">
        <v>0.29166666666666669</v>
      </c>
      <c r="B39" t="s">
        <v>30</v>
      </c>
      <c r="C39" t="s">
        <v>30</v>
      </c>
      <c r="D39" t="s">
        <v>30</v>
      </c>
      <c r="E39" t="s">
        <v>30</v>
      </c>
      <c r="F39">
        <v>657</v>
      </c>
      <c r="G39">
        <v>436</v>
      </c>
      <c r="H39">
        <v>663</v>
      </c>
      <c r="I39">
        <v>406</v>
      </c>
      <c r="J39">
        <v>606</v>
      </c>
      <c r="K39">
        <v>566</v>
      </c>
      <c r="L39" t="s">
        <v>30</v>
      </c>
      <c r="M39" t="s">
        <v>30</v>
      </c>
      <c r="N39" t="s">
        <v>30</v>
      </c>
      <c r="O39" t="s">
        <v>30</v>
      </c>
      <c r="P39">
        <v>1926</v>
      </c>
      <c r="Q39">
        <v>1408</v>
      </c>
      <c r="R39">
        <v>642</v>
      </c>
      <c r="S39">
        <v>469</v>
      </c>
      <c r="T39">
        <f>SUM(R36:R39)</f>
        <v>2174</v>
      </c>
      <c r="U39">
        <f>SUM(S36:S39)</f>
        <v>1896</v>
      </c>
    </row>
    <row r="40" spans="1:21" x14ac:dyDescent="0.25">
      <c r="A40" s="1">
        <v>0.30208333333333331</v>
      </c>
      <c r="B40" t="s">
        <v>30</v>
      </c>
      <c r="C40" t="s">
        <v>30</v>
      </c>
      <c r="D40" t="s">
        <v>30</v>
      </c>
      <c r="E40" t="s">
        <v>30</v>
      </c>
      <c r="F40">
        <v>705</v>
      </c>
      <c r="G40">
        <v>353</v>
      </c>
      <c r="H40">
        <v>727</v>
      </c>
      <c r="I40">
        <v>403</v>
      </c>
      <c r="J40">
        <v>732</v>
      </c>
      <c r="K40">
        <v>486</v>
      </c>
      <c r="L40" t="s">
        <v>30</v>
      </c>
      <c r="M40" t="s">
        <v>30</v>
      </c>
      <c r="N40" t="s">
        <v>30</v>
      </c>
      <c r="O40" t="s">
        <v>30</v>
      </c>
      <c r="P40">
        <v>2164</v>
      </c>
      <c r="Q40">
        <v>1242</v>
      </c>
      <c r="R40">
        <v>721</v>
      </c>
      <c r="S40">
        <v>414</v>
      </c>
      <c r="T40" t="s">
        <v>43</v>
      </c>
    </row>
    <row r="41" spans="1:21" x14ac:dyDescent="0.25">
      <c r="A41" s="1">
        <v>0.3125</v>
      </c>
      <c r="B41" t="s">
        <v>30</v>
      </c>
      <c r="C41" t="s">
        <v>30</v>
      </c>
      <c r="D41" t="s">
        <v>30</v>
      </c>
      <c r="E41" t="s">
        <v>30</v>
      </c>
      <c r="F41">
        <v>671</v>
      </c>
      <c r="G41">
        <v>325</v>
      </c>
      <c r="H41">
        <v>760</v>
      </c>
      <c r="I41">
        <v>365</v>
      </c>
      <c r="J41">
        <v>704</v>
      </c>
      <c r="K41">
        <v>513</v>
      </c>
      <c r="L41" t="s">
        <v>30</v>
      </c>
      <c r="M41" t="s">
        <v>30</v>
      </c>
      <c r="N41" t="s">
        <v>30</v>
      </c>
      <c r="O41" t="s">
        <v>30</v>
      </c>
      <c r="P41">
        <v>2135</v>
      </c>
      <c r="Q41">
        <v>1203</v>
      </c>
      <c r="R41">
        <v>711</v>
      </c>
      <c r="S41">
        <v>401</v>
      </c>
      <c r="T41" t="s">
        <v>43</v>
      </c>
    </row>
    <row r="42" spans="1:21" x14ac:dyDescent="0.25">
      <c r="A42" s="1">
        <v>0.32291666666666669</v>
      </c>
      <c r="B42" t="s">
        <v>30</v>
      </c>
      <c r="C42" t="s">
        <v>30</v>
      </c>
      <c r="D42" t="s">
        <v>30</v>
      </c>
      <c r="E42" t="s">
        <v>30</v>
      </c>
      <c r="F42">
        <v>704</v>
      </c>
      <c r="G42">
        <v>269</v>
      </c>
      <c r="H42">
        <v>703</v>
      </c>
      <c r="I42">
        <v>295</v>
      </c>
      <c r="J42">
        <v>654</v>
      </c>
      <c r="K42">
        <v>480</v>
      </c>
      <c r="L42" t="s">
        <v>30</v>
      </c>
      <c r="M42" t="s">
        <v>30</v>
      </c>
      <c r="N42" t="s">
        <v>30</v>
      </c>
      <c r="O42" t="s">
        <v>30</v>
      </c>
      <c r="P42">
        <v>2061</v>
      </c>
      <c r="Q42">
        <v>1044</v>
      </c>
      <c r="R42">
        <v>687</v>
      </c>
      <c r="S42">
        <v>348</v>
      </c>
      <c r="T42" t="s">
        <v>43</v>
      </c>
    </row>
    <row r="43" spans="1:21" x14ac:dyDescent="0.25">
      <c r="A43" s="1">
        <v>0.33333333333333331</v>
      </c>
      <c r="B43" t="s">
        <v>30</v>
      </c>
      <c r="C43" t="s">
        <v>30</v>
      </c>
      <c r="D43" t="s">
        <v>30</v>
      </c>
      <c r="E43" t="s">
        <v>30</v>
      </c>
      <c r="F43">
        <v>657</v>
      </c>
      <c r="G43">
        <v>234</v>
      </c>
      <c r="H43">
        <v>658</v>
      </c>
      <c r="I43">
        <v>284</v>
      </c>
      <c r="J43">
        <v>641</v>
      </c>
      <c r="K43">
        <v>371</v>
      </c>
      <c r="L43" t="s">
        <v>30</v>
      </c>
      <c r="M43" t="s">
        <v>30</v>
      </c>
      <c r="N43" t="s">
        <v>30</v>
      </c>
      <c r="O43" t="s">
        <v>30</v>
      </c>
      <c r="P43">
        <v>1956</v>
      </c>
      <c r="Q43">
        <v>889</v>
      </c>
      <c r="R43">
        <v>652</v>
      </c>
      <c r="S43">
        <v>296</v>
      </c>
      <c r="T43">
        <f>SUM(R40:R43)</f>
        <v>2771</v>
      </c>
      <c r="U43">
        <f>SUM(S40:S43)</f>
        <v>1459</v>
      </c>
    </row>
    <row r="44" spans="1:21" x14ac:dyDescent="0.25">
      <c r="A44" s="1">
        <v>0.34375</v>
      </c>
      <c r="B44" t="s">
        <v>30</v>
      </c>
      <c r="C44" t="s">
        <v>30</v>
      </c>
      <c r="D44" t="s">
        <v>30</v>
      </c>
      <c r="E44" t="s">
        <v>30</v>
      </c>
      <c r="F44">
        <v>683</v>
      </c>
      <c r="G44">
        <v>255</v>
      </c>
      <c r="H44">
        <v>687</v>
      </c>
      <c r="I44">
        <v>244</v>
      </c>
      <c r="J44">
        <v>653</v>
      </c>
      <c r="K44">
        <v>351</v>
      </c>
      <c r="L44" t="s">
        <v>30</v>
      </c>
      <c r="M44" t="s">
        <v>30</v>
      </c>
      <c r="N44" t="s">
        <v>30</v>
      </c>
      <c r="O44" t="s">
        <v>30</v>
      </c>
      <c r="P44">
        <v>2023</v>
      </c>
      <c r="Q44">
        <v>850</v>
      </c>
      <c r="R44">
        <v>674</v>
      </c>
      <c r="S44">
        <v>283</v>
      </c>
      <c r="T44" t="s">
        <v>43</v>
      </c>
    </row>
    <row r="45" spans="1:21" x14ac:dyDescent="0.25">
      <c r="A45" s="1">
        <v>0.35416666666666669</v>
      </c>
      <c r="B45" t="s">
        <v>30</v>
      </c>
      <c r="C45" t="s">
        <v>30</v>
      </c>
      <c r="D45" t="s">
        <v>30</v>
      </c>
      <c r="E45" t="s">
        <v>30</v>
      </c>
      <c r="F45">
        <v>654</v>
      </c>
      <c r="G45">
        <v>224</v>
      </c>
      <c r="H45">
        <v>722</v>
      </c>
      <c r="I45">
        <v>243</v>
      </c>
      <c r="J45">
        <v>668</v>
      </c>
      <c r="K45">
        <v>315</v>
      </c>
      <c r="L45" t="s">
        <v>30</v>
      </c>
      <c r="M45" t="s">
        <v>30</v>
      </c>
      <c r="N45" t="s">
        <v>30</v>
      </c>
      <c r="O45" t="s">
        <v>30</v>
      </c>
      <c r="P45">
        <v>2044</v>
      </c>
      <c r="Q45">
        <v>782</v>
      </c>
      <c r="R45">
        <v>681</v>
      </c>
      <c r="S45">
        <v>260</v>
      </c>
      <c r="T45" t="s">
        <v>43</v>
      </c>
    </row>
    <row r="46" spans="1:21" x14ac:dyDescent="0.25">
      <c r="A46" s="1">
        <v>0.36458333333333331</v>
      </c>
      <c r="B46" t="s">
        <v>30</v>
      </c>
      <c r="C46" t="s">
        <v>30</v>
      </c>
      <c r="D46" t="s">
        <v>30</v>
      </c>
      <c r="E46" t="s">
        <v>30</v>
      </c>
      <c r="F46">
        <v>681</v>
      </c>
      <c r="G46">
        <v>188</v>
      </c>
      <c r="H46">
        <v>648</v>
      </c>
      <c r="I46">
        <v>227</v>
      </c>
      <c r="J46">
        <v>682</v>
      </c>
      <c r="K46">
        <v>313</v>
      </c>
      <c r="L46" t="s">
        <v>30</v>
      </c>
      <c r="M46" t="s">
        <v>30</v>
      </c>
      <c r="N46" t="s">
        <v>30</v>
      </c>
      <c r="O46" t="s">
        <v>30</v>
      </c>
      <c r="P46">
        <v>2011</v>
      </c>
      <c r="Q46">
        <v>728</v>
      </c>
      <c r="R46">
        <v>670</v>
      </c>
      <c r="S46">
        <v>242</v>
      </c>
      <c r="T46" t="s">
        <v>43</v>
      </c>
    </row>
    <row r="47" spans="1:21" x14ac:dyDescent="0.25">
      <c r="A47" s="1">
        <v>0.375</v>
      </c>
      <c r="B47" t="s">
        <v>30</v>
      </c>
      <c r="C47" t="s">
        <v>30</v>
      </c>
      <c r="D47" t="s">
        <v>30</v>
      </c>
      <c r="E47" t="s">
        <v>30</v>
      </c>
      <c r="F47">
        <v>594</v>
      </c>
      <c r="G47">
        <v>192</v>
      </c>
      <c r="H47">
        <v>619</v>
      </c>
      <c r="I47">
        <v>241</v>
      </c>
      <c r="J47">
        <v>641</v>
      </c>
      <c r="K47">
        <v>262</v>
      </c>
      <c r="L47" t="s">
        <v>30</v>
      </c>
      <c r="M47" t="s">
        <v>30</v>
      </c>
      <c r="N47" t="s">
        <v>30</v>
      </c>
      <c r="O47" t="s">
        <v>30</v>
      </c>
      <c r="P47">
        <v>1854</v>
      </c>
      <c r="Q47">
        <v>695</v>
      </c>
      <c r="R47">
        <v>618</v>
      </c>
      <c r="S47">
        <v>231</v>
      </c>
      <c r="T47">
        <f>SUM(R44:R47)</f>
        <v>2643</v>
      </c>
      <c r="U47">
        <f>SUM(S44:S47)</f>
        <v>1016</v>
      </c>
    </row>
    <row r="48" spans="1:21" x14ac:dyDescent="0.25">
      <c r="A48" s="1">
        <v>0.38541666666666669</v>
      </c>
      <c r="B48" t="s">
        <v>30</v>
      </c>
      <c r="C48" t="s">
        <v>30</v>
      </c>
      <c r="D48" t="s">
        <v>30</v>
      </c>
      <c r="E48" t="s">
        <v>30</v>
      </c>
      <c r="F48">
        <v>602</v>
      </c>
      <c r="G48">
        <v>184</v>
      </c>
      <c r="H48">
        <v>540</v>
      </c>
      <c r="I48">
        <v>213</v>
      </c>
      <c r="J48">
        <v>514</v>
      </c>
      <c r="K48">
        <v>284</v>
      </c>
      <c r="L48" t="s">
        <v>30</v>
      </c>
      <c r="M48" t="s">
        <v>30</v>
      </c>
      <c r="N48" t="s">
        <v>30</v>
      </c>
      <c r="O48" t="s">
        <v>30</v>
      </c>
      <c r="P48">
        <v>1656</v>
      </c>
      <c r="Q48">
        <v>681</v>
      </c>
      <c r="R48">
        <v>552</v>
      </c>
      <c r="S48">
        <v>227</v>
      </c>
      <c r="T48" t="s">
        <v>43</v>
      </c>
    </row>
    <row r="49" spans="1:21" x14ac:dyDescent="0.25">
      <c r="A49" s="1">
        <v>0.39583333333333331</v>
      </c>
      <c r="B49" t="s">
        <v>30</v>
      </c>
      <c r="C49" t="s">
        <v>30</v>
      </c>
      <c r="D49" t="s">
        <v>30</v>
      </c>
      <c r="E49" t="s">
        <v>30</v>
      </c>
      <c r="F49">
        <v>546</v>
      </c>
      <c r="G49">
        <v>198</v>
      </c>
      <c r="H49">
        <v>508</v>
      </c>
      <c r="I49">
        <v>195</v>
      </c>
      <c r="J49">
        <v>533</v>
      </c>
      <c r="K49">
        <v>233</v>
      </c>
      <c r="L49" t="s">
        <v>30</v>
      </c>
      <c r="M49" t="s">
        <v>30</v>
      </c>
      <c r="N49" t="s">
        <v>30</v>
      </c>
      <c r="O49" t="s">
        <v>30</v>
      </c>
      <c r="P49">
        <v>1587</v>
      </c>
      <c r="Q49">
        <v>626</v>
      </c>
      <c r="R49">
        <v>529</v>
      </c>
      <c r="S49">
        <v>208</v>
      </c>
      <c r="T49" t="s">
        <v>43</v>
      </c>
    </row>
    <row r="50" spans="1:21" x14ac:dyDescent="0.25">
      <c r="A50" s="1">
        <v>0.40625</v>
      </c>
      <c r="B50" t="s">
        <v>30</v>
      </c>
      <c r="C50" t="s">
        <v>30</v>
      </c>
      <c r="D50" t="s">
        <v>30</v>
      </c>
      <c r="E50" t="s">
        <v>30</v>
      </c>
      <c r="F50">
        <v>539</v>
      </c>
      <c r="G50">
        <v>174</v>
      </c>
      <c r="H50">
        <v>553</v>
      </c>
      <c r="I50">
        <v>188</v>
      </c>
      <c r="J50">
        <v>551</v>
      </c>
      <c r="K50">
        <v>222</v>
      </c>
      <c r="L50" t="s">
        <v>30</v>
      </c>
      <c r="M50" t="s">
        <v>30</v>
      </c>
      <c r="N50" t="s">
        <v>30</v>
      </c>
      <c r="O50" t="s">
        <v>30</v>
      </c>
      <c r="P50">
        <v>1643</v>
      </c>
      <c r="Q50">
        <v>584</v>
      </c>
      <c r="R50">
        <v>547</v>
      </c>
      <c r="S50">
        <v>194</v>
      </c>
      <c r="T50" t="s">
        <v>43</v>
      </c>
    </row>
    <row r="51" spans="1:21" x14ac:dyDescent="0.25">
      <c r="A51" s="1">
        <v>0.41666666666666669</v>
      </c>
      <c r="B51" t="s">
        <v>30</v>
      </c>
      <c r="C51" t="s">
        <v>30</v>
      </c>
      <c r="D51" t="s">
        <v>30</v>
      </c>
      <c r="E51" t="s">
        <v>30</v>
      </c>
      <c r="F51">
        <v>442</v>
      </c>
      <c r="G51">
        <v>162</v>
      </c>
      <c r="H51">
        <v>455</v>
      </c>
      <c r="I51">
        <v>157</v>
      </c>
      <c r="J51">
        <v>534</v>
      </c>
      <c r="K51">
        <v>259</v>
      </c>
      <c r="L51" t="s">
        <v>30</v>
      </c>
      <c r="M51" t="s">
        <v>30</v>
      </c>
      <c r="N51" t="s">
        <v>30</v>
      </c>
      <c r="O51" t="s">
        <v>30</v>
      </c>
      <c r="P51">
        <v>1431</v>
      </c>
      <c r="Q51">
        <v>578</v>
      </c>
      <c r="R51">
        <v>477</v>
      </c>
      <c r="S51">
        <v>192</v>
      </c>
      <c r="T51">
        <f>SUM(R48:R51)</f>
        <v>2105</v>
      </c>
      <c r="U51">
        <f>SUM(S48:S51)</f>
        <v>821</v>
      </c>
    </row>
    <row r="52" spans="1:21" x14ac:dyDescent="0.25">
      <c r="A52" s="1">
        <v>0.42708333333333331</v>
      </c>
      <c r="B52" t="s">
        <v>30</v>
      </c>
      <c r="C52" t="s">
        <v>30</v>
      </c>
      <c r="D52" t="s">
        <v>30</v>
      </c>
      <c r="E52" t="s">
        <v>30</v>
      </c>
      <c r="F52">
        <v>453</v>
      </c>
      <c r="G52">
        <v>143</v>
      </c>
      <c r="H52">
        <v>431</v>
      </c>
      <c r="I52">
        <v>169</v>
      </c>
      <c r="J52">
        <v>487</v>
      </c>
      <c r="K52">
        <v>256</v>
      </c>
      <c r="L52" t="s">
        <v>30</v>
      </c>
      <c r="M52" t="s">
        <v>30</v>
      </c>
      <c r="N52" t="s">
        <v>30</v>
      </c>
      <c r="O52" t="s">
        <v>30</v>
      </c>
      <c r="P52">
        <v>1371</v>
      </c>
      <c r="Q52">
        <v>568</v>
      </c>
      <c r="R52">
        <v>457</v>
      </c>
      <c r="S52">
        <v>189</v>
      </c>
      <c r="T52" t="s">
        <v>43</v>
      </c>
    </row>
    <row r="53" spans="1:21" x14ac:dyDescent="0.25">
      <c r="A53" s="1">
        <v>0.4375</v>
      </c>
      <c r="B53" t="s">
        <v>30</v>
      </c>
      <c r="C53" t="s">
        <v>30</v>
      </c>
      <c r="D53" t="s">
        <v>30</v>
      </c>
      <c r="E53" t="s">
        <v>30</v>
      </c>
      <c r="F53">
        <v>435</v>
      </c>
      <c r="G53">
        <v>123</v>
      </c>
      <c r="H53">
        <v>418</v>
      </c>
      <c r="I53">
        <v>145</v>
      </c>
      <c r="J53">
        <v>490</v>
      </c>
      <c r="K53">
        <v>202</v>
      </c>
      <c r="L53" t="s">
        <v>30</v>
      </c>
      <c r="M53" t="s">
        <v>30</v>
      </c>
      <c r="N53" t="s">
        <v>30</v>
      </c>
      <c r="O53" t="s">
        <v>30</v>
      </c>
      <c r="P53">
        <v>1343</v>
      </c>
      <c r="Q53">
        <v>470</v>
      </c>
      <c r="R53">
        <v>447</v>
      </c>
      <c r="S53">
        <v>156</v>
      </c>
      <c r="T53" t="s">
        <v>43</v>
      </c>
    </row>
    <row r="54" spans="1:21" x14ac:dyDescent="0.25">
      <c r="A54" s="1">
        <v>0.44791666666666669</v>
      </c>
      <c r="B54" t="s">
        <v>30</v>
      </c>
      <c r="C54" t="s">
        <v>30</v>
      </c>
      <c r="D54" t="s">
        <v>30</v>
      </c>
      <c r="E54" t="s">
        <v>30</v>
      </c>
      <c r="F54">
        <v>395</v>
      </c>
      <c r="G54">
        <v>138</v>
      </c>
      <c r="H54">
        <v>443</v>
      </c>
      <c r="I54">
        <v>131</v>
      </c>
      <c r="J54">
        <v>467</v>
      </c>
      <c r="K54">
        <v>218</v>
      </c>
      <c r="L54" t="s">
        <v>30</v>
      </c>
      <c r="M54" t="s">
        <v>30</v>
      </c>
      <c r="N54" t="s">
        <v>30</v>
      </c>
      <c r="O54" t="s">
        <v>30</v>
      </c>
      <c r="P54">
        <v>1305</v>
      </c>
      <c r="Q54">
        <v>487</v>
      </c>
      <c r="R54">
        <v>435</v>
      </c>
      <c r="S54">
        <v>162</v>
      </c>
      <c r="T54" t="s">
        <v>43</v>
      </c>
    </row>
    <row r="55" spans="1:21" x14ac:dyDescent="0.25">
      <c r="A55" s="1">
        <v>0.45833333333333331</v>
      </c>
      <c r="B55" t="s">
        <v>30</v>
      </c>
      <c r="C55" t="s">
        <v>30</v>
      </c>
      <c r="D55" t="s">
        <v>30</v>
      </c>
      <c r="E55" t="s">
        <v>30</v>
      </c>
      <c r="F55">
        <v>419</v>
      </c>
      <c r="G55">
        <v>109</v>
      </c>
      <c r="H55">
        <v>416</v>
      </c>
      <c r="I55">
        <v>118</v>
      </c>
      <c r="J55">
        <v>473</v>
      </c>
      <c r="K55">
        <v>188</v>
      </c>
      <c r="L55" t="s">
        <v>30</v>
      </c>
      <c r="M55" t="s">
        <v>30</v>
      </c>
      <c r="N55" t="s">
        <v>30</v>
      </c>
      <c r="O55" t="s">
        <v>30</v>
      </c>
      <c r="P55">
        <v>1308</v>
      </c>
      <c r="Q55">
        <v>415</v>
      </c>
      <c r="R55">
        <v>436</v>
      </c>
      <c r="S55">
        <v>138</v>
      </c>
      <c r="T55">
        <f>SUM(R52:R55)</f>
        <v>1775</v>
      </c>
      <c r="U55">
        <f>SUM(S52:S55)</f>
        <v>645</v>
      </c>
    </row>
    <row r="56" spans="1:21" x14ac:dyDescent="0.25">
      <c r="A56" s="1">
        <v>0.46875</v>
      </c>
      <c r="B56" t="s">
        <v>30</v>
      </c>
      <c r="C56" t="s">
        <v>30</v>
      </c>
      <c r="D56" t="s">
        <v>30</v>
      </c>
      <c r="E56" t="s">
        <v>30</v>
      </c>
      <c r="F56">
        <v>409</v>
      </c>
      <c r="G56">
        <v>107</v>
      </c>
      <c r="H56">
        <v>438</v>
      </c>
      <c r="I56">
        <v>102</v>
      </c>
      <c r="J56">
        <v>430</v>
      </c>
      <c r="K56">
        <v>165</v>
      </c>
      <c r="L56" t="s">
        <v>30</v>
      </c>
      <c r="M56" t="s">
        <v>30</v>
      </c>
      <c r="N56" t="s">
        <v>30</v>
      </c>
      <c r="O56" t="s">
        <v>30</v>
      </c>
      <c r="P56">
        <v>1277</v>
      </c>
      <c r="Q56">
        <v>374</v>
      </c>
      <c r="R56">
        <v>425</v>
      </c>
      <c r="S56">
        <v>124</v>
      </c>
      <c r="T56" t="s">
        <v>43</v>
      </c>
    </row>
    <row r="57" spans="1:21" x14ac:dyDescent="0.25">
      <c r="A57" s="1">
        <v>0.47916666666666669</v>
      </c>
      <c r="B57" t="s">
        <v>30</v>
      </c>
      <c r="C57" t="s">
        <v>30</v>
      </c>
      <c r="D57" t="s">
        <v>30</v>
      </c>
      <c r="E57" t="s">
        <v>30</v>
      </c>
      <c r="F57">
        <v>449</v>
      </c>
      <c r="G57">
        <v>84</v>
      </c>
      <c r="H57">
        <v>433</v>
      </c>
      <c r="I57">
        <v>82</v>
      </c>
      <c r="J57">
        <v>490</v>
      </c>
      <c r="K57">
        <v>149</v>
      </c>
      <c r="L57" t="s">
        <v>30</v>
      </c>
      <c r="M57" t="s">
        <v>30</v>
      </c>
      <c r="N57" t="s">
        <v>30</v>
      </c>
      <c r="O57" t="s">
        <v>30</v>
      </c>
      <c r="P57">
        <v>1372</v>
      </c>
      <c r="Q57">
        <v>315</v>
      </c>
      <c r="R57">
        <v>457</v>
      </c>
      <c r="S57">
        <v>105</v>
      </c>
      <c r="T57" t="s">
        <v>43</v>
      </c>
    </row>
    <row r="58" spans="1:21" x14ac:dyDescent="0.25">
      <c r="A58" s="1">
        <v>0.48958333333333331</v>
      </c>
      <c r="B58" t="s">
        <v>30</v>
      </c>
      <c r="C58" t="s">
        <v>30</v>
      </c>
      <c r="D58" t="s">
        <v>30</v>
      </c>
      <c r="E58" t="s">
        <v>30</v>
      </c>
      <c r="F58">
        <v>434</v>
      </c>
      <c r="G58">
        <v>78</v>
      </c>
      <c r="H58">
        <v>433</v>
      </c>
      <c r="I58">
        <v>71</v>
      </c>
      <c r="J58">
        <v>502</v>
      </c>
      <c r="K58">
        <v>142</v>
      </c>
      <c r="L58" t="s">
        <v>30</v>
      </c>
      <c r="M58" t="s">
        <v>30</v>
      </c>
      <c r="N58" t="s">
        <v>30</v>
      </c>
      <c r="O58" t="s">
        <v>30</v>
      </c>
      <c r="P58">
        <v>1369</v>
      </c>
      <c r="Q58">
        <v>291</v>
      </c>
      <c r="R58">
        <v>456</v>
      </c>
      <c r="S58">
        <v>97</v>
      </c>
      <c r="T58" t="s">
        <v>43</v>
      </c>
    </row>
    <row r="59" spans="1:21" x14ac:dyDescent="0.25">
      <c r="A59" s="1">
        <v>0.5</v>
      </c>
      <c r="B59" t="s">
        <v>30</v>
      </c>
      <c r="C59" t="s">
        <v>30</v>
      </c>
      <c r="D59" t="s">
        <v>30</v>
      </c>
      <c r="E59" t="s">
        <v>30</v>
      </c>
      <c r="F59">
        <v>412</v>
      </c>
      <c r="G59">
        <v>68</v>
      </c>
      <c r="H59">
        <v>424</v>
      </c>
      <c r="I59">
        <v>65</v>
      </c>
      <c r="J59">
        <v>493</v>
      </c>
      <c r="K59">
        <v>141</v>
      </c>
      <c r="L59" t="s">
        <v>30</v>
      </c>
      <c r="M59" t="s">
        <v>30</v>
      </c>
      <c r="N59" t="s">
        <v>30</v>
      </c>
      <c r="O59" t="s">
        <v>30</v>
      </c>
      <c r="P59">
        <v>1329</v>
      </c>
      <c r="Q59">
        <v>274</v>
      </c>
      <c r="R59">
        <v>443</v>
      </c>
      <c r="S59">
        <v>91</v>
      </c>
      <c r="T59">
        <f>SUM(R56:R59)</f>
        <v>1781</v>
      </c>
      <c r="U59">
        <f>SUM(S56:S59)</f>
        <v>417</v>
      </c>
    </row>
    <row r="60" spans="1:21" x14ac:dyDescent="0.25">
      <c r="A60" t="s">
        <v>31</v>
      </c>
      <c r="B60">
        <v>0</v>
      </c>
      <c r="D60">
        <v>0</v>
      </c>
      <c r="F60">
        <v>30790</v>
      </c>
      <c r="H60">
        <v>31513</v>
      </c>
      <c r="J60">
        <v>34521</v>
      </c>
      <c r="L60">
        <v>0</v>
      </c>
      <c r="N60">
        <v>0</v>
      </c>
      <c r="P60">
        <v>96824</v>
      </c>
      <c r="R60">
        <v>32244</v>
      </c>
    </row>
    <row r="62" spans="1:21" x14ac:dyDescent="0.25">
      <c r="A62" t="s">
        <v>32</v>
      </c>
      <c r="F62" t="s">
        <v>41</v>
      </c>
      <c r="H62" t="s">
        <v>41</v>
      </c>
      <c r="J62" t="s">
        <v>42</v>
      </c>
      <c r="P62" t="s">
        <v>42</v>
      </c>
      <c r="R62" t="s">
        <v>42</v>
      </c>
    </row>
    <row r="63" spans="1:21" x14ac:dyDescent="0.25">
      <c r="A63" t="s">
        <v>33</v>
      </c>
      <c r="F63">
        <v>2737</v>
      </c>
      <c r="H63">
        <v>2853</v>
      </c>
      <c r="J63">
        <v>2731</v>
      </c>
      <c r="P63">
        <v>8316</v>
      </c>
      <c r="R63">
        <v>2771</v>
      </c>
    </row>
    <row r="64" spans="1:21" x14ac:dyDescent="0.25">
      <c r="A64" t="s">
        <v>34</v>
      </c>
      <c r="F64">
        <v>0.97</v>
      </c>
      <c r="H64">
        <v>0.94</v>
      </c>
      <c r="J64">
        <v>0.93</v>
      </c>
      <c r="P64">
        <v>0.96</v>
      </c>
      <c r="R64">
        <v>0.96</v>
      </c>
    </row>
    <row r="66" spans="1:18" x14ac:dyDescent="0.25">
      <c r="A66" t="s">
        <v>35</v>
      </c>
      <c r="F66" s="1">
        <v>0.54166666666666663</v>
      </c>
      <c r="H66" s="1">
        <v>0.72916666666666663</v>
      </c>
      <c r="J66" s="1">
        <v>0.77083333333333337</v>
      </c>
      <c r="P66" s="1">
        <v>0.73958333333333337</v>
      </c>
      <c r="R66" s="1">
        <v>0.73958333333333337</v>
      </c>
    </row>
    <row r="67" spans="1:18" x14ac:dyDescent="0.25">
      <c r="A67" t="s">
        <v>36</v>
      </c>
      <c r="F67">
        <v>1838</v>
      </c>
      <c r="H67">
        <v>1853</v>
      </c>
      <c r="J67">
        <v>2176</v>
      </c>
      <c r="P67">
        <v>5699</v>
      </c>
      <c r="R67">
        <v>1898</v>
      </c>
    </row>
    <row r="68" spans="1:18" x14ac:dyDescent="0.25">
      <c r="A68" t="s">
        <v>37</v>
      </c>
      <c r="F68">
        <v>0.95</v>
      </c>
      <c r="H68">
        <v>0.95</v>
      </c>
      <c r="J68">
        <v>0.93</v>
      </c>
      <c r="P68">
        <v>0.97</v>
      </c>
      <c r="R68">
        <v>0.97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T1" sqref="T1:U1048576"/>
    </sheetView>
  </sheetViews>
  <sheetFormatPr defaultRowHeight="15" x14ac:dyDescent="0.25"/>
  <sheetData>
    <row r="1" spans="1:21" x14ac:dyDescent="0.25">
      <c r="F1" t="s">
        <v>0</v>
      </c>
    </row>
    <row r="2" spans="1:21" x14ac:dyDescent="0.25">
      <c r="F2" t="s">
        <v>1</v>
      </c>
    </row>
    <row r="3" spans="1:21" x14ac:dyDescent="0.25">
      <c r="F3" t="s">
        <v>2</v>
      </c>
    </row>
    <row r="4" spans="1:21" x14ac:dyDescent="0.25">
      <c r="A4" t="s">
        <v>3</v>
      </c>
      <c r="C4" t="s">
        <v>4</v>
      </c>
      <c r="H4" t="s">
        <v>5</v>
      </c>
      <c r="J4" t="s">
        <v>6</v>
      </c>
    </row>
    <row r="5" spans="1:21" x14ac:dyDescent="0.25">
      <c r="A5" t="s">
        <v>7</v>
      </c>
      <c r="C5">
        <v>9355</v>
      </c>
      <c r="H5" t="s">
        <v>8</v>
      </c>
      <c r="J5" t="s">
        <v>9</v>
      </c>
    </row>
    <row r="6" spans="1:21" x14ac:dyDescent="0.25">
      <c r="A6" t="s">
        <v>10</v>
      </c>
      <c r="C6" t="s">
        <v>11</v>
      </c>
      <c r="D6" t="s">
        <v>12</v>
      </c>
      <c r="I6" t="s">
        <v>13</v>
      </c>
      <c r="K6">
        <v>28.56514</v>
      </c>
      <c r="L6">
        <v>-81.185190000000006</v>
      </c>
    </row>
    <row r="7" spans="1:21" x14ac:dyDescent="0.25">
      <c r="A7" t="s">
        <v>14</v>
      </c>
      <c r="C7" t="s">
        <v>15</v>
      </c>
    </row>
    <row r="9" spans="1:21" x14ac:dyDescent="0.25">
      <c r="A9" t="s">
        <v>16</v>
      </c>
      <c r="B9" t="s">
        <v>17</v>
      </c>
      <c r="D9" t="s">
        <v>18</v>
      </c>
      <c r="F9" t="s">
        <v>19</v>
      </c>
      <c r="H9" t="s">
        <v>20</v>
      </c>
      <c r="J9" t="s">
        <v>21</v>
      </c>
      <c r="L9" t="s">
        <v>22</v>
      </c>
      <c r="N9" t="s">
        <v>23</v>
      </c>
      <c r="P9" t="s">
        <v>24</v>
      </c>
      <c r="R9" t="s">
        <v>25</v>
      </c>
    </row>
    <row r="10" spans="1:21" x14ac:dyDescent="0.25">
      <c r="B10" t="s">
        <v>26</v>
      </c>
      <c r="D10" t="s">
        <v>26</v>
      </c>
      <c r="F10">
        <v>8</v>
      </c>
      <c r="H10">
        <v>9</v>
      </c>
      <c r="J10">
        <v>10</v>
      </c>
      <c r="L10" t="s">
        <v>26</v>
      </c>
      <c r="N10" t="s">
        <v>26</v>
      </c>
    </row>
    <row r="11" spans="1:21" x14ac:dyDescent="0.25">
      <c r="A11" t="s">
        <v>27</v>
      </c>
      <c r="B11" t="s">
        <v>28</v>
      </c>
      <c r="C11" t="s">
        <v>29</v>
      </c>
      <c r="D11" t="s">
        <v>28</v>
      </c>
      <c r="E11" t="s">
        <v>29</v>
      </c>
      <c r="F11" t="s">
        <v>28</v>
      </c>
      <c r="G11" t="s">
        <v>29</v>
      </c>
      <c r="H11" t="s">
        <v>28</v>
      </c>
      <c r="I11" t="s">
        <v>29</v>
      </c>
      <c r="J11" t="s">
        <v>28</v>
      </c>
      <c r="K11" t="s">
        <v>29</v>
      </c>
      <c r="L11" t="s">
        <v>28</v>
      </c>
      <c r="M11" t="s">
        <v>29</v>
      </c>
      <c r="N11" t="s">
        <v>28</v>
      </c>
      <c r="O11" t="s">
        <v>29</v>
      </c>
      <c r="P11" t="s">
        <v>28</v>
      </c>
      <c r="Q11" t="s">
        <v>29</v>
      </c>
      <c r="R11" t="s">
        <v>28</v>
      </c>
      <c r="S11" t="s">
        <v>29</v>
      </c>
    </row>
    <row r="12" spans="1:21" x14ac:dyDescent="0.25">
      <c r="A12" s="1">
        <v>1.0416666666666666E-2</v>
      </c>
      <c r="B12" t="s">
        <v>30</v>
      </c>
      <c r="C12" t="s">
        <v>30</v>
      </c>
      <c r="D12" t="s">
        <v>30</v>
      </c>
      <c r="E12" t="s">
        <v>30</v>
      </c>
      <c r="F12">
        <v>146</v>
      </c>
      <c r="G12">
        <v>468</v>
      </c>
      <c r="H12">
        <v>145</v>
      </c>
      <c r="I12">
        <v>497</v>
      </c>
      <c r="J12">
        <v>147</v>
      </c>
      <c r="K12">
        <v>514</v>
      </c>
      <c r="L12" t="s">
        <v>30</v>
      </c>
      <c r="M12" t="s">
        <v>30</v>
      </c>
      <c r="N12" t="s">
        <v>30</v>
      </c>
      <c r="O12" t="s">
        <v>30</v>
      </c>
      <c r="P12">
        <v>438</v>
      </c>
      <c r="Q12">
        <v>1479</v>
      </c>
      <c r="R12">
        <v>146</v>
      </c>
      <c r="S12">
        <v>493</v>
      </c>
      <c r="T12" t="s">
        <v>43</v>
      </c>
    </row>
    <row r="13" spans="1:21" x14ac:dyDescent="0.25">
      <c r="A13" s="1">
        <v>2.0833333333333332E-2</v>
      </c>
      <c r="B13" t="s">
        <v>30</v>
      </c>
      <c r="C13" t="s">
        <v>30</v>
      </c>
      <c r="D13" t="s">
        <v>30</v>
      </c>
      <c r="E13" t="s">
        <v>30</v>
      </c>
      <c r="F13">
        <v>119</v>
      </c>
      <c r="G13">
        <v>464</v>
      </c>
      <c r="H13">
        <v>128</v>
      </c>
      <c r="I13">
        <v>447</v>
      </c>
      <c r="J13">
        <v>141</v>
      </c>
      <c r="K13">
        <v>483</v>
      </c>
      <c r="L13" t="s">
        <v>30</v>
      </c>
      <c r="M13" t="s">
        <v>30</v>
      </c>
      <c r="N13" t="s">
        <v>30</v>
      </c>
      <c r="O13" t="s">
        <v>30</v>
      </c>
      <c r="P13">
        <v>388</v>
      </c>
      <c r="Q13">
        <v>1394</v>
      </c>
      <c r="R13">
        <v>129</v>
      </c>
      <c r="S13">
        <v>464</v>
      </c>
      <c r="T13" t="s">
        <v>43</v>
      </c>
    </row>
    <row r="14" spans="1:21" x14ac:dyDescent="0.25">
      <c r="A14" s="1">
        <v>3.125E-2</v>
      </c>
      <c r="B14" t="s">
        <v>30</v>
      </c>
      <c r="C14" t="s">
        <v>30</v>
      </c>
      <c r="D14" t="s">
        <v>30</v>
      </c>
      <c r="E14" t="s">
        <v>30</v>
      </c>
      <c r="F14">
        <v>91</v>
      </c>
      <c r="G14">
        <v>457</v>
      </c>
      <c r="H14">
        <v>128</v>
      </c>
      <c r="I14">
        <v>420</v>
      </c>
      <c r="J14">
        <v>118</v>
      </c>
      <c r="K14">
        <v>537</v>
      </c>
      <c r="L14" t="s">
        <v>30</v>
      </c>
      <c r="M14" t="s">
        <v>30</v>
      </c>
      <c r="N14" t="s">
        <v>30</v>
      </c>
      <c r="O14" t="s">
        <v>30</v>
      </c>
      <c r="P14">
        <v>337</v>
      </c>
      <c r="Q14">
        <v>1414</v>
      </c>
      <c r="R14">
        <v>112</v>
      </c>
      <c r="S14">
        <v>471</v>
      </c>
      <c r="T14" t="s">
        <v>43</v>
      </c>
    </row>
    <row r="15" spans="1:21" x14ac:dyDescent="0.25">
      <c r="A15" s="1">
        <v>4.1666666666666664E-2</v>
      </c>
      <c r="B15" t="s">
        <v>30</v>
      </c>
      <c r="C15" t="s">
        <v>30</v>
      </c>
      <c r="D15" t="s">
        <v>30</v>
      </c>
      <c r="E15" t="s">
        <v>30</v>
      </c>
      <c r="F15">
        <v>68</v>
      </c>
      <c r="G15">
        <v>504</v>
      </c>
      <c r="H15">
        <v>152</v>
      </c>
      <c r="I15">
        <v>516</v>
      </c>
      <c r="J15">
        <v>99</v>
      </c>
      <c r="K15">
        <v>534</v>
      </c>
      <c r="L15" t="s">
        <v>30</v>
      </c>
      <c r="M15" t="s">
        <v>30</v>
      </c>
      <c r="N15" t="s">
        <v>30</v>
      </c>
      <c r="O15" t="s">
        <v>30</v>
      </c>
      <c r="P15">
        <v>319</v>
      </c>
      <c r="Q15">
        <v>1554</v>
      </c>
      <c r="R15">
        <v>106</v>
      </c>
      <c r="S15">
        <v>518</v>
      </c>
      <c r="T15">
        <f>SUM(R12:R15)</f>
        <v>493</v>
      </c>
      <c r="U15">
        <f>SUM(S12:S15)</f>
        <v>1946</v>
      </c>
    </row>
    <row r="16" spans="1:21" x14ac:dyDescent="0.25">
      <c r="A16" s="1">
        <v>5.2083333333333336E-2</v>
      </c>
      <c r="B16" t="s">
        <v>30</v>
      </c>
      <c r="C16" t="s">
        <v>30</v>
      </c>
      <c r="D16" t="s">
        <v>30</v>
      </c>
      <c r="E16" t="s">
        <v>30</v>
      </c>
      <c r="F16">
        <v>63</v>
      </c>
      <c r="G16">
        <v>468</v>
      </c>
      <c r="H16">
        <v>103</v>
      </c>
      <c r="I16">
        <v>438</v>
      </c>
      <c r="J16">
        <v>85</v>
      </c>
      <c r="K16">
        <v>508</v>
      </c>
      <c r="L16" t="s">
        <v>30</v>
      </c>
      <c r="M16" t="s">
        <v>30</v>
      </c>
      <c r="N16" t="s">
        <v>30</v>
      </c>
      <c r="O16" t="s">
        <v>30</v>
      </c>
      <c r="P16">
        <v>251</v>
      </c>
      <c r="Q16">
        <v>1414</v>
      </c>
      <c r="R16">
        <v>83</v>
      </c>
      <c r="S16">
        <v>471</v>
      </c>
      <c r="T16" t="s">
        <v>43</v>
      </c>
    </row>
    <row r="17" spans="1:21" x14ac:dyDescent="0.25">
      <c r="A17" s="1">
        <v>6.25E-2</v>
      </c>
      <c r="B17" t="s">
        <v>30</v>
      </c>
      <c r="C17" t="s">
        <v>30</v>
      </c>
      <c r="D17" t="s">
        <v>30</v>
      </c>
      <c r="E17" t="s">
        <v>30</v>
      </c>
      <c r="F17">
        <v>51</v>
      </c>
      <c r="G17">
        <v>451</v>
      </c>
      <c r="H17">
        <v>98</v>
      </c>
      <c r="I17">
        <v>481</v>
      </c>
      <c r="J17">
        <v>85</v>
      </c>
      <c r="K17">
        <v>488</v>
      </c>
      <c r="L17" t="s">
        <v>30</v>
      </c>
      <c r="M17" t="s">
        <v>30</v>
      </c>
      <c r="N17" t="s">
        <v>30</v>
      </c>
      <c r="O17" t="s">
        <v>30</v>
      </c>
      <c r="P17">
        <v>234</v>
      </c>
      <c r="Q17">
        <v>1420</v>
      </c>
      <c r="R17">
        <v>78</v>
      </c>
      <c r="S17">
        <v>473</v>
      </c>
      <c r="T17" t="s">
        <v>43</v>
      </c>
    </row>
    <row r="18" spans="1:21" x14ac:dyDescent="0.25">
      <c r="A18" s="1">
        <v>7.2916666666666671E-2</v>
      </c>
      <c r="B18" t="s">
        <v>30</v>
      </c>
      <c r="C18" t="s">
        <v>30</v>
      </c>
      <c r="D18" t="s">
        <v>30</v>
      </c>
      <c r="E18" t="s">
        <v>30</v>
      </c>
      <c r="F18">
        <v>47</v>
      </c>
      <c r="G18">
        <v>490</v>
      </c>
      <c r="H18">
        <v>81</v>
      </c>
      <c r="I18">
        <v>467</v>
      </c>
      <c r="J18">
        <v>67</v>
      </c>
      <c r="K18">
        <v>545</v>
      </c>
      <c r="L18" t="s">
        <v>30</v>
      </c>
      <c r="M18" t="s">
        <v>30</v>
      </c>
      <c r="N18" t="s">
        <v>30</v>
      </c>
      <c r="O18" t="s">
        <v>30</v>
      </c>
      <c r="P18">
        <v>195</v>
      </c>
      <c r="Q18">
        <v>1502</v>
      </c>
      <c r="R18">
        <v>65</v>
      </c>
      <c r="S18">
        <v>500</v>
      </c>
      <c r="T18" t="s">
        <v>43</v>
      </c>
    </row>
    <row r="19" spans="1:21" x14ac:dyDescent="0.25">
      <c r="A19" s="1">
        <v>8.3333333333333329E-2</v>
      </c>
      <c r="B19" t="s">
        <v>30</v>
      </c>
      <c r="C19" t="s">
        <v>30</v>
      </c>
      <c r="D19" t="s">
        <v>30</v>
      </c>
      <c r="E19" t="s">
        <v>30</v>
      </c>
      <c r="F19">
        <v>51</v>
      </c>
      <c r="G19">
        <v>486</v>
      </c>
      <c r="H19">
        <v>79</v>
      </c>
      <c r="I19">
        <v>517</v>
      </c>
      <c r="J19">
        <v>64</v>
      </c>
      <c r="K19">
        <v>570</v>
      </c>
      <c r="L19" t="s">
        <v>30</v>
      </c>
      <c r="M19" t="s">
        <v>30</v>
      </c>
      <c r="N19" t="s">
        <v>30</v>
      </c>
      <c r="O19" t="s">
        <v>30</v>
      </c>
      <c r="P19">
        <v>194</v>
      </c>
      <c r="Q19">
        <v>1573</v>
      </c>
      <c r="R19">
        <v>64</v>
      </c>
      <c r="S19">
        <v>524</v>
      </c>
      <c r="T19">
        <f>SUM(R16:R19)</f>
        <v>290</v>
      </c>
      <c r="U19">
        <f>SUM(S16:S19)</f>
        <v>1968</v>
      </c>
    </row>
    <row r="20" spans="1:21" x14ac:dyDescent="0.25">
      <c r="A20" s="1">
        <v>9.375E-2</v>
      </c>
      <c r="B20" t="s">
        <v>30</v>
      </c>
      <c r="C20" t="s">
        <v>30</v>
      </c>
      <c r="D20" t="s">
        <v>30</v>
      </c>
      <c r="E20" t="s">
        <v>30</v>
      </c>
      <c r="F20">
        <v>55</v>
      </c>
      <c r="G20">
        <v>517</v>
      </c>
      <c r="H20">
        <v>71</v>
      </c>
      <c r="I20">
        <v>443</v>
      </c>
      <c r="J20">
        <v>72</v>
      </c>
      <c r="K20">
        <v>606</v>
      </c>
      <c r="L20" t="s">
        <v>30</v>
      </c>
      <c r="M20" t="s">
        <v>30</v>
      </c>
      <c r="N20" t="s">
        <v>30</v>
      </c>
      <c r="O20" t="s">
        <v>30</v>
      </c>
      <c r="P20">
        <v>198</v>
      </c>
      <c r="Q20">
        <v>1566</v>
      </c>
      <c r="R20">
        <v>66</v>
      </c>
      <c r="S20">
        <v>522</v>
      </c>
      <c r="T20" t="s">
        <v>43</v>
      </c>
    </row>
    <row r="21" spans="1:21" x14ac:dyDescent="0.25">
      <c r="A21" s="1">
        <v>0.10416666666666667</v>
      </c>
      <c r="B21" t="s">
        <v>30</v>
      </c>
      <c r="C21" t="s">
        <v>30</v>
      </c>
      <c r="D21" t="s">
        <v>30</v>
      </c>
      <c r="E21" t="s">
        <v>30</v>
      </c>
      <c r="F21">
        <v>41</v>
      </c>
      <c r="G21">
        <v>499</v>
      </c>
      <c r="H21">
        <v>61</v>
      </c>
      <c r="I21">
        <v>600</v>
      </c>
      <c r="J21">
        <v>53</v>
      </c>
      <c r="K21">
        <v>593</v>
      </c>
      <c r="L21" t="s">
        <v>30</v>
      </c>
      <c r="M21" t="s">
        <v>30</v>
      </c>
      <c r="N21" t="s">
        <v>30</v>
      </c>
      <c r="O21" t="s">
        <v>30</v>
      </c>
      <c r="P21">
        <v>155</v>
      </c>
      <c r="Q21">
        <v>1692</v>
      </c>
      <c r="R21">
        <v>51</v>
      </c>
      <c r="S21">
        <v>564</v>
      </c>
      <c r="T21" t="s">
        <v>43</v>
      </c>
    </row>
    <row r="22" spans="1:21" x14ac:dyDescent="0.25">
      <c r="A22" s="1">
        <v>0.11458333333333333</v>
      </c>
      <c r="B22" t="s">
        <v>30</v>
      </c>
      <c r="C22" t="s">
        <v>30</v>
      </c>
      <c r="D22" t="s">
        <v>30</v>
      </c>
      <c r="E22" t="s">
        <v>30</v>
      </c>
      <c r="F22">
        <v>39</v>
      </c>
      <c r="G22">
        <v>535</v>
      </c>
      <c r="H22">
        <v>62</v>
      </c>
      <c r="I22">
        <v>536</v>
      </c>
      <c r="J22">
        <v>55</v>
      </c>
      <c r="K22">
        <v>656</v>
      </c>
      <c r="L22" t="s">
        <v>30</v>
      </c>
      <c r="M22" t="s">
        <v>30</v>
      </c>
      <c r="N22" t="s">
        <v>30</v>
      </c>
      <c r="O22" t="s">
        <v>30</v>
      </c>
      <c r="P22">
        <v>156</v>
      </c>
      <c r="Q22">
        <v>1727</v>
      </c>
      <c r="R22">
        <v>52</v>
      </c>
      <c r="S22">
        <v>575</v>
      </c>
      <c r="T22" t="s">
        <v>43</v>
      </c>
    </row>
    <row r="23" spans="1:21" x14ac:dyDescent="0.25">
      <c r="A23" s="1">
        <v>0.125</v>
      </c>
      <c r="B23" t="s">
        <v>30</v>
      </c>
      <c r="C23" t="s">
        <v>30</v>
      </c>
      <c r="D23" t="s">
        <v>30</v>
      </c>
      <c r="E23" t="s">
        <v>30</v>
      </c>
      <c r="F23">
        <v>26</v>
      </c>
      <c r="G23">
        <v>500</v>
      </c>
      <c r="H23">
        <v>62</v>
      </c>
      <c r="I23">
        <v>586</v>
      </c>
      <c r="J23">
        <v>55</v>
      </c>
      <c r="K23">
        <v>671</v>
      </c>
      <c r="L23" t="s">
        <v>30</v>
      </c>
      <c r="M23" t="s">
        <v>30</v>
      </c>
      <c r="N23" t="s">
        <v>30</v>
      </c>
      <c r="O23" t="s">
        <v>30</v>
      </c>
      <c r="P23">
        <v>143</v>
      </c>
      <c r="Q23">
        <v>1757</v>
      </c>
      <c r="R23">
        <v>47</v>
      </c>
      <c r="S23">
        <v>585</v>
      </c>
      <c r="T23">
        <f>SUM(R20:R23)</f>
        <v>216</v>
      </c>
      <c r="U23">
        <f>SUM(S20:S23)</f>
        <v>2246</v>
      </c>
    </row>
    <row r="24" spans="1:21" x14ac:dyDescent="0.25">
      <c r="A24" s="1">
        <v>0.13541666666666666</v>
      </c>
      <c r="B24" t="s">
        <v>30</v>
      </c>
      <c r="C24" t="s">
        <v>30</v>
      </c>
      <c r="D24" t="s">
        <v>30</v>
      </c>
      <c r="E24" t="s">
        <v>30</v>
      </c>
      <c r="F24">
        <v>32</v>
      </c>
      <c r="G24">
        <v>595</v>
      </c>
      <c r="H24">
        <v>57</v>
      </c>
      <c r="I24">
        <v>562</v>
      </c>
      <c r="J24">
        <v>56</v>
      </c>
      <c r="K24">
        <v>654</v>
      </c>
      <c r="L24" t="s">
        <v>30</v>
      </c>
      <c r="M24" t="s">
        <v>30</v>
      </c>
      <c r="N24" t="s">
        <v>30</v>
      </c>
      <c r="O24" t="s">
        <v>30</v>
      </c>
      <c r="P24">
        <v>145</v>
      </c>
      <c r="Q24">
        <v>1811</v>
      </c>
      <c r="R24">
        <v>48</v>
      </c>
      <c r="S24">
        <v>603</v>
      </c>
      <c r="T24" t="s">
        <v>43</v>
      </c>
    </row>
    <row r="25" spans="1:21" x14ac:dyDescent="0.25">
      <c r="A25" s="1">
        <v>0.14583333333333334</v>
      </c>
      <c r="B25" t="s">
        <v>30</v>
      </c>
      <c r="C25" t="s">
        <v>30</v>
      </c>
      <c r="D25" t="s">
        <v>30</v>
      </c>
      <c r="E25" t="s">
        <v>30</v>
      </c>
      <c r="F25">
        <v>26</v>
      </c>
      <c r="G25">
        <v>576</v>
      </c>
      <c r="H25">
        <v>51</v>
      </c>
      <c r="I25">
        <v>546</v>
      </c>
      <c r="J25">
        <v>34</v>
      </c>
      <c r="K25">
        <v>642</v>
      </c>
      <c r="L25" t="s">
        <v>30</v>
      </c>
      <c r="M25" t="s">
        <v>30</v>
      </c>
      <c r="N25" t="s">
        <v>30</v>
      </c>
      <c r="O25" t="s">
        <v>30</v>
      </c>
      <c r="P25">
        <v>111</v>
      </c>
      <c r="Q25">
        <v>1764</v>
      </c>
      <c r="R25">
        <v>37</v>
      </c>
      <c r="S25">
        <v>588</v>
      </c>
      <c r="T25" t="s">
        <v>43</v>
      </c>
    </row>
    <row r="26" spans="1:21" x14ac:dyDescent="0.25">
      <c r="A26" s="1">
        <v>0.15625</v>
      </c>
      <c r="B26" t="s">
        <v>30</v>
      </c>
      <c r="C26" t="s">
        <v>30</v>
      </c>
      <c r="D26" t="s">
        <v>30</v>
      </c>
      <c r="E26" t="s">
        <v>30</v>
      </c>
      <c r="F26">
        <v>30</v>
      </c>
      <c r="G26">
        <v>601</v>
      </c>
      <c r="H26">
        <v>50</v>
      </c>
      <c r="I26">
        <v>634</v>
      </c>
      <c r="J26">
        <v>29</v>
      </c>
      <c r="K26">
        <v>660</v>
      </c>
      <c r="L26" t="s">
        <v>30</v>
      </c>
      <c r="M26" t="s">
        <v>30</v>
      </c>
      <c r="N26" t="s">
        <v>30</v>
      </c>
      <c r="O26" t="s">
        <v>30</v>
      </c>
      <c r="P26">
        <v>109</v>
      </c>
      <c r="Q26">
        <v>1895</v>
      </c>
      <c r="R26">
        <v>36</v>
      </c>
      <c r="S26">
        <v>631</v>
      </c>
      <c r="T26" t="s">
        <v>43</v>
      </c>
    </row>
    <row r="27" spans="1:21" x14ac:dyDescent="0.25">
      <c r="A27" s="1">
        <v>0.16666666666666666</v>
      </c>
      <c r="B27" t="s">
        <v>30</v>
      </c>
      <c r="C27" t="s">
        <v>30</v>
      </c>
      <c r="D27" t="s">
        <v>30</v>
      </c>
      <c r="E27" t="s">
        <v>30</v>
      </c>
      <c r="F27">
        <v>30</v>
      </c>
      <c r="G27">
        <v>692</v>
      </c>
      <c r="H27">
        <v>45</v>
      </c>
      <c r="I27">
        <v>708</v>
      </c>
      <c r="J27">
        <v>43</v>
      </c>
      <c r="K27">
        <v>755</v>
      </c>
      <c r="L27" t="s">
        <v>30</v>
      </c>
      <c r="M27" t="s">
        <v>30</v>
      </c>
      <c r="N27" t="s">
        <v>30</v>
      </c>
      <c r="O27" t="s">
        <v>30</v>
      </c>
      <c r="P27">
        <v>118</v>
      </c>
      <c r="Q27">
        <v>2155</v>
      </c>
      <c r="R27">
        <v>39</v>
      </c>
      <c r="S27">
        <v>718</v>
      </c>
      <c r="T27">
        <f>SUM(R24:R27)</f>
        <v>160</v>
      </c>
      <c r="U27">
        <f>SUM(S24:S27)</f>
        <v>2540</v>
      </c>
    </row>
    <row r="28" spans="1:21" x14ac:dyDescent="0.25">
      <c r="A28" s="1">
        <v>0.17708333333333334</v>
      </c>
      <c r="B28" t="s">
        <v>30</v>
      </c>
      <c r="C28" t="s">
        <v>30</v>
      </c>
      <c r="D28" t="s">
        <v>30</v>
      </c>
      <c r="E28" t="s">
        <v>30</v>
      </c>
      <c r="F28">
        <v>20</v>
      </c>
      <c r="G28">
        <v>682</v>
      </c>
      <c r="H28">
        <v>41</v>
      </c>
      <c r="I28">
        <v>706</v>
      </c>
      <c r="J28">
        <v>31</v>
      </c>
      <c r="K28">
        <v>724</v>
      </c>
      <c r="L28" t="s">
        <v>30</v>
      </c>
      <c r="M28" t="s">
        <v>30</v>
      </c>
      <c r="N28" t="s">
        <v>30</v>
      </c>
      <c r="O28" t="s">
        <v>30</v>
      </c>
      <c r="P28">
        <v>92</v>
      </c>
      <c r="Q28">
        <v>2112</v>
      </c>
      <c r="R28">
        <v>30</v>
      </c>
      <c r="S28">
        <v>704</v>
      </c>
      <c r="T28" t="s">
        <v>43</v>
      </c>
    </row>
    <row r="29" spans="1:21" x14ac:dyDescent="0.25">
      <c r="A29" s="1">
        <v>0.1875</v>
      </c>
      <c r="B29" t="s">
        <v>30</v>
      </c>
      <c r="C29" t="s">
        <v>30</v>
      </c>
      <c r="D29" t="s">
        <v>30</v>
      </c>
      <c r="E29" t="s">
        <v>30</v>
      </c>
      <c r="F29">
        <v>33</v>
      </c>
      <c r="G29">
        <v>767</v>
      </c>
      <c r="H29">
        <v>44</v>
      </c>
      <c r="I29">
        <v>718</v>
      </c>
      <c r="J29">
        <v>44</v>
      </c>
      <c r="K29">
        <v>749</v>
      </c>
      <c r="L29" t="s">
        <v>30</v>
      </c>
      <c r="M29" t="s">
        <v>30</v>
      </c>
      <c r="N29" t="s">
        <v>30</v>
      </c>
      <c r="O29" t="s">
        <v>30</v>
      </c>
      <c r="P29">
        <v>121</v>
      </c>
      <c r="Q29">
        <v>2234</v>
      </c>
      <c r="R29">
        <v>40</v>
      </c>
      <c r="S29">
        <v>744</v>
      </c>
      <c r="T29" t="s">
        <v>43</v>
      </c>
    </row>
    <row r="30" spans="1:21" x14ac:dyDescent="0.25">
      <c r="A30" s="1">
        <v>0.19791666666666666</v>
      </c>
      <c r="B30" t="s">
        <v>30</v>
      </c>
      <c r="C30" t="s">
        <v>30</v>
      </c>
      <c r="D30" t="s">
        <v>30</v>
      </c>
      <c r="E30" t="s">
        <v>30</v>
      </c>
      <c r="F30">
        <v>36</v>
      </c>
      <c r="G30">
        <v>740</v>
      </c>
      <c r="H30">
        <v>67</v>
      </c>
      <c r="I30">
        <v>726</v>
      </c>
      <c r="J30">
        <v>35</v>
      </c>
      <c r="K30">
        <v>733</v>
      </c>
      <c r="L30" t="s">
        <v>30</v>
      </c>
      <c r="M30" t="s">
        <v>30</v>
      </c>
      <c r="N30" t="s">
        <v>30</v>
      </c>
      <c r="O30" t="s">
        <v>30</v>
      </c>
      <c r="P30">
        <v>138</v>
      </c>
      <c r="Q30">
        <v>2199</v>
      </c>
      <c r="R30">
        <v>46</v>
      </c>
      <c r="S30">
        <v>733</v>
      </c>
      <c r="T30" t="s">
        <v>43</v>
      </c>
    </row>
    <row r="31" spans="1:21" x14ac:dyDescent="0.25">
      <c r="A31" s="1">
        <v>0.20833333333333334</v>
      </c>
      <c r="B31" t="s">
        <v>30</v>
      </c>
      <c r="C31" t="s">
        <v>30</v>
      </c>
      <c r="D31" t="s">
        <v>30</v>
      </c>
      <c r="E31" t="s">
        <v>30</v>
      </c>
      <c r="F31">
        <v>50</v>
      </c>
      <c r="G31">
        <v>732</v>
      </c>
      <c r="H31">
        <v>72</v>
      </c>
      <c r="I31">
        <v>739</v>
      </c>
      <c r="J31">
        <v>45</v>
      </c>
      <c r="K31">
        <v>843</v>
      </c>
      <c r="L31" t="s">
        <v>30</v>
      </c>
      <c r="M31" t="s">
        <v>30</v>
      </c>
      <c r="N31" t="s">
        <v>30</v>
      </c>
      <c r="O31" t="s">
        <v>30</v>
      </c>
      <c r="P31">
        <v>167</v>
      </c>
      <c r="Q31">
        <v>2314</v>
      </c>
      <c r="R31">
        <v>55</v>
      </c>
      <c r="S31">
        <v>771</v>
      </c>
      <c r="T31">
        <f>SUM(R28:R31)</f>
        <v>171</v>
      </c>
      <c r="U31">
        <f>SUM(S28:S31)</f>
        <v>2952</v>
      </c>
    </row>
    <row r="32" spans="1:21" x14ac:dyDescent="0.25">
      <c r="A32" s="1">
        <v>0.21875</v>
      </c>
      <c r="B32" t="s">
        <v>30</v>
      </c>
      <c r="C32" t="s">
        <v>30</v>
      </c>
      <c r="D32" t="s">
        <v>30</v>
      </c>
      <c r="E32" t="s">
        <v>30</v>
      </c>
      <c r="F32">
        <v>48</v>
      </c>
      <c r="G32">
        <v>780</v>
      </c>
      <c r="H32">
        <v>88</v>
      </c>
      <c r="I32">
        <v>818</v>
      </c>
      <c r="J32">
        <v>64</v>
      </c>
      <c r="K32">
        <v>769</v>
      </c>
      <c r="L32" t="s">
        <v>30</v>
      </c>
      <c r="M32" t="s">
        <v>30</v>
      </c>
      <c r="N32" t="s">
        <v>30</v>
      </c>
      <c r="O32" t="s">
        <v>30</v>
      </c>
      <c r="P32">
        <v>200</v>
      </c>
      <c r="Q32">
        <v>2367</v>
      </c>
      <c r="R32">
        <v>66</v>
      </c>
      <c r="S32">
        <v>789</v>
      </c>
      <c r="T32" t="s">
        <v>43</v>
      </c>
    </row>
    <row r="33" spans="1:21" x14ac:dyDescent="0.25">
      <c r="A33" s="1">
        <v>0.22916666666666666</v>
      </c>
      <c r="B33" t="s">
        <v>30</v>
      </c>
      <c r="C33" t="s">
        <v>30</v>
      </c>
      <c r="D33" t="s">
        <v>30</v>
      </c>
      <c r="E33" t="s">
        <v>30</v>
      </c>
      <c r="F33">
        <v>60</v>
      </c>
      <c r="G33">
        <v>769</v>
      </c>
      <c r="H33">
        <v>161</v>
      </c>
      <c r="I33">
        <v>689</v>
      </c>
      <c r="J33">
        <v>59</v>
      </c>
      <c r="K33">
        <v>762</v>
      </c>
      <c r="L33" t="s">
        <v>30</v>
      </c>
      <c r="M33" t="s">
        <v>30</v>
      </c>
      <c r="N33" t="s">
        <v>30</v>
      </c>
      <c r="O33" t="s">
        <v>30</v>
      </c>
      <c r="P33">
        <v>280</v>
      </c>
      <c r="Q33">
        <v>2220</v>
      </c>
      <c r="R33">
        <v>93</v>
      </c>
      <c r="S33">
        <v>740</v>
      </c>
      <c r="T33" t="s">
        <v>43</v>
      </c>
    </row>
    <row r="34" spans="1:21" x14ac:dyDescent="0.25">
      <c r="A34" s="1">
        <v>0.23958333333333334</v>
      </c>
      <c r="B34" t="s">
        <v>30</v>
      </c>
      <c r="C34" t="s">
        <v>30</v>
      </c>
      <c r="D34" t="s">
        <v>30</v>
      </c>
      <c r="E34" t="s">
        <v>30</v>
      </c>
      <c r="F34">
        <v>93</v>
      </c>
      <c r="G34">
        <v>838</v>
      </c>
      <c r="H34">
        <v>156</v>
      </c>
      <c r="I34">
        <v>779</v>
      </c>
      <c r="J34">
        <v>95</v>
      </c>
      <c r="K34">
        <v>780</v>
      </c>
      <c r="L34" t="s">
        <v>30</v>
      </c>
      <c r="M34" t="s">
        <v>30</v>
      </c>
      <c r="N34" t="s">
        <v>30</v>
      </c>
      <c r="O34" t="s">
        <v>30</v>
      </c>
      <c r="P34">
        <v>344</v>
      </c>
      <c r="Q34">
        <v>2397</v>
      </c>
      <c r="R34">
        <v>114</v>
      </c>
      <c r="S34">
        <v>799</v>
      </c>
      <c r="T34" t="s">
        <v>43</v>
      </c>
    </row>
    <row r="35" spans="1:21" x14ac:dyDescent="0.25">
      <c r="A35" s="1">
        <v>0.25</v>
      </c>
      <c r="B35" t="s">
        <v>30</v>
      </c>
      <c r="C35" t="s">
        <v>30</v>
      </c>
      <c r="D35" t="s">
        <v>30</v>
      </c>
      <c r="E35" t="s">
        <v>30</v>
      </c>
      <c r="F35">
        <v>144</v>
      </c>
      <c r="G35">
        <v>757</v>
      </c>
      <c r="H35">
        <v>243</v>
      </c>
      <c r="I35">
        <v>798</v>
      </c>
      <c r="J35">
        <v>133</v>
      </c>
      <c r="K35">
        <v>753</v>
      </c>
      <c r="L35" t="s">
        <v>30</v>
      </c>
      <c r="M35" t="s">
        <v>30</v>
      </c>
      <c r="N35" t="s">
        <v>30</v>
      </c>
      <c r="O35" t="s">
        <v>30</v>
      </c>
      <c r="P35">
        <v>520</v>
      </c>
      <c r="Q35">
        <v>2308</v>
      </c>
      <c r="R35">
        <v>173</v>
      </c>
      <c r="S35">
        <v>769</v>
      </c>
      <c r="T35">
        <f>SUM(R32:R35)</f>
        <v>446</v>
      </c>
      <c r="U35">
        <f>SUM(S32:S35)</f>
        <v>3097</v>
      </c>
    </row>
    <row r="36" spans="1:21" x14ac:dyDescent="0.25">
      <c r="A36" s="1">
        <v>0.26041666666666669</v>
      </c>
      <c r="B36" t="s">
        <v>30</v>
      </c>
      <c r="C36" t="s">
        <v>30</v>
      </c>
      <c r="D36" t="s">
        <v>30</v>
      </c>
      <c r="E36" t="s">
        <v>30</v>
      </c>
      <c r="F36">
        <v>166</v>
      </c>
      <c r="G36">
        <v>716</v>
      </c>
      <c r="H36">
        <v>202</v>
      </c>
      <c r="I36">
        <v>715</v>
      </c>
      <c r="J36">
        <v>175</v>
      </c>
      <c r="K36">
        <v>748</v>
      </c>
      <c r="L36" t="s">
        <v>30</v>
      </c>
      <c r="M36" t="s">
        <v>30</v>
      </c>
      <c r="N36" t="s">
        <v>30</v>
      </c>
      <c r="O36" t="s">
        <v>30</v>
      </c>
      <c r="P36">
        <v>543</v>
      </c>
      <c r="Q36">
        <v>2179</v>
      </c>
      <c r="R36">
        <v>181</v>
      </c>
      <c r="S36">
        <v>726</v>
      </c>
      <c r="T36" t="s">
        <v>43</v>
      </c>
    </row>
    <row r="37" spans="1:21" x14ac:dyDescent="0.25">
      <c r="A37" s="1">
        <v>0.27083333333333331</v>
      </c>
      <c r="B37" t="s">
        <v>30</v>
      </c>
      <c r="C37" t="s">
        <v>30</v>
      </c>
      <c r="D37" t="s">
        <v>30</v>
      </c>
      <c r="E37" t="s">
        <v>30</v>
      </c>
      <c r="F37">
        <v>256</v>
      </c>
      <c r="G37">
        <v>690</v>
      </c>
      <c r="H37">
        <v>266</v>
      </c>
      <c r="I37">
        <v>724</v>
      </c>
      <c r="J37">
        <v>221</v>
      </c>
      <c r="K37">
        <v>682</v>
      </c>
      <c r="L37" t="s">
        <v>30</v>
      </c>
      <c r="M37" t="s">
        <v>30</v>
      </c>
      <c r="N37" t="s">
        <v>30</v>
      </c>
      <c r="O37" t="s">
        <v>30</v>
      </c>
      <c r="P37">
        <v>743</v>
      </c>
      <c r="Q37">
        <v>2096</v>
      </c>
      <c r="R37">
        <v>247</v>
      </c>
      <c r="S37">
        <v>698</v>
      </c>
      <c r="T37" t="s">
        <v>43</v>
      </c>
    </row>
    <row r="38" spans="1:21" x14ac:dyDescent="0.25">
      <c r="A38" s="1">
        <v>0.28125</v>
      </c>
      <c r="B38" t="s">
        <v>30</v>
      </c>
      <c r="C38" t="s">
        <v>30</v>
      </c>
      <c r="D38" t="s">
        <v>30</v>
      </c>
      <c r="E38" t="s">
        <v>30</v>
      </c>
      <c r="F38">
        <v>244</v>
      </c>
      <c r="G38">
        <v>655</v>
      </c>
      <c r="H38">
        <v>286</v>
      </c>
      <c r="I38">
        <v>667</v>
      </c>
      <c r="J38">
        <v>277</v>
      </c>
      <c r="K38">
        <v>738</v>
      </c>
      <c r="L38" t="s">
        <v>30</v>
      </c>
      <c r="M38" t="s">
        <v>30</v>
      </c>
      <c r="N38" t="s">
        <v>30</v>
      </c>
      <c r="O38" t="s">
        <v>30</v>
      </c>
      <c r="P38">
        <v>807</v>
      </c>
      <c r="Q38">
        <v>2060</v>
      </c>
      <c r="R38">
        <v>269</v>
      </c>
      <c r="S38">
        <v>686</v>
      </c>
      <c r="T38" t="s">
        <v>43</v>
      </c>
    </row>
    <row r="39" spans="1:21" x14ac:dyDescent="0.25">
      <c r="A39" s="1">
        <v>0.29166666666666669</v>
      </c>
      <c r="B39" t="s">
        <v>30</v>
      </c>
      <c r="C39" t="s">
        <v>30</v>
      </c>
      <c r="D39" t="s">
        <v>30</v>
      </c>
      <c r="E39" t="s">
        <v>30</v>
      </c>
      <c r="F39">
        <v>267</v>
      </c>
      <c r="G39">
        <v>569</v>
      </c>
      <c r="H39">
        <v>274</v>
      </c>
      <c r="I39">
        <v>591</v>
      </c>
      <c r="J39">
        <v>271</v>
      </c>
      <c r="K39">
        <v>641</v>
      </c>
      <c r="L39" t="s">
        <v>30</v>
      </c>
      <c r="M39" t="s">
        <v>30</v>
      </c>
      <c r="N39" t="s">
        <v>30</v>
      </c>
      <c r="O39" t="s">
        <v>30</v>
      </c>
      <c r="P39">
        <v>812</v>
      </c>
      <c r="Q39">
        <v>1801</v>
      </c>
      <c r="R39">
        <v>270</v>
      </c>
      <c r="S39">
        <v>600</v>
      </c>
      <c r="T39">
        <f>SUM(R36:R39)</f>
        <v>967</v>
      </c>
      <c r="U39">
        <f>SUM(S36:S39)</f>
        <v>2710</v>
      </c>
    </row>
    <row r="40" spans="1:21" x14ac:dyDescent="0.25">
      <c r="A40" s="1">
        <v>0.30208333333333331</v>
      </c>
      <c r="B40" t="s">
        <v>30</v>
      </c>
      <c r="C40" t="s">
        <v>30</v>
      </c>
      <c r="D40" t="s">
        <v>30</v>
      </c>
      <c r="E40" t="s">
        <v>30</v>
      </c>
      <c r="F40">
        <v>291</v>
      </c>
      <c r="G40">
        <v>504</v>
      </c>
      <c r="H40">
        <v>258</v>
      </c>
      <c r="I40">
        <v>573</v>
      </c>
      <c r="J40">
        <v>275</v>
      </c>
      <c r="K40">
        <v>566</v>
      </c>
      <c r="L40" t="s">
        <v>30</v>
      </c>
      <c r="M40" t="s">
        <v>30</v>
      </c>
      <c r="N40" t="s">
        <v>30</v>
      </c>
      <c r="O40" t="s">
        <v>30</v>
      </c>
      <c r="P40">
        <v>824</v>
      </c>
      <c r="Q40">
        <v>1643</v>
      </c>
      <c r="R40">
        <v>274</v>
      </c>
      <c r="S40">
        <v>547</v>
      </c>
      <c r="T40" t="s">
        <v>43</v>
      </c>
    </row>
    <row r="41" spans="1:21" x14ac:dyDescent="0.25">
      <c r="A41" s="1">
        <v>0.3125</v>
      </c>
      <c r="B41" t="s">
        <v>30</v>
      </c>
      <c r="C41" t="s">
        <v>30</v>
      </c>
      <c r="D41" t="s">
        <v>30</v>
      </c>
      <c r="E41" t="s">
        <v>30</v>
      </c>
      <c r="F41">
        <v>326</v>
      </c>
      <c r="G41">
        <v>554</v>
      </c>
      <c r="H41">
        <v>340</v>
      </c>
      <c r="I41">
        <v>590</v>
      </c>
      <c r="J41">
        <v>336</v>
      </c>
      <c r="K41">
        <v>601</v>
      </c>
      <c r="L41" t="s">
        <v>30</v>
      </c>
      <c r="M41" t="s">
        <v>30</v>
      </c>
      <c r="N41" t="s">
        <v>30</v>
      </c>
      <c r="O41" t="s">
        <v>30</v>
      </c>
      <c r="P41">
        <v>1002</v>
      </c>
      <c r="Q41">
        <v>1745</v>
      </c>
      <c r="R41">
        <v>334</v>
      </c>
      <c r="S41">
        <v>581</v>
      </c>
      <c r="T41" t="s">
        <v>43</v>
      </c>
    </row>
    <row r="42" spans="1:21" x14ac:dyDescent="0.25">
      <c r="A42" s="1">
        <v>0.32291666666666669</v>
      </c>
      <c r="B42" t="s">
        <v>30</v>
      </c>
      <c r="C42" t="s">
        <v>30</v>
      </c>
      <c r="D42" t="s">
        <v>30</v>
      </c>
      <c r="E42" t="s">
        <v>30</v>
      </c>
      <c r="F42">
        <v>303</v>
      </c>
      <c r="G42">
        <v>529</v>
      </c>
      <c r="H42">
        <v>280</v>
      </c>
      <c r="I42">
        <v>556</v>
      </c>
      <c r="J42">
        <v>313</v>
      </c>
      <c r="K42">
        <v>550</v>
      </c>
      <c r="L42" t="s">
        <v>30</v>
      </c>
      <c r="M42" t="s">
        <v>30</v>
      </c>
      <c r="N42" t="s">
        <v>30</v>
      </c>
      <c r="O42" t="s">
        <v>30</v>
      </c>
      <c r="P42">
        <v>896</v>
      </c>
      <c r="Q42">
        <v>1635</v>
      </c>
      <c r="R42">
        <v>298</v>
      </c>
      <c r="S42">
        <v>545</v>
      </c>
      <c r="T42" t="s">
        <v>43</v>
      </c>
    </row>
    <row r="43" spans="1:21" x14ac:dyDescent="0.25">
      <c r="A43" s="1">
        <v>0.33333333333333331</v>
      </c>
      <c r="B43" t="s">
        <v>30</v>
      </c>
      <c r="C43" t="s">
        <v>30</v>
      </c>
      <c r="D43" t="s">
        <v>30</v>
      </c>
      <c r="E43" t="s">
        <v>30</v>
      </c>
      <c r="F43">
        <v>289</v>
      </c>
      <c r="G43">
        <v>473</v>
      </c>
      <c r="H43">
        <v>324</v>
      </c>
      <c r="I43">
        <v>494</v>
      </c>
      <c r="J43">
        <v>290</v>
      </c>
      <c r="K43">
        <v>491</v>
      </c>
      <c r="L43" t="s">
        <v>30</v>
      </c>
      <c r="M43" t="s">
        <v>30</v>
      </c>
      <c r="N43" t="s">
        <v>30</v>
      </c>
      <c r="O43" t="s">
        <v>30</v>
      </c>
      <c r="P43">
        <v>903</v>
      </c>
      <c r="Q43">
        <v>1458</v>
      </c>
      <c r="R43">
        <v>301</v>
      </c>
      <c r="S43">
        <v>486</v>
      </c>
      <c r="T43">
        <f>SUM(R40:R43)</f>
        <v>1207</v>
      </c>
      <c r="U43">
        <f>SUM(S40:S43)</f>
        <v>2159</v>
      </c>
    </row>
    <row r="44" spans="1:21" x14ac:dyDescent="0.25">
      <c r="A44" s="1">
        <v>0.34375</v>
      </c>
      <c r="B44" t="s">
        <v>30</v>
      </c>
      <c r="C44" t="s">
        <v>30</v>
      </c>
      <c r="D44" t="s">
        <v>30</v>
      </c>
      <c r="E44" t="s">
        <v>30</v>
      </c>
      <c r="F44">
        <v>339</v>
      </c>
      <c r="G44">
        <v>453</v>
      </c>
      <c r="H44">
        <v>318</v>
      </c>
      <c r="I44">
        <v>422</v>
      </c>
      <c r="J44">
        <v>315</v>
      </c>
      <c r="K44">
        <v>504</v>
      </c>
      <c r="L44" t="s">
        <v>30</v>
      </c>
      <c r="M44" t="s">
        <v>30</v>
      </c>
      <c r="N44" t="s">
        <v>30</v>
      </c>
      <c r="O44" t="s">
        <v>30</v>
      </c>
      <c r="P44">
        <v>972</v>
      </c>
      <c r="Q44">
        <v>1379</v>
      </c>
      <c r="R44">
        <v>324</v>
      </c>
      <c r="S44">
        <v>459</v>
      </c>
      <c r="T44" t="s">
        <v>43</v>
      </c>
    </row>
    <row r="45" spans="1:21" x14ac:dyDescent="0.25">
      <c r="A45" s="1">
        <v>0.35416666666666669</v>
      </c>
      <c r="B45" t="s">
        <v>30</v>
      </c>
      <c r="C45" t="s">
        <v>30</v>
      </c>
      <c r="D45" t="s">
        <v>30</v>
      </c>
      <c r="E45" t="s">
        <v>30</v>
      </c>
      <c r="F45">
        <v>266</v>
      </c>
      <c r="G45">
        <v>425</v>
      </c>
      <c r="H45">
        <v>293</v>
      </c>
      <c r="I45">
        <v>424</v>
      </c>
      <c r="J45">
        <v>336</v>
      </c>
      <c r="K45">
        <v>503</v>
      </c>
      <c r="L45" t="s">
        <v>30</v>
      </c>
      <c r="M45" t="s">
        <v>30</v>
      </c>
      <c r="N45" t="s">
        <v>30</v>
      </c>
      <c r="O45" t="s">
        <v>30</v>
      </c>
      <c r="P45">
        <v>895</v>
      </c>
      <c r="Q45">
        <v>1352</v>
      </c>
      <c r="R45">
        <v>298</v>
      </c>
      <c r="S45">
        <v>450</v>
      </c>
      <c r="T45" t="s">
        <v>43</v>
      </c>
    </row>
    <row r="46" spans="1:21" x14ac:dyDescent="0.25">
      <c r="A46" s="1">
        <v>0.36458333333333331</v>
      </c>
      <c r="B46" t="s">
        <v>30</v>
      </c>
      <c r="C46" t="s">
        <v>30</v>
      </c>
      <c r="D46" t="s">
        <v>30</v>
      </c>
      <c r="E46" t="s">
        <v>30</v>
      </c>
      <c r="F46">
        <v>296</v>
      </c>
      <c r="G46">
        <v>478</v>
      </c>
      <c r="H46">
        <v>328</v>
      </c>
      <c r="I46">
        <v>460</v>
      </c>
      <c r="J46">
        <v>340</v>
      </c>
      <c r="K46">
        <v>468</v>
      </c>
      <c r="L46" t="s">
        <v>30</v>
      </c>
      <c r="M46" t="s">
        <v>30</v>
      </c>
      <c r="N46" t="s">
        <v>30</v>
      </c>
      <c r="O46" t="s">
        <v>30</v>
      </c>
      <c r="P46">
        <v>964</v>
      </c>
      <c r="Q46">
        <v>1406</v>
      </c>
      <c r="R46">
        <v>321</v>
      </c>
      <c r="S46">
        <v>468</v>
      </c>
      <c r="T46" t="s">
        <v>43</v>
      </c>
    </row>
    <row r="47" spans="1:21" x14ac:dyDescent="0.25">
      <c r="A47" s="1">
        <v>0.375</v>
      </c>
      <c r="B47" t="s">
        <v>30</v>
      </c>
      <c r="C47" t="s">
        <v>30</v>
      </c>
      <c r="D47" t="s">
        <v>30</v>
      </c>
      <c r="E47" t="s">
        <v>30</v>
      </c>
      <c r="F47">
        <v>329</v>
      </c>
      <c r="G47">
        <v>399</v>
      </c>
      <c r="H47">
        <v>295</v>
      </c>
      <c r="I47">
        <v>434</v>
      </c>
      <c r="J47">
        <v>342</v>
      </c>
      <c r="K47">
        <v>458</v>
      </c>
      <c r="L47" t="s">
        <v>30</v>
      </c>
      <c r="M47" t="s">
        <v>30</v>
      </c>
      <c r="N47" t="s">
        <v>30</v>
      </c>
      <c r="O47" t="s">
        <v>30</v>
      </c>
      <c r="P47">
        <v>966</v>
      </c>
      <c r="Q47">
        <v>1291</v>
      </c>
      <c r="R47">
        <v>322</v>
      </c>
      <c r="S47">
        <v>430</v>
      </c>
      <c r="T47">
        <f>SUM(R44:R47)</f>
        <v>1265</v>
      </c>
      <c r="U47">
        <f>SUM(S44:S47)</f>
        <v>1807</v>
      </c>
    </row>
    <row r="48" spans="1:21" x14ac:dyDescent="0.25">
      <c r="A48" s="1">
        <v>0.38541666666666669</v>
      </c>
      <c r="B48" t="s">
        <v>30</v>
      </c>
      <c r="C48" t="s">
        <v>30</v>
      </c>
      <c r="D48" t="s">
        <v>30</v>
      </c>
      <c r="E48" t="s">
        <v>30</v>
      </c>
      <c r="F48">
        <v>349</v>
      </c>
      <c r="G48">
        <v>382</v>
      </c>
      <c r="H48">
        <v>336</v>
      </c>
      <c r="I48">
        <v>434</v>
      </c>
      <c r="J48">
        <v>364</v>
      </c>
      <c r="K48">
        <v>407</v>
      </c>
      <c r="L48" t="s">
        <v>30</v>
      </c>
      <c r="M48" t="s">
        <v>30</v>
      </c>
      <c r="N48" t="s">
        <v>30</v>
      </c>
      <c r="O48" t="s">
        <v>30</v>
      </c>
      <c r="P48">
        <v>1049</v>
      </c>
      <c r="Q48">
        <v>1223</v>
      </c>
      <c r="R48">
        <v>349</v>
      </c>
      <c r="S48">
        <v>407</v>
      </c>
      <c r="T48" t="s">
        <v>43</v>
      </c>
    </row>
    <row r="49" spans="1:21" x14ac:dyDescent="0.25">
      <c r="A49" s="1">
        <v>0.39583333333333331</v>
      </c>
      <c r="B49" t="s">
        <v>30</v>
      </c>
      <c r="C49" t="s">
        <v>30</v>
      </c>
      <c r="D49" t="s">
        <v>30</v>
      </c>
      <c r="E49" t="s">
        <v>30</v>
      </c>
      <c r="F49">
        <v>319</v>
      </c>
      <c r="G49">
        <v>317</v>
      </c>
      <c r="H49">
        <v>339</v>
      </c>
      <c r="I49">
        <v>411</v>
      </c>
      <c r="J49">
        <v>330</v>
      </c>
      <c r="K49">
        <v>427</v>
      </c>
      <c r="L49" t="s">
        <v>30</v>
      </c>
      <c r="M49" t="s">
        <v>30</v>
      </c>
      <c r="N49" t="s">
        <v>30</v>
      </c>
      <c r="O49" t="s">
        <v>30</v>
      </c>
      <c r="P49">
        <v>988</v>
      </c>
      <c r="Q49">
        <v>1155</v>
      </c>
      <c r="R49">
        <v>329</v>
      </c>
      <c r="S49">
        <v>385</v>
      </c>
      <c r="T49" t="s">
        <v>43</v>
      </c>
    </row>
    <row r="50" spans="1:21" x14ac:dyDescent="0.25">
      <c r="A50" s="1">
        <v>0.40625</v>
      </c>
      <c r="B50" t="s">
        <v>30</v>
      </c>
      <c r="C50" t="s">
        <v>30</v>
      </c>
      <c r="D50" t="s">
        <v>30</v>
      </c>
      <c r="E50" t="s">
        <v>30</v>
      </c>
      <c r="F50">
        <v>346</v>
      </c>
      <c r="G50">
        <v>344</v>
      </c>
      <c r="H50">
        <v>334</v>
      </c>
      <c r="I50">
        <v>372</v>
      </c>
      <c r="J50">
        <v>390</v>
      </c>
      <c r="K50">
        <v>421</v>
      </c>
      <c r="L50" t="s">
        <v>30</v>
      </c>
      <c r="M50" t="s">
        <v>30</v>
      </c>
      <c r="N50" t="s">
        <v>30</v>
      </c>
      <c r="O50" t="s">
        <v>30</v>
      </c>
      <c r="P50">
        <v>1070</v>
      </c>
      <c r="Q50">
        <v>1137</v>
      </c>
      <c r="R50">
        <v>356</v>
      </c>
      <c r="S50">
        <v>379</v>
      </c>
      <c r="T50" t="s">
        <v>43</v>
      </c>
    </row>
    <row r="51" spans="1:21" x14ac:dyDescent="0.25">
      <c r="A51" s="1">
        <v>0.41666666666666669</v>
      </c>
      <c r="B51" t="s">
        <v>30</v>
      </c>
      <c r="C51" t="s">
        <v>30</v>
      </c>
      <c r="D51" t="s">
        <v>30</v>
      </c>
      <c r="E51" t="s">
        <v>30</v>
      </c>
      <c r="F51">
        <v>351</v>
      </c>
      <c r="G51">
        <v>341</v>
      </c>
      <c r="H51">
        <v>366</v>
      </c>
      <c r="I51">
        <v>320</v>
      </c>
      <c r="J51">
        <v>385</v>
      </c>
      <c r="K51">
        <v>420</v>
      </c>
      <c r="L51" t="s">
        <v>30</v>
      </c>
      <c r="M51" t="s">
        <v>30</v>
      </c>
      <c r="N51" t="s">
        <v>30</v>
      </c>
      <c r="O51" t="s">
        <v>30</v>
      </c>
      <c r="P51">
        <v>1102</v>
      </c>
      <c r="Q51">
        <v>1081</v>
      </c>
      <c r="R51">
        <v>367</v>
      </c>
      <c r="S51">
        <v>360</v>
      </c>
      <c r="T51">
        <f>SUM(R48:R51)</f>
        <v>1401</v>
      </c>
      <c r="U51">
        <f>SUM(S48:S51)</f>
        <v>1531</v>
      </c>
    </row>
    <row r="52" spans="1:21" x14ac:dyDescent="0.25">
      <c r="A52" s="1">
        <v>0.42708333333333331</v>
      </c>
      <c r="B52" t="s">
        <v>30</v>
      </c>
      <c r="C52" t="s">
        <v>30</v>
      </c>
      <c r="D52" t="s">
        <v>30</v>
      </c>
      <c r="E52" t="s">
        <v>30</v>
      </c>
      <c r="F52">
        <v>328</v>
      </c>
      <c r="G52">
        <v>285</v>
      </c>
      <c r="H52">
        <v>339</v>
      </c>
      <c r="I52">
        <v>348</v>
      </c>
      <c r="J52">
        <v>345</v>
      </c>
      <c r="K52">
        <v>386</v>
      </c>
      <c r="L52" t="s">
        <v>30</v>
      </c>
      <c r="M52" t="s">
        <v>30</v>
      </c>
      <c r="N52" t="s">
        <v>30</v>
      </c>
      <c r="O52" t="s">
        <v>30</v>
      </c>
      <c r="P52">
        <v>1012</v>
      </c>
      <c r="Q52">
        <v>1019</v>
      </c>
      <c r="R52">
        <v>337</v>
      </c>
      <c r="S52">
        <v>339</v>
      </c>
      <c r="T52" t="s">
        <v>43</v>
      </c>
    </row>
    <row r="53" spans="1:21" x14ac:dyDescent="0.25">
      <c r="A53" s="1">
        <v>0.4375</v>
      </c>
      <c r="B53" t="s">
        <v>30</v>
      </c>
      <c r="C53" t="s">
        <v>30</v>
      </c>
      <c r="D53" t="s">
        <v>30</v>
      </c>
      <c r="E53" t="s">
        <v>30</v>
      </c>
      <c r="F53">
        <v>358</v>
      </c>
      <c r="G53">
        <v>298</v>
      </c>
      <c r="H53">
        <v>347</v>
      </c>
      <c r="I53">
        <v>299</v>
      </c>
      <c r="J53">
        <v>405</v>
      </c>
      <c r="K53">
        <v>318</v>
      </c>
      <c r="L53" t="s">
        <v>30</v>
      </c>
      <c r="M53" t="s">
        <v>30</v>
      </c>
      <c r="N53" t="s">
        <v>30</v>
      </c>
      <c r="O53" t="s">
        <v>30</v>
      </c>
      <c r="P53">
        <v>1110</v>
      </c>
      <c r="Q53">
        <v>915</v>
      </c>
      <c r="R53">
        <v>370</v>
      </c>
      <c r="S53">
        <v>305</v>
      </c>
      <c r="T53" t="s">
        <v>43</v>
      </c>
    </row>
    <row r="54" spans="1:21" x14ac:dyDescent="0.25">
      <c r="A54" s="1">
        <v>0.44791666666666669</v>
      </c>
      <c r="B54" t="s">
        <v>30</v>
      </c>
      <c r="C54" t="s">
        <v>30</v>
      </c>
      <c r="D54" t="s">
        <v>30</v>
      </c>
      <c r="E54" t="s">
        <v>30</v>
      </c>
      <c r="F54">
        <v>348</v>
      </c>
      <c r="G54">
        <v>218</v>
      </c>
      <c r="H54">
        <v>393</v>
      </c>
      <c r="I54">
        <v>269</v>
      </c>
      <c r="J54">
        <v>396</v>
      </c>
      <c r="K54">
        <v>313</v>
      </c>
      <c r="L54" t="s">
        <v>30</v>
      </c>
      <c r="M54" t="s">
        <v>30</v>
      </c>
      <c r="N54" t="s">
        <v>30</v>
      </c>
      <c r="O54" t="s">
        <v>30</v>
      </c>
      <c r="P54">
        <v>1137</v>
      </c>
      <c r="Q54">
        <v>800</v>
      </c>
      <c r="R54">
        <v>379</v>
      </c>
      <c r="S54">
        <v>266</v>
      </c>
      <c r="T54" t="s">
        <v>43</v>
      </c>
    </row>
    <row r="55" spans="1:21" x14ac:dyDescent="0.25">
      <c r="A55" s="1">
        <v>0.45833333333333331</v>
      </c>
      <c r="B55" t="s">
        <v>30</v>
      </c>
      <c r="C55" t="s">
        <v>30</v>
      </c>
      <c r="D55" t="s">
        <v>30</v>
      </c>
      <c r="E55" t="s">
        <v>30</v>
      </c>
      <c r="F55">
        <v>347</v>
      </c>
      <c r="G55">
        <v>201</v>
      </c>
      <c r="H55">
        <v>374</v>
      </c>
      <c r="I55">
        <v>244</v>
      </c>
      <c r="J55">
        <v>417</v>
      </c>
      <c r="K55">
        <v>301</v>
      </c>
      <c r="L55" t="s">
        <v>30</v>
      </c>
      <c r="M55" t="s">
        <v>30</v>
      </c>
      <c r="N55" t="s">
        <v>30</v>
      </c>
      <c r="O55" t="s">
        <v>30</v>
      </c>
      <c r="P55">
        <v>1138</v>
      </c>
      <c r="Q55">
        <v>746</v>
      </c>
      <c r="R55">
        <v>379</v>
      </c>
      <c r="S55">
        <v>248</v>
      </c>
      <c r="T55">
        <f>SUM(R52:R55)</f>
        <v>1465</v>
      </c>
      <c r="U55">
        <f>SUM(S52:S55)</f>
        <v>1158</v>
      </c>
    </row>
    <row r="56" spans="1:21" x14ac:dyDescent="0.25">
      <c r="A56" s="1">
        <v>0.46875</v>
      </c>
      <c r="B56" t="s">
        <v>30</v>
      </c>
      <c r="C56" t="s">
        <v>30</v>
      </c>
      <c r="D56" t="s">
        <v>30</v>
      </c>
      <c r="E56" t="s">
        <v>30</v>
      </c>
      <c r="F56">
        <v>401</v>
      </c>
      <c r="G56">
        <v>207</v>
      </c>
      <c r="H56">
        <v>398</v>
      </c>
      <c r="I56">
        <v>214</v>
      </c>
      <c r="J56">
        <v>420</v>
      </c>
      <c r="K56">
        <v>280</v>
      </c>
      <c r="L56" t="s">
        <v>30</v>
      </c>
      <c r="M56" t="s">
        <v>30</v>
      </c>
      <c r="N56" t="s">
        <v>30</v>
      </c>
      <c r="O56" t="s">
        <v>30</v>
      </c>
      <c r="P56">
        <v>1219</v>
      </c>
      <c r="Q56">
        <v>701</v>
      </c>
      <c r="R56">
        <v>406</v>
      </c>
      <c r="S56">
        <v>233</v>
      </c>
      <c r="T56" t="s">
        <v>43</v>
      </c>
    </row>
    <row r="57" spans="1:21" x14ac:dyDescent="0.25">
      <c r="A57" s="1">
        <v>0.47916666666666669</v>
      </c>
      <c r="B57" t="s">
        <v>30</v>
      </c>
      <c r="C57" t="s">
        <v>30</v>
      </c>
      <c r="D57" t="s">
        <v>30</v>
      </c>
      <c r="E57" t="s">
        <v>30</v>
      </c>
      <c r="F57">
        <v>385</v>
      </c>
      <c r="G57">
        <v>212</v>
      </c>
      <c r="H57">
        <v>358</v>
      </c>
      <c r="I57">
        <v>231</v>
      </c>
      <c r="J57">
        <v>431</v>
      </c>
      <c r="K57">
        <v>257</v>
      </c>
      <c r="L57" t="s">
        <v>30</v>
      </c>
      <c r="M57" t="s">
        <v>30</v>
      </c>
      <c r="N57" t="s">
        <v>30</v>
      </c>
      <c r="O57" t="s">
        <v>30</v>
      </c>
      <c r="P57">
        <v>1174</v>
      </c>
      <c r="Q57">
        <v>700</v>
      </c>
      <c r="R57">
        <v>391</v>
      </c>
      <c r="S57">
        <v>233</v>
      </c>
      <c r="T57" t="s">
        <v>43</v>
      </c>
    </row>
    <row r="58" spans="1:21" x14ac:dyDescent="0.25">
      <c r="A58" s="1">
        <v>0.48958333333333331</v>
      </c>
      <c r="B58" t="s">
        <v>30</v>
      </c>
      <c r="C58" t="s">
        <v>30</v>
      </c>
      <c r="D58" t="s">
        <v>30</v>
      </c>
      <c r="E58" t="s">
        <v>30</v>
      </c>
      <c r="F58">
        <v>430</v>
      </c>
      <c r="G58">
        <v>137</v>
      </c>
      <c r="H58">
        <v>430</v>
      </c>
      <c r="I58">
        <v>172</v>
      </c>
      <c r="J58">
        <v>468</v>
      </c>
      <c r="K58">
        <v>246</v>
      </c>
      <c r="L58" t="s">
        <v>30</v>
      </c>
      <c r="M58" t="s">
        <v>30</v>
      </c>
      <c r="N58" t="s">
        <v>30</v>
      </c>
      <c r="O58" t="s">
        <v>30</v>
      </c>
      <c r="P58">
        <v>1328</v>
      </c>
      <c r="Q58">
        <v>555</v>
      </c>
      <c r="R58">
        <v>442</v>
      </c>
      <c r="S58">
        <v>185</v>
      </c>
      <c r="T58" t="s">
        <v>43</v>
      </c>
    </row>
    <row r="59" spans="1:21" x14ac:dyDescent="0.25">
      <c r="A59" s="1">
        <v>0.5</v>
      </c>
      <c r="B59" t="s">
        <v>30</v>
      </c>
      <c r="C59" t="s">
        <v>30</v>
      </c>
      <c r="D59" t="s">
        <v>30</v>
      </c>
      <c r="E59" t="s">
        <v>30</v>
      </c>
      <c r="F59">
        <v>492</v>
      </c>
      <c r="G59">
        <v>137</v>
      </c>
      <c r="H59">
        <v>416</v>
      </c>
      <c r="I59">
        <v>162</v>
      </c>
      <c r="J59">
        <v>493</v>
      </c>
      <c r="K59">
        <v>227</v>
      </c>
      <c r="L59" t="s">
        <v>30</v>
      </c>
      <c r="M59" t="s">
        <v>30</v>
      </c>
      <c r="N59" t="s">
        <v>30</v>
      </c>
      <c r="O59" t="s">
        <v>30</v>
      </c>
      <c r="P59">
        <v>1401</v>
      </c>
      <c r="Q59">
        <v>526</v>
      </c>
      <c r="R59">
        <v>467</v>
      </c>
      <c r="S59">
        <v>175</v>
      </c>
      <c r="T59">
        <f>SUM(R56:R59)</f>
        <v>1706</v>
      </c>
      <c r="U59">
        <f>SUM(S56:S59)</f>
        <v>826</v>
      </c>
    </row>
    <row r="60" spans="1:21" x14ac:dyDescent="0.25">
      <c r="A60" t="s">
        <v>31</v>
      </c>
      <c r="B60">
        <v>0</v>
      </c>
      <c r="D60">
        <v>0</v>
      </c>
      <c r="F60">
        <v>33117</v>
      </c>
      <c r="H60">
        <v>34636</v>
      </c>
      <c r="J60">
        <v>36526</v>
      </c>
      <c r="L60">
        <v>0</v>
      </c>
      <c r="N60">
        <v>0</v>
      </c>
      <c r="P60">
        <v>104279</v>
      </c>
      <c r="R60">
        <v>34727</v>
      </c>
    </row>
    <row r="62" spans="1:21" x14ac:dyDescent="0.25">
      <c r="A62" t="s">
        <v>32</v>
      </c>
      <c r="F62" s="1">
        <v>0.46875</v>
      </c>
      <c r="H62" s="1">
        <v>0.46875</v>
      </c>
      <c r="J62" s="1">
        <v>0.46875</v>
      </c>
      <c r="P62" s="1">
        <v>0.46875</v>
      </c>
      <c r="R62" s="1">
        <v>0.46875</v>
      </c>
    </row>
    <row r="63" spans="1:21" x14ac:dyDescent="0.25">
      <c r="A63" t="s">
        <v>33</v>
      </c>
      <c r="F63">
        <v>1708</v>
      </c>
      <c r="H63">
        <v>1602</v>
      </c>
      <c r="J63">
        <v>1812</v>
      </c>
      <c r="P63">
        <v>5122</v>
      </c>
      <c r="R63">
        <v>1706</v>
      </c>
    </row>
    <row r="64" spans="1:21" x14ac:dyDescent="0.25">
      <c r="A64" t="s">
        <v>34</v>
      </c>
      <c r="F64">
        <v>0.87</v>
      </c>
      <c r="H64">
        <v>0.93</v>
      </c>
      <c r="J64">
        <v>0.92</v>
      </c>
      <c r="P64">
        <v>0.91</v>
      </c>
      <c r="R64">
        <v>0.91</v>
      </c>
    </row>
    <row r="66" spans="1:18" x14ac:dyDescent="0.25">
      <c r="A66" t="s">
        <v>35</v>
      </c>
      <c r="F66" s="1">
        <v>0.71875</v>
      </c>
      <c r="H66" s="1">
        <v>0.71875</v>
      </c>
      <c r="J66" s="1">
        <v>0.70833333333333337</v>
      </c>
      <c r="P66" s="1">
        <v>0.70833333333333337</v>
      </c>
      <c r="R66" s="1">
        <v>0.70833333333333337</v>
      </c>
    </row>
    <row r="67" spans="1:18" x14ac:dyDescent="0.25">
      <c r="A67" t="s">
        <v>36</v>
      </c>
      <c r="F67">
        <v>3144</v>
      </c>
      <c r="H67">
        <v>3084</v>
      </c>
      <c r="J67">
        <v>3154</v>
      </c>
      <c r="P67">
        <v>9298</v>
      </c>
      <c r="R67">
        <v>3099</v>
      </c>
    </row>
    <row r="68" spans="1:18" x14ac:dyDescent="0.25">
      <c r="A68" t="s">
        <v>37</v>
      </c>
      <c r="F68">
        <v>0.94</v>
      </c>
      <c r="H68">
        <v>0.94</v>
      </c>
      <c r="J68">
        <v>0.94</v>
      </c>
      <c r="P68">
        <v>0.97</v>
      </c>
      <c r="R68">
        <v>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tabSelected="1" workbookViewId="0">
      <selection activeCell="N26" sqref="N26"/>
    </sheetView>
  </sheetViews>
  <sheetFormatPr defaultRowHeight="15" x14ac:dyDescent="0.25"/>
  <cols>
    <col min="6" max="6" width="3.28515625" customWidth="1"/>
    <col min="9" max="9" width="3" customWidth="1"/>
  </cols>
  <sheetData>
    <row r="1" spans="2:14" x14ac:dyDescent="0.25">
      <c r="G1" t="s">
        <v>51</v>
      </c>
    </row>
    <row r="2" spans="2:14" x14ac:dyDescent="0.25">
      <c r="G2" t="s">
        <v>50</v>
      </c>
      <c r="H2" t="s">
        <v>49</v>
      </c>
      <c r="J2" t="s">
        <v>48</v>
      </c>
      <c r="M2" t="s">
        <v>50</v>
      </c>
      <c r="N2" t="s">
        <v>49</v>
      </c>
    </row>
    <row r="3" spans="2:14" x14ac:dyDescent="0.25">
      <c r="B3" t="s">
        <v>44</v>
      </c>
      <c r="C3" t="s">
        <v>45</v>
      </c>
      <c r="D3" t="s">
        <v>46</v>
      </c>
      <c r="E3" t="s">
        <v>47</v>
      </c>
      <c r="G3" t="s">
        <v>46</v>
      </c>
      <c r="H3" t="s">
        <v>47</v>
      </c>
      <c r="J3" t="s">
        <v>46</v>
      </c>
      <c r="K3" t="s">
        <v>47</v>
      </c>
      <c r="M3" t="s">
        <v>46</v>
      </c>
      <c r="N3" t="s">
        <v>47</v>
      </c>
    </row>
    <row r="4" spans="2:14" x14ac:dyDescent="0.25">
      <c r="B4" s="1">
        <v>0.5</v>
      </c>
      <c r="C4" s="1">
        <v>4.1666666666666664E-2</v>
      </c>
      <c r="D4" s="2">
        <f>'SR 50, W of Lake Pickett EB'!T15</f>
        <v>493</v>
      </c>
      <c r="E4" s="2">
        <f>'SR 50, W of Lake Pickett WB'!T15</f>
        <v>208</v>
      </c>
      <c r="G4">
        <f>D4/(SUM(D$4:D$9,D$13:D$19,D$23:D$27))</f>
        <v>2.1882906476097475E-2</v>
      </c>
      <c r="H4">
        <f>E4/(SUM(E$4:E$9,E$13:E$19,E$23:E$27))</f>
        <v>1.0875816993464052E-2</v>
      </c>
      <c r="M4">
        <f>D4/D$28</f>
        <v>1.4196446568952113E-2</v>
      </c>
      <c r="N4">
        <f>E4/E$28</f>
        <v>6.4508125542736636E-3</v>
      </c>
    </row>
    <row r="5" spans="2:14" x14ac:dyDescent="0.25">
      <c r="B5" s="1">
        <v>4.1666666666666664E-2</v>
      </c>
      <c r="C5" s="1">
        <v>8.3333333333333329E-2</v>
      </c>
      <c r="D5" s="2">
        <f>'SR 50, W of Lake Pickett EB'!T19</f>
        <v>290</v>
      </c>
      <c r="E5" s="2">
        <f>'SR 50, W of Lake Pickett WB'!T19</f>
        <v>163</v>
      </c>
      <c r="G5">
        <f t="shared" ref="G5:H9" si="0">D5/(SUM(D$4:D$9,D$13:D$19,D$23:D$27))</f>
        <v>1.2872297927116161E-2</v>
      </c>
      <c r="H5">
        <f t="shared" si="0"/>
        <v>8.5228758169934634E-3</v>
      </c>
      <c r="M5">
        <f t="shared" ref="M5:N27" si="1">D5/D$28</f>
        <v>8.3508509229130064E-3</v>
      </c>
      <c r="N5">
        <f t="shared" si="1"/>
        <v>5.0552040689740728E-3</v>
      </c>
    </row>
    <row r="6" spans="2:14" x14ac:dyDescent="0.25">
      <c r="B6" s="1">
        <v>8.3333333333333329E-2</v>
      </c>
      <c r="C6" s="1">
        <v>0.125</v>
      </c>
      <c r="D6" s="2">
        <f>'SR 50, W of Lake Pickett EB'!T23</f>
        <v>216</v>
      </c>
      <c r="E6" s="2">
        <f>'SR 50, W of Lake Pickett WB'!T23</f>
        <v>144</v>
      </c>
      <c r="G6">
        <f t="shared" si="0"/>
        <v>9.5876425939899687E-3</v>
      </c>
      <c r="H6">
        <f t="shared" si="0"/>
        <v>7.5294117647058826E-3</v>
      </c>
      <c r="M6">
        <f t="shared" si="1"/>
        <v>6.2199441356869294E-3</v>
      </c>
      <c r="N6">
        <f t="shared" si="1"/>
        <v>4.4659471529586896E-3</v>
      </c>
    </row>
    <row r="7" spans="2:14" x14ac:dyDescent="0.25">
      <c r="B7" s="1">
        <v>0.125</v>
      </c>
      <c r="C7" s="1">
        <v>0.16666666666666666</v>
      </c>
      <c r="D7" s="2">
        <f>'SR 50, W of Lake Pickett EB'!T27</f>
        <v>160</v>
      </c>
      <c r="E7" s="2">
        <f>'SR 50, W of Lake Pickett WB'!T27</f>
        <v>148</v>
      </c>
      <c r="G7">
        <f t="shared" si="0"/>
        <v>7.1019574770296067E-3</v>
      </c>
      <c r="H7">
        <f t="shared" si="0"/>
        <v>7.7385620915032677E-3</v>
      </c>
      <c r="M7">
        <f t="shared" si="1"/>
        <v>4.6073660264347623E-3</v>
      </c>
      <c r="N7">
        <f t="shared" si="1"/>
        <v>4.5900012405408761E-3</v>
      </c>
    </row>
    <row r="8" spans="2:14" x14ac:dyDescent="0.25">
      <c r="B8" s="1">
        <v>0.16666666666666666</v>
      </c>
      <c r="C8" s="1">
        <v>0.20833333333333334</v>
      </c>
      <c r="D8" s="2">
        <f>'SR 50, W of Lake Pickett EB'!T31</f>
        <v>171</v>
      </c>
      <c r="E8" s="2">
        <f>'SR 50, W of Lake Pickett WB'!T31</f>
        <v>342</v>
      </c>
      <c r="G8">
        <f t="shared" si="0"/>
        <v>7.5902170535753913E-3</v>
      </c>
      <c r="H8">
        <f t="shared" si="0"/>
        <v>1.7882352941176471E-2</v>
      </c>
      <c r="M8">
        <f t="shared" si="1"/>
        <v>4.9241224407521522E-3</v>
      </c>
      <c r="N8">
        <f t="shared" si="1"/>
        <v>1.0606624488276888E-2</v>
      </c>
    </row>
    <row r="9" spans="2:14" ht="15.75" thickBot="1" x14ac:dyDescent="0.3">
      <c r="B9" s="1">
        <v>0.20833333333333334</v>
      </c>
      <c r="C9" s="1">
        <v>0.25</v>
      </c>
      <c r="D9" s="2">
        <f>'SR 50, W of Lake Pickett EB'!T35</f>
        <v>446</v>
      </c>
      <c r="E9" s="2">
        <f>'SR 50, W of Lake Pickett WB'!T35</f>
        <v>1017</v>
      </c>
      <c r="G9">
        <f t="shared" si="0"/>
        <v>1.9796706467220027E-2</v>
      </c>
      <c r="H9">
        <f t="shared" si="0"/>
        <v>5.3176470588235297E-2</v>
      </c>
      <c r="M9">
        <f t="shared" si="1"/>
        <v>1.28430327986869E-2</v>
      </c>
      <c r="N9">
        <f t="shared" si="1"/>
        <v>3.1540751767770749E-2</v>
      </c>
    </row>
    <row r="10" spans="2:14" x14ac:dyDescent="0.25">
      <c r="B10" s="4">
        <v>0.25</v>
      </c>
      <c r="C10" s="5">
        <v>0.29166666666666669</v>
      </c>
      <c r="D10" s="2">
        <f>'SR 50, W of Lake Pickett EB'!T39</f>
        <v>967</v>
      </c>
      <c r="E10" s="2">
        <f>'SR 50, W of Lake Pickett WB'!T39</f>
        <v>2174</v>
      </c>
      <c r="G10">
        <f>D10/(SUM(D$10:D$12))</f>
        <v>0.28118639139284674</v>
      </c>
      <c r="H10">
        <f>E10/(SUM(E$10:E$12))</f>
        <v>0.28650500790722194</v>
      </c>
      <c r="M10">
        <f t="shared" si="1"/>
        <v>2.7845768422265098E-2</v>
      </c>
      <c r="N10">
        <f t="shared" si="1"/>
        <v>6.7423396600918006E-2</v>
      </c>
    </row>
    <row r="11" spans="2:14" x14ac:dyDescent="0.25">
      <c r="B11" s="6">
        <v>0.29166666666666669</v>
      </c>
      <c r="C11" s="7">
        <v>0.33333333333333331</v>
      </c>
      <c r="D11" s="2">
        <f>'SR 50, W of Lake Pickett EB'!T43</f>
        <v>1207</v>
      </c>
      <c r="E11" s="2">
        <f>'SR 50, W of Lake Pickett WB'!T43</f>
        <v>2771</v>
      </c>
      <c r="G11">
        <f t="shared" ref="G11:H12" si="2">D11/(SUM(D$10:D$12))</f>
        <v>0.35097412038383252</v>
      </c>
      <c r="H11">
        <f t="shared" si="2"/>
        <v>0.36518186610437531</v>
      </c>
      <c r="M11">
        <f t="shared" si="1"/>
        <v>3.4756817461917243E-2</v>
      </c>
      <c r="N11">
        <f t="shared" si="1"/>
        <v>8.5938469172559234E-2</v>
      </c>
    </row>
    <row r="12" spans="2:14" ht="15.75" thickBot="1" x14ac:dyDescent="0.3">
      <c r="B12" s="8">
        <v>0.33333333333333331</v>
      </c>
      <c r="C12" s="9">
        <v>0.375</v>
      </c>
      <c r="D12" s="2">
        <f>'SR 50, W of Lake Pickett EB'!T47</f>
        <v>1265</v>
      </c>
      <c r="E12" s="2">
        <f>'SR 50, W of Lake Pickett WB'!T47</f>
        <v>2643</v>
      </c>
      <c r="G12">
        <f t="shared" si="2"/>
        <v>0.36783948822332074</v>
      </c>
      <c r="H12">
        <f t="shared" si="2"/>
        <v>0.34831312598840275</v>
      </c>
      <c r="J12">
        <f>SUM(G10:G12)</f>
        <v>1</v>
      </c>
      <c r="K12">
        <f>SUM(H10:H12)</f>
        <v>1</v>
      </c>
      <c r="M12">
        <f t="shared" si="1"/>
        <v>3.6426987646499841E-2</v>
      </c>
      <c r="N12">
        <f t="shared" si="1"/>
        <v>8.1968738369929295E-2</v>
      </c>
    </row>
    <row r="13" spans="2:14" x14ac:dyDescent="0.25">
      <c r="B13" s="1">
        <v>0.375</v>
      </c>
      <c r="C13" s="1">
        <v>0.41666666666666669</v>
      </c>
      <c r="D13" s="2">
        <f>'SR 50, W of Lake Pickett EB'!T51</f>
        <v>1401</v>
      </c>
      <c r="E13" s="2">
        <f>'SR 50, W of Lake Pickett WB'!T51</f>
        <v>2105</v>
      </c>
      <c r="G13">
        <f t="shared" ref="G13:H19" si="3">D13/(SUM(D$4:D$9,D$13:D$19,D$23:D$27))</f>
        <v>6.2186515158240488E-2</v>
      </c>
      <c r="H13">
        <f t="shared" si="3"/>
        <v>0.11006535947712419</v>
      </c>
      <c r="M13">
        <f t="shared" si="1"/>
        <v>4.0343248768969386E-2</v>
      </c>
      <c r="N13">
        <f t="shared" si="1"/>
        <v>6.5283463590125296E-2</v>
      </c>
    </row>
    <row r="14" spans="2:14" x14ac:dyDescent="0.25">
      <c r="B14" s="1">
        <v>0.41666666666666669</v>
      </c>
      <c r="C14" s="1">
        <v>0.45833333333333331</v>
      </c>
      <c r="D14" s="2">
        <f>'SR 50, W of Lake Pickett EB'!T55</f>
        <v>1465</v>
      </c>
      <c r="E14" s="2">
        <f>'SR 50, W of Lake Pickett WB'!T55</f>
        <v>1775</v>
      </c>
      <c r="G14">
        <f t="shared" si="3"/>
        <v>6.5027298149052337E-2</v>
      </c>
      <c r="H14">
        <f t="shared" si="3"/>
        <v>9.2810457516339873E-2</v>
      </c>
      <c r="M14">
        <f t="shared" si="1"/>
        <v>4.2186195179543293E-2</v>
      </c>
      <c r="N14">
        <f t="shared" si="1"/>
        <v>5.5049001364594966E-2</v>
      </c>
    </row>
    <row r="15" spans="2:14" x14ac:dyDescent="0.25">
      <c r="B15" s="1">
        <v>0.45833333333333331</v>
      </c>
      <c r="C15" s="1">
        <v>0.5</v>
      </c>
      <c r="D15" s="2">
        <f>'SR 50, W of Lake Pickett EB'!T59</f>
        <v>1706</v>
      </c>
      <c r="E15" s="2">
        <f>'SR 50, W of Lake Pickett WB'!T59</f>
        <v>1781</v>
      </c>
      <c r="G15">
        <f t="shared" si="3"/>
        <v>7.5724621598828173E-2</v>
      </c>
      <c r="H15">
        <f t="shared" si="3"/>
        <v>9.3124183006535952E-2</v>
      </c>
      <c r="M15">
        <f t="shared" si="1"/>
        <v>4.9126040256860654E-2</v>
      </c>
      <c r="N15">
        <f t="shared" si="1"/>
        <v>5.5235082495968243E-2</v>
      </c>
    </row>
    <row r="16" spans="2:14" x14ac:dyDescent="0.25">
      <c r="B16" s="1">
        <v>0.5</v>
      </c>
      <c r="C16" s="1">
        <v>4.1666666666666664E-2</v>
      </c>
      <c r="D16" s="2">
        <f>'SR 50, W of Lake Pickett EB'!U15</f>
        <v>1946</v>
      </c>
      <c r="E16" s="2">
        <f>'SR 50, W of Lake Pickett WB'!U15</f>
        <v>1779</v>
      </c>
      <c r="G16">
        <f t="shared" si="3"/>
        <v>8.6377557814372591E-2</v>
      </c>
      <c r="H16">
        <f t="shared" si="3"/>
        <v>9.3019607843137259E-2</v>
      </c>
      <c r="M16">
        <f t="shared" si="1"/>
        <v>5.6037089296512799E-2</v>
      </c>
      <c r="N16">
        <f t="shared" si="1"/>
        <v>5.5173055452177149E-2</v>
      </c>
    </row>
    <row r="17" spans="2:14" x14ac:dyDescent="0.25">
      <c r="B17" s="1">
        <v>4.1666666666666664E-2</v>
      </c>
      <c r="C17" s="1">
        <v>8.3333333333333329E-2</v>
      </c>
      <c r="D17" s="2">
        <f>'SR 50, W of Lake Pickett EB'!U19</f>
        <v>1968</v>
      </c>
      <c r="E17" s="2">
        <f>'SR 50, W of Lake Pickett WB'!U19</f>
        <v>1793</v>
      </c>
      <c r="G17">
        <f t="shared" si="3"/>
        <v>8.7354076967464153E-2</v>
      </c>
      <c r="H17">
        <f t="shared" si="3"/>
        <v>9.375163398692811E-2</v>
      </c>
      <c r="M17">
        <f t="shared" si="1"/>
        <v>5.667060212514758E-2</v>
      </c>
      <c r="N17">
        <f t="shared" si="1"/>
        <v>5.5607244758714799E-2</v>
      </c>
    </row>
    <row r="18" spans="2:14" x14ac:dyDescent="0.25">
      <c r="B18" s="1">
        <v>8.3333333333333329E-2</v>
      </c>
      <c r="C18" s="1">
        <v>0.125</v>
      </c>
      <c r="D18" s="2">
        <f>'SR 50, W of Lake Pickett EB'!U23</f>
        <v>2246</v>
      </c>
      <c r="E18" s="2">
        <f>'SR 50, W of Lake Pickett WB'!U23</f>
        <v>1738</v>
      </c>
      <c r="G18">
        <f t="shared" si="3"/>
        <v>9.9693728083803099E-2</v>
      </c>
      <c r="H18">
        <f t="shared" si="3"/>
        <v>9.0875816993464059E-2</v>
      </c>
      <c r="M18">
        <f t="shared" si="1"/>
        <v>6.4675900596077973E-2</v>
      </c>
      <c r="N18">
        <f t="shared" si="1"/>
        <v>5.3901501054459747E-2</v>
      </c>
    </row>
    <row r="19" spans="2:14" ht="15.75" thickBot="1" x14ac:dyDescent="0.3">
      <c r="B19" s="3">
        <v>0.125</v>
      </c>
      <c r="C19" s="3">
        <v>0.16666666666666666</v>
      </c>
      <c r="D19" s="2">
        <f>'SR 50, W of Lake Pickett EB'!U27</f>
        <v>2540</v>
      </c>
      <c r="E19" s="2">
        <f>'SR 50, W of Lake Pickett WB'!U27</f>
        <v>1774</v>
      </c>
      <c r="G19">
        <f t="shared" si="3"/>
        <v>0.112743574947845</v>
      </c>
      <c r="H19">
        <f t="shared" si="3"/>
        <v>9.2758169934640519E-2</v>
      </c>
      <c r="M19">
        <f t="shared" si="1"/>
        <v>7.3141935669651853E-2</v>
      </c>
      <c r="N19">
        <f t="shared" si="1"/>
        <v>5.5017987842699415E-2</v>
      </c>
    </row>
    <row r="20" spans="2:14" x14ac:dyDescent="0.25">
      <c r="B20" s="4">
        <v>0.16666666666666666</v>
      </c>
      <c r="C20" s="5">
        <v>0.20833333333333334</v>
      </c>
      <c r="D20" s="2">
        <f>'SR 50, W of Lake Pickett EB'!U31</f>
        <v>2952</v>
      </c>
      <c r="E20" s="2">
        <f>'SR 50, W of Lake Pickett WB'!U31</f>
        <v>1783</v>
      </c>
      <c r="G20">
        <f>D20/(SUM(D$20:D$22))</f>
        <v>0.33702477451763901</v>
      </c>
      <c r="H20">
        <f>E20/(SUM(E$20:E$22))</f>
        <v>0.32236485264870729</v>
      </c>
      <c r="M20">
        <f t="shared" si="1"/>
        <v>8.5005903187721374E-2</v>
      </c>
      <c r="N20">
        <f t="shared" si="1"/>
        <v>5.5297109539759338E-2</v>
      </c>
    </row>
    <row r="21" spans="2:14" x14ac:dyDescent="0.25">
      <c r="B21" s="6">
        <v>0.20833333333333334</v>
      </c>
      <c r="C21" s="7">
        <v>0.25</v>
      </c>
      <c r="D21" s="2">
        <f>'SR 50, W of Lake Pickett EB'!U35</f>
        <v>3097</v>
      </c>
      <c r="E21" s="2">
        <f>'SR 50, W of Lake Pickett WB'!U35</f>
        <v>1852</v>
      </c>
      <c r="G21">
        <f t="shared" ref="G21:H22" si="4">D21/(SUM(D$20:D$22))</f>
        <v>0.35357917570498915</v>
      </c>
      <c r="H21">
        <f t="shared" si="4"/>
        <v>0.33483999276803472</v>
      </c>
      <c r="M21">
        <f t="shared" si="1"/>
        <v>8.9181328649177868E-2</v>
      </c>
      <c r="N21">
        <f t="shared" si="1"/>
        <v>5.7437042550552042E-2</v>
      </c>
    </row>
    <row r="22" spans="2:14" ht="15.75" thickBot="1" x14ac:dyDescent="0.3">
      <c r="B22" s="8">
        <v>0.25</v>
      </c>
      <c r="C22" s="9">
        <v>0.29166666666666669</v>
      </c>
      <c r="D22" s="2">
        <f>'SR 50, W of Lake Pickett EB'!U39</f>
        <v>2710</v>
      </c>
      <c r="E22" s="2">
        <f>'SR 50, W of Lake Pickett WB'!U39</f>
        <v>1896</v>
      </c>
      <c r="G22">
        <f t="shared" si="4"/>
        <v>0.30939604977737184</v>
      </c>
      <c r="H22">
        <f t="shared" si="4"/>
        <v>0.34279515458325799</v>
      </c>
      <c r="J22">
        <f>SUM(G20:G22)</f>
        <v>1</v>
      </c>
      <c r="K22">
        <f>SUM(H20:H22)</f>
        <v>1</v>
      </c>
      <c r="M22">
        <f t="shared" si="1"/>
        <v>7.8037262072738797E-2</v>
      </c>
      <c r="N22">
        <f t="shared" si="1"/>
        <v>5.8801637513956083E-2</v>
      </c>
    </row>
    <row r="23" spans="2:14" x14ac:dyDescent="0.25">
      <c r="B23" s="1">
        <v>0.29166666666666669</v>
      </c>
      <c r="C23" s="1">
        <v>0.33333333333333331</v>
      </c>
      <c r="D23" s="2">
        <f>'SR 50, W of Lake Pickett EB'!U43</f>
        <v>2159</v>
      </c>
      <c r="E23" s="2">
        <f>'SR 50, W of Lake Pickett WB'!U43</f>
        <v>1459</v>
      </c>
      <c r="G23">
        <f t="shared" ref="G23:H27" si="5">D23/(SUM(D$4:D$9,D$13:D$19,D$23:D$27))</f>
        <v>9.5832038705668254E-2</v>
      </c>
      <c r="H23">
        <f t="shared" si="5"/>
        <v>7.6287581699346407E-2</v>
      </c>
      <c r="M23">
        <f t="shared" si="1"/>
        <v>6.2170645319204076E-2</v>
      </c>
      <c r="N23">
        <f t="shared" si="1"/>
        <v>4.5248728445602279E-2</v>
      </c>
    </row>
    <row r="24" spans="2:14" x14ac:dyDescent="0.25">
      <c r="B24" s="1">
        <v>0.33333333333333331</v>
      </c>
      <c r="C24" s="1">
        <v>0.375</v>
      </c>
      <c r="D24" s="2">
        <f>'SR 50, W of Lake Pickett EB'!U47</f>
        <v>1807</v>
      </c>
      <c r="E24" s="2">
        <f>'SR 50, W of Lake Pickett WB'!U47</f>
        <v>1016</v>
      </c>
      <c r="G24">
        <f t="shared" si="5"/>
        <v>8.0207732256203118E-2</v>
      </c>
      <c r="H24">
        <f t="shared" si="5"/>
        <v>5.3124183006535951E-2</v>
      </c>
      <c r="M24">
        <f t="shared" si="1"/>
        <v>5.2034440061047599E-2</v>
      </c>
      <c r="N24">
        <f t="shared" si="1"/>
        <v>3.1509738245875205E-2</v>
      </c>
    </row>
    <row r="25" spans="2:14" x14ac:dyDescent="0.25">
      <c r="B25" s="1">
        <v>0.375</v>
      </c>
      <c r="C25" s="1">
        <v>0.41666666666666669</v>
      </c>
      <c r="D25" s="2">
        <f>'SR 50, W of Lake Pickett EB'!U51</f>
        <v>1531</v>
      </c>
      <c r="E25" s="2">
        <f>'SR 50, W of Lake Pickett WB'!U51</f>
        <v>821</v>
      </c>
      <c r="G25">
        <f t="shared" si="5"/>
        <v>6.7956855608327052E-2</v>
      </c>
      <c r="H25">
        <f t="shared" si="5"/>
        <v>4.2928104575163398E-2</v>
      </c>
      <c r="M25">
        <f t="shared" si="1"/>
        <v>4.4086733665447637E-2</v>
      </c>
      <c r="N25">
        <f t="shared" si="1"/>
        <v>2.5462101476243643E-2</v>
      </c>
    </row>
    <row r="26" spans="2:14" x14ac:dyDescent="0.25">
      <c r="B26" s="1">
        <v>0.41666666666666669</v>
      </c>
      <c r="C26" s="1">
        <v>0.45833333333333331</v>
      </c>
      <c r="D26" s="2">
        <f>'SR 50, W of Lake Pickett EB'!U55</f>
        <v>1158</v>
      </c>
      <c r="E26" s="2">
        <f>'SR 50, W of Lake Pickett WB'!U55</f>
        <v>645</v>
      </c>
      <c r="G26">
        <f t="shared" si="5"/>
        <v>5.1400417240001772E-2</v>
      </c>
      <c r="H26">
        <f t="shared" si="5"/>
        <v>3.3725490196078428E-2</v>
      </c>
      <c r="M26">
        <f t="shared" si="1"/>
        <v>3.3345811616321594E-2</v>
      </c>
      <c r="N26">
        <f>E26/E$28</f>
        <v>2.0003721622627466E-2</v>
      </c>
    </row>
    <row r="27" spans="2:14" x14ac:dyDescent="0.25">
      <c r="B27" s="1">
        <v>0.45833333333333331</v>
      </c>
      <c r="C27" s="1">
        <v>0.5</v>
      </c>
      <c r="D27" s="10">
        <f>'SR 50, W of Lake Pickett EB'!U59</f>
        <v>826</v>
      </c>
      <c r="E27" s="10">
        <f>'SR 50, W of Lake Pickett WB'!U59</f>
        <v>417</v>
      </c>
      <c r="G27">
        <f t="shared" si="5"/>
        <v>3.666385547516534E-2</v>
      </c>
      <c r="H27">
        <f t="shared" si="5"/>
        <v>2.1803921568627451E-2</v>
      </c>
      <c r="M27">
        <f t="shared" si="1"/>
        <v>2.3785527111469463E-2</v>
      </c>
      <c r="N27">
        <f t="shared" si="1"/>
        <v>1.2932638630442873E-2</v>
      </c>
    </row>
    <row r="28" spans="2:14" x14ac:dyDescent="0.25">
      <c r="D28" s="2">
        <f>SUM(D4:D27)</f>
        <v>34727</v>
      </c>
      <c r="E28" s="2">
        <f>SUM(E4:E27)</f>
        <v>32244</v>
      </c>
      <c r="J28">
        <f>SUM(G4:G27)</f>
        <v>2.9999999999999996</v>
      </c>
      <c r="K28">
        <f>SUM(H4:H27)</f>
        <v>3</v>
      </c>
      <c r="M28">
        <f>SUM(M4:M27)</f>
        <v>1</v>
      </c>
      <c r="N28">
        <f>SUM(N4:N27)</f>
        <v>0.99999999999999989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 50, W of Lake Pickett WB</vt:lpstr>
      <vt:lpstr>SR 50, W of Lake Pickett EB</vt:lpstr>
      <vt:lpstr>Hourly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2017-10-11T19:42:31Z</dcterms:created>
  <dcterms:modified xsi:type="dcterms:W3CDTF">2017-10-11T21:31:32Z</dcterms:modified>
</cp:coreProperties>
</file>