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Northern Coin ELToDv2.3 2017-0628\Analysis &amp; Profiles\NCoin 2017-0810_newParams_TweakedHourly_morePeak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120" i="1" l="1"/>
  <c r="E120" i="1"/>
  <c r="D120" i="1"/>
  <c r="B123" i="1" s="1"/>
  <c r="C120" i="1"/>
  <c r="B120" i="1"/>
  <c r="B122" i="1" l="1"/>
  <c r="B124" i="1" s="1"/>
  <c r="H120" i="1"/>
  <c r="G120" i="1"/>
  <c r="F75" i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<sst xmlns="http://schemas.openxmlformats.org/spreadsheetml/2006/main" count="275" uniqueCount="56">
  <si>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</si>
  <si>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</si>
  <si>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</si>
  <si>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</si>
  <si>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</si>
  <si>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</si>
  <si>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</si>
  <si>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</si>
  <si>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</si>
  <si>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</si>
  <si>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</si>
  <si>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</si>
  <si>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</si>
  <si>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</si>
  <si>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</si>
  <si>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</si>
  <si>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</si>
  <si>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</si>
  <si>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</si>
  <si>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</si>
  <si>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</si>
  <si>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</si>
  <si>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</si>
  <si>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</si>
  <si>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</si>
  <si>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</si>
  <si>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</si>
  <si>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</si>
  <si>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</si>
  <si>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</si>
  <si>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</si>
  <si>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</si>
  <si>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</si>
  <si>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</si>
  <si>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</si>
  <si>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</si>
  <si>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</si>
  <si>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</si>
  <si>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</si>
  <si>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</si>
  <si>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</si>
  <si>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</si>
  <si>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</si>
  <si>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</si>
  <si>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</si>
  <si>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</si>
  <si>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</si>
  <si>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</si>
  <si>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</si>
  <si>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</si>
  <si>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</si>
  <si>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</si>
  <si>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</si>
  <si>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NC - Kissimee S - Osceola Pwy</t>
  </si>
  <si>
    <t>NC - Osceola Pwy - Orlando S</t>
  </si>
  <si>
    <t>NC -  Orlando S - I-4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</si>
</sst>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76" zoomScale="85" zoomScaleNormal="85" workbookViewId="0">
      <selection activeCell="B96" sqref="B96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410</v>
      </c>
      <c r="C6" s="31">
        <v>636</v>
      </c>
      <c r="D6" s="32">
        <v>16</v>
      </c>
      <c r="E6" s="32">
        <v>26</v>
      </c>
      <c r="F6" s="33">
        <v>1088</v>
      </c>
      <c r="G6" s="84">
        <v>3.7558685446009391E-2</v>
      </c>
      <c r="H6" s="85">
        <v>3.9274924471299093E-2</v>
      </c>
      <c r="I6" s="90">
        <v>0.11</v>
      </c>
      <c r="J6" s="91">
        <v>0.17</v>
      </c>
      <c r="K6" s="92">
        <v>0</v>
      </c>
      <c r="L6" s="93">
        <v>0.01</v>
      </c>
      <c r="M6" s="94">
        <v>64.989999999999995</v>
      </c>
      <c r="N6" s="95">
        <v>64.98</v>
      </c>
      <c r="O6" s="78">
        <v>69.989999999999995</v>
      </c>
      <c r="P6" s="79">
        <v>69.989999999999995</v>
      </c>
      <c r="Q6" s="42">
        <v>0.18</v>
      </c>
      <c r="R6" s="43">
        <v>0.18</v>
      </c>
    </row>
    <row r="7" spans="1:18" x14ac:dyDescent="0.25">
      <c r="A7" s="29" t="s">
        <v>16</v>
      </c>
      <c r="B7" s="30">
        <v>266</v>
      </c>
      <c r="C7" s="31">
        <v>392</v>
      </c>
      <c r="D7" s="32">
        <v>10</v>
      </c>
      <c r="E7" s="32">
        <v>16</v>
      </c>
      <c r="F7" s="33">
        <v>684</v>
      </c>
      <c r="G7" s="84">
        <v>3.6231884057971016E-2</v>
      </c>
      <c r="H7" s="85">
        <v>3.9215686274509803E-2</v>
      </c>
      <c r="I7" s="94">
        <v>7.0000000000000007E-2</v>
      </c>
      <c r="J7" s="95">
        <v>0.1</v>
      </c>
      <c r="K7" s="78">
        <v>0</v>
      </c>
      <c r="L7" s="79">
        <v>0</v>
      </c>
      <c r="M7" s="94">
        <v>64.989999999999995</v>
      </c>
      <c r="N7" s="95">
        <v>64.989999999999995</v>
      </c>
      <c r="O7" s="78">
        <v>69.989999999999995</v>
      </c>
      <c r="P7" s="79">
        <v>69.989999999999995</v>
      </c>
      <c r="Q7" s="42">
        <v>0.18</v>
      </c>
      <c r="R7" s="43">
        <v>0.18</v>
      </c>
    </row>
    <row r="8" spans="1:18" x14ac:dyDescent="0.25">
      <c r="A8" s="29" t="s">
        <v>17</v>
      </c>
      <c r="B8" s="30">
        <v>246</v>
      </c>
      <c r="C8" s="31">
        <v>356</v>
      </c>
      <c r="D8" s="32">
        <v>10</v>
      </c>
      <c r="E8" s="32">
        <v>15</v>
      </c>
      <c r="F8" s="33">
        <v>627</v>
      </c>
      <c r="G8" s="84">
        <v>3.90625E-2</v>
      </c>
      <c r="H8" s="85">
        <v>4.0431266846361183E-2</v>
      </c>
      <c r="I8" s="94">
        <v>7.0000000000000007E-2</v>
      </c>
      <c r="J8" s="95">
        <v>0.09</v>
      </c>
      <c r="K8" s="78">
        <v>0</v>
      </c>
      <c r="L8" s="79">
        <v>0</v>
      </c>
      <c r="M8" s="94">
        <v>64.989999999999995</v>
      </c>
      <c r="N8" s="95">
        <v>64.989999999999995</v>
      </c>
      <c r="O8" s="78">
        <v>69.989999999999995</v>
      </c>
      <c r="P8" s="79">
        <v>69.989999999999995</v>
      </c>
      <c r="Q8" s="42">
        <v>0.18</v>
      </c>
      <c r="R8" s="43">
        <v>0.18</v>
      </c>
    </row>
    <row r="9" spans="1:18" x14ac:dyDescent="0.25">
      <c r="A9" s="29" t="s">
        <v>18</v>
      </c>
      <c r="B9" s="30">
        <v>255</v>
      </c>
      <c r="C9" s="31">
        <v>332</v>
      </c>
      <c r="D9" s="32">
        <v>10</v>
      </c>
      <c r="E9" s="32">
        <v>14</v>
      </c>
      <c r="F9" s="33">
        <v>611</v>
      </c>
      <c r="G9" s="84">
        <v>3.7735849056603772E-2</v>
      </c>
      <c r="H9" s="85">
        <v>4.046242774566474E-2</v>
      </c>
      <c r="I9" s="94">
        <v>7.0000000000000007E-2</v>
      </c>
      <c r="J9" s="95">
        <v>0.09</v>
      </c>
      <c r="K9" s="78">
        <v>0</v>
      </c>
      <c r="L9" s="79">
        <v>0</v>
      </c>
      <c r="M9" s="94">
        <v>64.989999999999995</v>
      </c>
      <c r="N9" s="95">
        <v>64.989999999999995</v>
      </c>
      <c r="O9" s="78">
        <v>69.989999999999995</v>
      </c>
      <c r="P9" s="79">
        <v>69.989999999999995</v>
      </c>
      <c r="Q9" s="42">
        <v>0.18</v>
      </c>
      <c r="R9" s="43">
        <v>0.18</v>
      </c>
    </row>
    <row r="10" spans="1:18" x14ac:dyDescent="0.25">
      <c r="A10" s="29" t="s">
        <v>19</v>
      </c>
      <c r="B10" s="30">
        <v>520</v>
      </c>
      <c r="C10" s="31">
        <v>397</v>
      </c>
      <c r="D10" s="32">
        <v>20</v>
      </c>
      <c r="E10" s="32">
        <v>16</v>
      </c>
      <c r="F10" s="33">
        <v>953</v>
      </c>
      <c r="G10" s="84">
        <v>3.7037037037037035E-2</v>
      </c>
      <c r="H10" s="85">
        <v>3.8740920096852302E-2</v>
      </c>
      <c r="I10" s="94">
        <v>0.14000000000000001</v>
      </c>
      <c r="J10" s="95">
        <v>0.11</v>
      </c>
      <c r="K10" s="78">
        <v>0</v>
      </c>
      <c r="L10" s="79">
        <v>0</v>
      </c>
      <c r="M10" s="94">
        <v>64.989999999999995</v>
      </c>
      <c r="N10" s="95">
        <v>64.989999999999995</v>
      </c>
      <c r="O10" s="78">
        <v>69.989999999999995</v>
      </c>
      <c r="P10" s="79">
        <v>69.989999999999995</v>
      </c>
      <c r="Q10" s="42">
        <v>0.18</v>
      </c>
      <c r="R10" s="43">
        <v>0.18</v>
      </c>
    </row>
    <row r="11" spans="1:18" x14ac:dyDescent="0.25">
      <c r="A11" s="29" t="s">
        <v>20</v>
      </c>
      <c r="B11" s="30">
        <v>1474</v>
      </c>
      <c r="C11" s="31">
        <v>632</v>
      </c>
      <c r="D11" s="32">
        <v>108</v>
      </c>
      <c r="E11" s="32">
        <v>49</v>
      </c>
      <c r="F11" s="33">
        <v>2263</v>
      </c>
      <c r="G11" s="84">
        <v>6.8268015170670035E-2</v>
      </c>
      <c r="H11" s="85">
        <v>7.1953010279001473E-2</v>
      </c>
      <c r="I11" s="94">
        <v>0.39</v>
      </c>
      <c r="J11" s="95">
        <v>0.17</v>
      </c>
      <c r="K11" s="78">
        <v>0.03</v>
      </c>
      <c r="L11" s="79">
        <v>0.01</v>
      </c>
      <c r="M11" s="94">
        <v>64.959999999999994</v>
      </c>
      <c r="N11" s="95">
        <v>64.98</v>
      </c>
      <c r="O11" s="78">
        <v>69.989999999999995</v>
      </c>
      <c r="P11" s="79">
        <v>69.989999999999995</v>
      </c>
      <c r="Q11" s="42">
        <v>0.18</v>
      </c>
      <c r="R11" s="43">
        <v>0.18</v>
      </c>
    </row>
    <row r="12" spans="1:18" x14ac:dyDescent="0.25">
      <c r="A12" s="29" t="s">
        <v>21</v>
      </c>
      <c r="B12" s="30">
        <v>3223</v>
      </c>
      <c r="C12" s="31">
        <v>1086</v>
      </c>
      <c r="D12" s="32">
        <v>813</v>
      </c>
      <c r="E12" s="32">
        <v>192</v>
      </c>
      <c r="F12" s="33">
        <v>5314</v>
      </c>
      <c r="G12" s="84">
        <v>0.2014370664023786</v>
      </c>
      <c r="H12" s="85">
        <v>0.15023474178403756</v>
      </c>
      <c r="I12" s="94">
        <v>0.85</v>
      </c>
      <c r="J12" s="95">
        <v>0.28999999999999998</v>
      </c>
      <c r="K12" s="78">
        <v>0.2</v>
      </c>
      <c r="L12" s="79">
        <v>0.05</v>
      </c>
      <c r="M12" s="94">
        <v>64.13</v>
      </c>
      <c r="N12" s="95">
        <v>64.97</v>
      </c>
      <c r="O12" s="78">
        <v>69.98</v>
      </c>
      <c r="P12" s="79">
        <v>69.989999999999995</v>
      </c>
      <c r="Q12" s="42">
        <v>0.18</v>
      </c>
      <c r="R12" s="43">
        <v>0.18</v>
      </c>
    </row>
    <row r="13" spans="1:18" x14ac:dyDescent="0.25">
      <c r="A13" s="44" t="s">
        <v>22</v>
      </c>
      <c r="B13" s="45">
        <v>3608</v>
      </c>
      <c r="C13" s="46">
        <v>1714</v>
      </c>
      <c r="D13" s="47">
        <v>1708</v>
      </c>
      <c r="E13" s="47">
        <v>305</v>
      </c>
      <c r="F13" s="48">
        <v>7335</v>
      </c>
      <c r="G13" s="86">
        <v>0.32129420617005267</v>
      </c>
      <c r="H13" s="87">
        <v>0.15106488360574541</v>
      </c>
      <c r="I13" s="96">
        <v>0.95</v>
      </c>
      <c r="J13" s="97">
        <v>0.45</v>
      </c>
      <c r="K13" s="80">
        <v>0.42</v>
      </c>
      <c r="L13" s="81">
        <v>7.0000000000000007E-2</v>
      </c>
      <c r="M13" s="96">
        <v>37.72</v>
      </c>
      <c r="N13" s="97">
        <v>64.94</v>
      </c>
      <c r="O13" s="80">
        <v>69.95</v>
      </c>
      <c r="P13" s="81">
        <v>69.989999999999995</v>
      </c>
      <c r="Q13" s="53">
        <v>0.18</v>
      </c>
      <c r="R13" s="54">
        <v>0.18</v>
      </c>
    </row>
    <row r="14" spans="1:18" x14ac:dyDescent="0.25">
      <c r="A14" s="44" t="s">
        <v>23</v>
      </c>
      <c r="B14" s="45">
        <v>3277</v>
      </c>
      <c r="C14" s="46">
        <v>1877</v>
      </c>
      <c r="D14" s="47">
        <v>882</v>
      </c>
      <c r="E14" s="47">
        <v>336</v>
      </c>
      <c r="F14" s="48">
        <v>6372</v>
      </c>
      <c r="G14" s="86">
        <v>0.21207020918490022</v>
      </c>
      <c r="H14" s="87">
        <v>0.1518300948938093</v>
      </c>
      <c r="I14" s="96">
        <v>0.87</v>
      </c>
      <c r="J14" s="97">
        <v>0.5</v>
      </c>
      <c r="K14" s="80">
        <v>0.22</v>
      </c>
      <c r="L14" s="81">
        <v>0.08</v>
      </c>
      <c r="M14" s="96">
        <v>63.78</v>
      </c>
      <c r="N14" s="97">
        <v>64.930000000000007</v>
      </c>
      <c r="O14" s="80">
        <v>69.98</v>
      </c>
      <c r="P14" s="81">
        <v>69.989999999999995</v>
      </c>
      <c r="Q14" s="53">
        <v>0.18</v>
      </c>
      <c r="R14" s="54">
        <v>0.18</v>
      </c>
    </row>
    <row r="15" spans="1:18" x14ac:dyDescent="0.25">
      <c r="A15" s="44" t="s">
        <v>24</v>
      </c>
      <c r="B15" s="45">
        <v>2489</v>
      </c>
      <c r="C15" s="46">
        <v>1827</v>
      </c>
      <c r="D15" s="47">
        <v>449</v>
      </c>
      <c r="E15" s="47">
        <v>327</v>
      </c>
      <c r="F15" s="48">
        <v>5092</v>
      </c>
      <c r="G15" s="86">
        <v>0.15282505105513955</v>
      </c>
      <c r="H15" s="87">
        <v>0.15181058495821728</v>
      </c>
      <c r="I15" s="96">
        <v>0.66</v>
      </c>
      <c r="J15" s="97">
        <v>0.48</v>
      </c>
      <c r="K15" s="80">
        <v>0.11</v>
      </c>
      <c r="L15" s="81">
        <v>0.08</v>
      </c>
      <c r="M15" s="96">
        <v>64.86</v>
      </c>
      <c r="N15" s="97">
        <v>64.94</v>
      </c>
      <c r="O15" s="80">
        <v>69.989999999999995</v>
      </c>
      <c r="P15" s="81">
        <v>69.989999999999995</v>
      </c>
      <c r="Q15" s="53">
        <v>0.18</v>
      </c>
      <c r="R15" s="54">
        <v>0.18</v>
      </c>
    </row>
    <row r="16" spans="1:18" x14ac:dyDescent="0.25">
      <c r="A16" s="29" t="s">
        <v>25</v>
      </c>
      <c r="B16" s="30">
        <v>2325</v>
      </c>
      <c r="C16" s="31">
        <v>1953</v>
      </c>
      <c r="D16" s="32">
        <v>266</v>
      </c>
      <c r="E16" s="32">
        <v>228</v>
      </c>
      <c r="F16" s="33">
        <v>4772</v>
      </c>
      <c r="G16" s="84">
        <v>0.10266306445387881</v>
      </c>
      <c r="H16" s="85">
        <v>0.10453920220082531</v>
      </c>
      <c r="I16" s="94">
        <v>0.62</v>
      </c>
      <c r="J16" s="95">
        <v>0.52</v>
      </c>
      <c r="K16" s="78">
        <v>0.06</v>
      </c>
      <c r="L16" s="79">
        <v>0.06</v>
      </c>
      <c r="M16" s="94">
        <v>64.89</v>
      </c>
      <c r="N16" s="95">
        <v>64.930000000000007</v>
      </c>
      <c r="O16" s="78">
        <v>69.989999999999995</v>
      </c>
      <c r="P16" s="79">
        <v>69.989999999999995</v>
      </c>
      <c r="Q16" s="42">
        <v>0.18</v>
      </c>
      <c r="R16" s="43">
        <v>0.18</v>
      </c>
    </row>
    <row r="17" spans="1:18" x14ac:dyDescent="0.25">
      <c r="A17" s="29" t="s">
        <v>26</v>
      </c>
      <c r="B17" s="30">
        <v>2376</v>
      </c>
      <c r="C17" s="31">
        <v>2196</v>
      </c>
      <c r="D17" s="32">
        <v>274</v>
      </c>
      <c r="E17" s="32">
        <v>262</v>
      </c>
      <c r="F17" s="33">
        <v>5108</v>
      </c>
      <c r="G17" s="84">
        <v>0.10339622641509434</v>
      </c>
      <c r="H17" s="85">
        <v>0.10659072416598861</v>
      </c>
      <c r="I17" s="94">
        <v>0.63</v>
      </c>
      <c r="J17" s="95">
        <v>0.57999999999999996</v>
      </c>
      <c r="K17" s="78">
        <v>7.0000000000000007E-2</v>
      </c>
      <c r="L17" s="79">
        <v>0.06</v>
      </c>
      <c r="M17" s="94">
        <v>64.88</v>
      </c>
      <c r="N17" s="95">
        <v>64.900000000000006</v>
      </c>
      <c r="O17" s="78">
        <v>69.989999999999995</v>
      </c>
      <c r="P17" s="79">
        <v>69.989999999999995</v>
      </c>
      <c r="Q17" s="42">
        <v>0.18</v>
      </c>
      <c r="R17" s="43">
        <v>0.18</v>
      </c>
    </row>
    <row r="18" spans="1:18" x14ac:dyDescent="0.25">
      <c r="A18" s="29" t="s">
        <v>27</v>
      </c>
      <c r="B18" s="30">
        <v>2343</v>
      </c>
      <c r="C18" s="31">
        <v>2323</v>
      </c>
      <c r="D18" s="32">
        <v>269</v>
      </c>
      <c r="E18" s="32">
        <v>282</v>
      </c>
      <c r="F18" s="33">
        <v>5217</v>
      </c>
      <c r="G18" s="84">
        <v>0.10298621745788668</v>
      </c>
      <c r="H18" s="85">
        <v>0.10825335892514396</v>
      </c>
      <c r="I18" s="94">
        <v>0.62</v>
      </c>
      <c r="J18" s="95">
        <v>0.61</v>
      </c>
      <c r="K18" s="78">
        <v>7.0000000000000007E-2</v>
      </c>
      <c r="L18" s="79">
        <v>7.0000000000000007E-2</v>
      </c>
      <c r="M18" s="94">
        <v>64.89</v>
      </c>
      <c r="N18" s="95">
        <v>64.89</v>
      </c>
      <c r="O18" s="78">
        <v>69.989999999999995</v>
      </c>
      <c r="P18" s="79">
        <v>69.989999999999995</v>
      </c>
      <c r="Q18" s="42">
        <v>0.18</v>
      </c>
      <c r="R18" s="43">
        <v>0.18</v>
      </c>
    </row>
    <row r="19" spans="1:18" x14ac:dyDescent="0.25">
      <c r="A19" s="29" t="s">
        <v>28</v>
      </c>
      <c r="B19" s="30">
        <v>2431</v>
      </c>
      <c r="C19" s="31">
        <v>2305</v>
      </c>
      <c r="D19" s="32">
        <v>282</v>
      </c>
      <c r="E19" s="32">
        <v>279</v>
      </c>
      <c r="F19" s="33">
        <v>5297</v>
      </c>
      <c r="G19" s="84">
        <v>0.10394397346111316</v>
      </c>
      <c r="H19" s="85">
        <v>0.10797213622291021</v>
      </c>
      <c r="I19" s="94">
        <v>0.64</v>
      </c>
      <c r="J19" s="95">
        <v>0.61</v>
      </c>
      <c r="K19" s="78">
        <v>7.0000000000000007E-2</v>
      </c>
      <c r="L19" s="79">
        <v>7.0000000000000007E-2</v>
      </c>
      <c r="M19" s="94">
        <v>64.87</v>
      </c>
      <c r="N19" s="95">
        <v>64.89</v>
      </c>
      <c r="O19" s="78">
        <v>69.989999999999995</v>
      </c>
      <c r="P19" s="79">
        <v>69.989999999999995</v>
      </c>
      <c r="Q19" s="42">
        <v>0.18</v>
      </c>
      <c r="R19" s="43">
        <v>0.18</v>
      </c>
    </row>
    <row r="20" spans="1:18" x14ac:dyDescent="0.25">
      <c r="A20" s="29" t="s">
        <v>29</v>
      </c>
      <c r="B20" s="30">
        <v>2470</v>
      </c>
      <c r="C20" s="31">
        <v>2548</v>
      </c>
      <c r="D20" s="32">
        <v>289</v>
      </c>
      <c r="E20" s="32">
        <v>321</v>
      </c>
      <c r="F20" s="33">
        <v>5628</v>
      </c>
      <c r="G20" s="84">
        <v>0.10474809713664371</v>
      </c>
      <c r="H20" s="85">
        <v>0.11188567445102823</v>
      </c>
      <c r="I20" s="94">
        <v>0.65</v>
      </c>
      <c r="J20" s="95">
        <v>0.67</v>
      </c>
      <c r="K20" s="78">
        <v>7.0000000000000007E-2</v>
      </c>
      <c r="L20" s="79">
        <v>0.08</v>
      </c>
      <c r="M20" s="94">
        <v>64.86</v>
      </c>
      <c r="N20" s="95">
        <v>64.849999999999994</v>
      </c>
      <c r="O20" s="78">
        <v>69.989999999999995</v>
      </c>
      <c r="P20" s="79">
        <v>69.989999999999995</v>
      </c>
      <c r="Q20" s="42">
        <v>0.18</v>
      </c>
      <c r="R20" s="43">
        <v>0.18</v>
      </c>
    </row>
    <row r="21" spans="1:18" x14ac:dyDescent="0.25">
      <c r="A21" s="29" t="s">
        <v>30</v>
      </c>
      <c r="B21" s="30">
        <v>2363</v>
      </c>
      <c r="C21" s="31">
        <v>2835</v>
      </c>
      <c r="D21" s="32">
        <v>418</v>
      </c>
      <c r="E21" s="32">
        <v>580</v>
      </c>
      <c r="F21" s="33">
        <v>6196</v>
      </c>
      <c r="G21" s="84">
        <v>0.15030564545127653</v>
      </c>
      <c r="H21" s="85">
        <v>0.1698389458272328</v>
      </c>
      <c r="I21" s="94">
        <v>0.63</v>
      </c>
      <c r="J21" s="95">
        <v>0.75</v>
      </c>
      <c r="K21" s="78">
        <v>0.1</v>
      </c>
      <c r="L21" s="79">
        <v>0.14000000000000001</v>
      </c>
      <c r="M21" s="94">
        <v>64.88</v>
      </c>
      <c r="N21" s="95">
        <v>64.75</v>
      </c>
      <c r="O21" s="78">
        <v>69.989999999999995</v>
      </c>
      <c r="P21" s="79">
        <v>69.98</v>
      </c>
      <c r="Q21" s="42">
        <v>0.18</v>
      </c>
      <c r="R21" s="43">
        <v>0.18</v>
      </c>
    </row>
    <row r="22" spans="1:18" x14ac:dyDescent="0.25">
      <c r="A22" s="44" t="s">
        <v>31</v>
      </c>
      <c r="B22" s="45">
        <v>2381</v>
      </c>
      <c r="C22" s="46">
        <v>3432</v>
      </c>
      <c r="D22" s="47">
        <v>422</v>
      </c>
      <c r="E22" s="47">
        <v>1235</v>
      </c>
      <c r="F22" s="48">
        <v>7470</v>
      </c>
      <c r="G22" s="86">
        <v>0.15055297895112379</v>
      </c>
      <c r="H22" s="87">
        <v>0.26462395543175488</v>
      </c>
      <c r="I22" s="96">
        <v>0.63</v>
      </c>
      <c r="J22" s="97">
        <v>0.91</v>
      </c>
      <c r="K22" s="80">
        <v>0.1</v>
      </c>
      <c r="L22" s="81">
        <v>0.3</v>
      </c>
      <c r="M22" s="96">
        <v>64.88</v>
      </c>
      <c r="N22" s="97">
        <v>56.11</v>
      </c>
      <c r="O22" s="80">
        <v>69.989999999999995</v>
      </c>
      <c r="P22" s="81">
        <v>69.97</v>
      </c>
      <c r="Q22" s="53">
        <v>0.18</v>
      </c>
      <c r="R22" s="54">
        <v>0.18</v>
      </c>
    </row>
    <row r="23" spans="1:18" x14ac:dyDescent="0.25">
      <c r="A23" s="44" t="s">
        <v>32</v>
      </c>
      <c r="B23" s="45">
        <v>2416</v>
      </c>
      <c r="C23" s="46">
        <v>3658</v>
      </c>
      <c r="D23" s="47">
        <v>431</v>
      </c>
      <c r="E23" s="47">
        <v>2004</v>
      </c>
      <c r="F23" s="48">
        <v>8509</v>
      </c>
      <c r="G23" s="86">
        <v>0.15138742536002811</v>
      </c>
      <c r="H23" s="87">
        <v>0.35393853761921584</v>
      </c>
      <c r="I23" s="96">
        <v>0.64</v>
      </c>
      <c r="J23" s="97">
        <v>0.97</v>
      </c>
      <c r="K23" s="80">
        <v>0.11</v>
      </c>
      <c r="L23" s="81">
        <v>0.49</v>
      </c>
      <c r="M23" s="96">
        <v>64.87</v>
      </c>
      <c r="N23" s="97">
        <v>34.380000000000003</v>
      </c>
      <c r="O23" s="80">
        <v>69.989999999999995</v>
      </c>
      <c r="P23" s="81">
        <v>69.930000000000007</v>
      </c>
      <c r="Q23" s="53">
        <v>0.18</v>
      </c>
      <c r="R23" s="54">
        <v>0.18</v>
      </c>
    </row>
    <row r="24" spans="1:18" x14ac:dyDescent="0.25">
      <c r="A24" s="44" t="s">
        <v>33</v>
      </c>
      <c r="B24" s="45">
        <v>1784</v>
      </c>
      <c r="C24" s="46">
        <v>3442</v>
      </c>
      <c r="D24" s="47">
        <v>298</v>
      </c>
      <c r="E24" s="47">
        <v>1272</v>
      </c>
      <c r="F24" s="48">
        <v>6796</v>
      </c>
      <c r="G24" s="86">
        <v>0.14313160422670509</v>
      </c>
      <c r="H24" s="87">
        <v>0.26983453542638947</v>
      </c>
      <c r="I24" s="96">
        <v>0.47</v>
      </c>
      <c r="J24" s="97">
        <v>0.91</v>
      </c>
      <c r="K24" s="80">
        <v>7.0000000000000007E-2</v>
      </c>
      <c r="L24" s="81">
        <v>0.31</v>
      </c>
      <c r="M24" s="96">
        <v>64.94</v>
      </c>
      <c r="N24" s="97">
        <v>54.81</v>
      </c>
      <c r="O24" s="80">
        <v>69.989999999999995</v>
      </c>
      <c r="P24" s="81">
        <v>69.97</v>
      </c>
      <c r="Q24" s="53">
        <v>0.18</v>
      </c>
      <c r="R24" s="54">
        <v>0.18</v>
      </c>
    </row>
    <row r="25" spans="1:18" x14ac:dyDescent="0.25">
      <c r="A25" s="29" t="s">
        <v>34</v>
      </c>
      <c r="B25" s="30">
        <v>1430</v>
      </c>
      <c r="C25" s="31">
        <v>2424</v>
      </c>
      <c r="D25" s="32">
        <v>105</v>
      </c>
      <c r="E25" s="32">
        <v>204</v>
      </c>
      <c r="F25" s="33">
        <v>4163</v>
      </c>
      <c r="G25" s="84">
        <v>6.8403908794788276E-2</v>
      </c>
      <c r="H25" s="85">
        <v>7.7625570776255703E-2</v>
      </c>
      <c r="I25" s="94">
        <v>0.38</v>
      </c>
      <c r="J25" s="95">
        <v>0.64</v>
      </c>
      <c r="K25" s="78">
        <v>0.03</v>
      </c>
      <c r="L25" s="79">
        <v>0.05</v>
      </c>
      <c r="M25" s="94">
        <v>64.959999999999994</v>
      </c>
      <c r="N25" s="95">
        <v>64.87</v>
      </c>
      <c r="O25" s="78">
        <v>69.989999999999995</v>
      </c>
      <c r="P25" s="79">
        <v>69.989999999999995</v>
      </c>
      <c r="Q25" s="42">
        <v>0.18</v>
      </c>
      <c r="R25" s="43">
        <v>0.18</v>
      </c>
    </row>
    <row r="26" spans="1:18" x14ac:dyDescent="0.25">
      <c r="A26" s="29" t="s">
        <v>35</v>
      </c>
      <c r="B26" s="30">
        <v>1317</v>
      </c>
      <c r="C26" s="31">
        <v>1938</v>
      </c>
      <c r="D26" s="32">
        <v>51</v>
      </c>
      <c r="E26" s="32">
        <v>81</v>
      </c>
      <c r="F26" s="33">
        <v>3387</v>
      </c>
      <c r="G26" s="84">
        <v>3.7280701754385963E-2</v>
      </c>
      <c r="H26" s="85">
        <v>4.0118870728083213E-2</v>
      </c>
      <c r="I26" s="94">
        <v>0.35</v>
      </c>
      <c r="J26" s="95">
        <v>0.51</v>
      </c>
      <c r="K26" s="78">
        <v>0.01</v>
      </c>
      <c r="L26" s="79">
        <v>0.02</v>
      </c>
      <c r="M26" s="94">
        <v>64.959999999999994</v>
      </c>
      <c r="N26" s="95">
        <v>64.930000000000007</v>
      </c>
      <c r="O26" s="78">
        <v>69.989999999999995</v>
      </c>
      <c r="P26" s="79">
        <v>69.989999999999995</v>
      </c>
      <c r="Q26" s="42">
        <v>0.18</v>
      </c>
      <c r="R26" s="43">
        <v>0.18</v>
      </c>
    </row>
    <row r="27" spans="1:18" x14ac:dyDescent="0.25">
      <c r="A27" s="29" t="s">
        <v>36</v>
      </c>
      <c r="B27" s="30">
        <v>1147</v>
      </c>
      <c r="C27" s="31">
        <v>1647</v>
      </c>
      <c r="D27" s="32">
        <v>44</v>
      </c>
      <c r="E27" s="32">
        <v>68</v>
      </c>
      <c r="F27" s="33">
        <v>2906</v>
      </c>
      <c r="G27" s="84">
        <v>3.6943744752308987E-2</v>
      </c>
      <c r="H27" s="85">
        <v>3.965014577259475E-2</v>
      </c>
      <c r="I27" s="94">
        <v>0.3</v>
      </c>
      <c r="J27" s="95">
        <v>0.44</v>
      </c>
      <c r="K27" s="78">
        <v>0.01</v>
      </c>
      <c r="L27" s="79">
        <v>0.02</v>
      </c>
      <c r="M27" s="94">
        <v>64.97</v>
      </c>
      <c r="N27" s="95">
        <v>64.95</v>
      </c>
      <c r="O27" s="78">
        <v>69.989999999999995</v>
      </c>
      <c r="P27" s="79">
        <v>69.989999999999995</v>
      </c>
      <c r="Q27" s="42">
        <v>0.18</v>
      </c>
      <c r="R27" s="43">
        <v>0.18</v>
      </c>
    </row>
    <row r="28" spans="1:18" x14ac:dyDescent="0.25">
      <c r="A28" s="29" t="s">
        <v>37</v>
      </c>
      <c r="B28" s="30">
        <v>865</v>
      </c>
      <c r="C28" s="31">
        <v>1263</v>
      </c>
      <c r="D28" s="32">
        <v>34</v>
      </c>
      <c r="E28" s="32">
        <v>52</v>
      </c>
      <c r="F28" s="33">
        <v>2214</v>
      </c>
      <c r="G28" s="84">
        <v>3.781979977753059E-2</v>
      </c>
      <c r="H28" s="85">
        <v>3.9543726235741442E-2</v>
      </c>
      <c r="I28" s="94">
        <v>0.23</v>
      </c>
      <c r="J28" s="95">
        <v>0.33</v>
      </c>
      <c r="K28" s="78">
        <v>0.01</v>
      </c>
      <c r="L28" s="79">
        <v>0.01</v>
      </c>
      <c r="M28" s="94">
        <v>64.98</v>
      </c>
      <c r="N28" s="95">
        <v>64.97</v>
      </c>
      <c r="O28" s="78">
        <v>69.989999999999995</v>
      </c>
      <c r="P28" s="79">
        <v>69.989999999999995</v>
      </c>
      <c r="Q28" s="42">
        <v>0.18</v>
      </c>
      <c r="R28" s="43">
        <v>0.18</v>
      </c>
    </row>
    <row r="29" spans="1:18" x14ac:dyDescent="0.25">
      <c r="A29" s="29" t="s">
        <v>38</v>
      </c>
      <c r="B29" s="55">
        <v>564</v>
      </c>
      <c r="C29" s="56">
        <v>932</v>
      </c>
      <c r="D29" s="57">
        <v>22</v>
      </c>
      <c r="E29" s="57">
        <v>38</v>
      </c>
      <c r="F29" s="58">
        <v>1556</v>
      </c>
      <c r="G29" s="88">
        <v>3.7542662116040959E-2</v>
      </c>
      <c r="H29" s="89">
        <v>3.9175257731958762E-2</v>
      </c>
      <c r="I29" s="98">
        <v>0.15</v>
      </c>
      <c r="J29" s="99">
        <v>0.25</v>
      </c>
      <c r="K29" s="82">
        <v>0.01</v>
      </c>
      <c r="L29" s="83">
        <v>0.01</v>
      </c>
      <c r="M29" s="98">
        <v>64.989999999999995</v>
      </c>
      <c r="N29" s="99">
        <v>64.98</v>
      </c>
      <c r="O29" s="82">
        <v>69.989999999999995</v>
      </c>
      <c r="P29" s="83">
        <v>69.989999999999995</v>
      </c>
      <c r="Q29" s="63">
        <v>0.18</v>
      </c>
      <c r="R29" s="64">
        <v>0.18</v>
      </c>
    </row>
    <row r="30" spans="1:18" x14ac:dyDescent="0.25">
      <c r="A30" s="29" t="s">
        <v>39</v>
      </c>
      <c r="B30" s="65">
        <f>SUM(B6:B29)</f>
        <v>41980</v>
      </c>
      <c r="C30" s="66">
        <f t="shared" ref="C30:F30" si="0">SUM(C6:C29)</f>
        <v>42145</v>
      </c>
      <c r="D30" s="67">
        <f t="shared" si="0"/>
        <v>7231</v>
      </c>
      <c r="E30" s="67">
        <f t="shared" si="0"/>
        <v>8202</v>
      </c>
      <c r="F30" s="68">
        <f t="shared" si="0"/>
        <v>99558</v>
      </c>
      <c r="G30" s="100">
        <f>D30/B30</f>
        <v>0.17224868985231062</v>
      </c>
      <c r="H30" s="101">
        <f>E30/C30</f>
        <v>0.19461383319492229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84125</v>
      </c>
    </row>
    <row r="33" spans="1:18" x14ac:dyDescent="0.25">
      <c r="A33" s="5" t="s">
        <v>41</v>
      </c>
      <c r="B33" s="72">
        <f>D30+E30</f>
        <v>15433</v>
      </c>
    </row>
    <row r="34" spans="1:18" x14ac:dyDescent="0.25">
      <c r="A34" s="5" t="s">
        <v>42</v>
      </c>
      <c r="B34" s="72">
        <f>B32+B33</f>
        <v>99558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467</v>
      </c>
      <c r="C51" s="31">
        <v>704</v>
      </c>
      <c r="D51" s="32">
        <v>19</v>
      </c>
      <c r="E51" s="32">
        <v>29</v>
      </c>
      <c r="F51" s="33">
        <v>1219</v>
      </c>
      <c r="G51" s="84">
        <v>3.9094650205761319E-2</v>
      </c>
      <c r="H51" s="85">
        <v>3.9563437926330151E-2</v>
      </c>
      <c r="I51" s="90">
        <v>0.12</v>
      </c>
      <c r="J51" s="91">
        <v>0.19</v>
      </c>
      <c r="K51" s="92">
        <v>0</v>
      </c>
      <c r="L51" s="93">
        <v>0.01</v>
      </c>
      <c r="M51" s="94">
        <v>64.989999999999995</v>
      </c>
      <c r="N51" s="95">
        <v>64.98</v>
      </c>
      <c r="O51" s="78">
        <v>69.989999999999995</v>
      </c>
      <c r="P51" s="79">
        <v>69.989999999999995</v>
      </c>
      <c r="Q51" s="42">
        <v>0.18</v>
      </c>
      <c r="R51" s="43">
        <v>0.18</v>
      </c>
    </row>
    <row r="52" spans="1:18" x14ac:dyDescent="0.25">
      <c r="A52" s="29" t="s">
        <v>16</v>
      </c>
      <c r="B52" s="30">
        <v>303</v>
      </c>
      <c r="C52" s="31">
        <v>434</v>
      </c>
      <c r="D52" s="32">
        <v>13</v>
      </c>
      <c r="E52" s="32">
        <v>18</v>
      </c>
      <c r="F52" s="33">
        <v>768</v>
      </c>
      <c r="G52" s="84">
        <v>4.1139240506329111E-2</v>
      </c>
      <c r="H52" s="85">
        <v>3.9823008849557522E-2</v>
      </c>
      <c r="I52" s="94">
        <v>0.08</v>
      </c>
      <c r="J52" s="95">
        <v>0.11</v>
      </c>
      <c r="K52" s="78">
        <v>0</v>
      </c>
      <c r="L52" s="79">
        <v>0</v>
      </c>
      <c r="M52" s="94">
        <v>64.989999999999995</v>
      </c>
      <c r="N52" s="95">
        <v>64.989999999999995</v>
      </c>
      <c r="O52" s="78">
        <v>69.989999999999995</v>
      </c>
      <c r="P52" s="79">
        <v>69.989999999999995</v>
      </c>
      <c r="Q52" s="42">
        <v>0.18</v>
      </c>
      <c r="R52" s="43">
        <v>0.18</v>
      </c>
    </row>
    <row r="53" spans="1:18" x14ac:dyDescent="0.25">
      <c r="A53" s="29" t="s">
        <v>17</v>
      </c>
      <c r="B53" s="30">
        <v>281</v>
      </c>
      <c r="C53" s="31">
        <v>394</v>
      </c>
      <c r="D53" s="32">
        <v>12</v>
      </c>
      <c r="E53" s="32">
        <v>16</v>
      </c>
      <c r="F53" s="33">
        <v>703</v>
      </c>
      <c r="G53" s="84">
        <v>4.0955631399317405E-2</v>
      </c>
      <c r="H53" s="85">
        <v>3.9024390243902439E-2</v>
      </c>
      <c r="I53" s="94">
        <v>7.0000000000000007E-2</v>
      </c>
      <c r="J53" s="95">
        <v>0.1</v>
      </c>
      <c r="K53" s="78">
        <v>0</v>
      </c>
      <c r="L53" s="79">
        <v>0</v>
      </c>
      <c r="M53" s="94">
        <v>64.989999999999995</v>
      </c>
      <c r="N53" s="95">
        <v>64.989999999999995</v>
      </c>
      <c r="O53" s="78">
        <v>69.989999999999995</v>
      </c>
      <c r="P53" s="79">
        <v>69.989999999999995</v>
      </c>
      <c r="Q53" s="42">
        <v>0.18</v>
      </c>
      <c r="R53" s="43">
        <v>0.18</v>
      </c>
    </row>
    <row r="54" spans="1:18" x14ac:dyDescent="0.25">
      <c r="A54" s="29" t="s">
        <v>18</v>
      </c>
      <c r="B54" s="30">
        <v>291</v>
      </c>
      <c r="C54" s="31">
        <v>368</v>
      </c>
      <c r="D54" s="32">
        <v>12</v>
      </c>
      <c r="E54" s="32">
        <v>15</v>
      </c>
      <c r="F54" s="33">
        <v>686</v>
      </c>
      <c r="G54" s="84">
        <v>3.9603960396039604E-2</v>
      </c>
      <c r="H54" s="85">
        <v>3.91644908616188E-2</v>
      </c>
      <c r="I54" s="94">
        <v>0.08</v>
      </c>
      <c r="J54" s="95">
        <v>0.1</v>
      </c>
      <c r="K54" s="78">
        <v>0</v>
      </c>
      <c r="L54" s="79">
        <v>0</v>
      </c>
      <c r="M54" s="94">
        <v>64.989999999999995</v>
      </c>
      <c r="N54" s="95">
        <v>64.989999999999995</v>
      </c>
      <c r="O54" s="78">
        <v>69.989999999999995</v>
      </c>
      <c r="P54" s="79">
        <v>69.989999999999995</v>
      </c>
      <c r="Q54" s="42">
        <v>0.18</v>
      </c>
      <c r="R54" s="43">
        <v>0.18</v>
      </c>
    </row>
    <row r="55" spans="1:18" x14ac:dyDescent="0.25">
      <c r="A55" s="29" t="s">
        <v>19</v>
      </c>
      <c r="B55" s="30">
        <v>593</v>
      </c>
      <c r="C55" s="31">
        <v>440</v>
      </c>
      <c r="D55" s="32">
        <v>25</v>
      </c>
      <c r="E55" s="32">
        <v>18</v>
      </c>
      <c r="F55" s="33">
        <v>1076</v>
      </c>
      <c r="G55" s="84">
        <v>4.0453074433656956E-2</v>
      </c>
      <c r="H55" s="85">
        <v>3.9301310043668124E-2</v>
      </c>
      <c r="I55" s="94">
        <v>0.16</v>
      </c>
      <c r="J55" s="95">
        <v>0.12</v>
      </c>
      <c r="K55" s="78">
        <v>0.01</v>
      </c>
      <c r="L55" s="79">
        <v>0</v>
      </c>
      <c r="M55" s="94">
        <v>64.98</v>
      </c>
      <c r="N55" s="95">
        <v>64.989999999999995</v>
      </c>
      <c r="O55" s="78">
        <v>69.989999999999995</v>
      </c>
      <c r="P55" s="79">
        <v>69.989999999999995</v>
      </c>
      <c r="Q55" s="42">
        <v>0.18</v>
      </c>
      <c r="R55" s="43">
        <v>0.18</v>
      </c>
    </row>
    <row r="56" spans="1:18" x14ac:dyDescent="0.25">
      <c r="A56" s="29" t="s">
        <v>20</v>
      </c>
      <c r="B56" s="30">
        <v>1676</v>
      </c>
      <c r="C56" s="31">
        <v>699</v>
      </c>
      <c r="D56" s="32">
        <v>132</v>
      </c>
      <c r="E56" s="32">
        <v>55</v>
      </c>
      <c r="F56" s="33">
        <v>2562</v>
      </c>
      <c r="G56" s="84">
        <v>7.3008849557522126E-2</v>
      </c>
      <c r="H56" s="85">
        <v>7.2944297082228118E-2</v>
      </c>
      <c r="I56" s="94">
        <v>0.44</v>
      </c>
      <c r="J56" s="95">
        <v>0.19</v>
      </c>
      <c r="K56" s="78">
        <v>0.03</v>
      </c>
      <c r="L56" s="79">
        <v>0.01</v>
      </c>
      <c r="M56" s="94">
        <v>64.95</v>
      </c>
      <c r="N56" s="95">
        <v>64.98</v>
      </c>
      <c r="O56" s="78">
        <v>69.989999999999995</v>
      </c>
      <c r="P56" s="79">
        <v>69.989999999999995</v>
      </c>
      <c r="Q56" s="42">
        <v>0.18</v>
      </c>
      <c r="R56" s="43">
        <v>0.18</v>
      </c>
    </row>
    <row r="57" spans="1:18" x14ac:dyDescent="0.25">
      <c r="A57" s="29" t="s">
        <v>21</v>
      </c>
      <c r="B57" s="30">
        <v>3503</v>
      </c>
      <c r="C57" s="31">
        <v>1199</v>
      </c>
      <c r="D57" s="32">
        <v>1145</v>
      </c>
      <c r="E57" s="32">
        <v>216</v>
      </c>
      <c r="F57" s="33">
        <v>6063</v>
      </c>
      <c r="G57" s="84">
        <v>0.24634251290877796</v>
      </c>
      <c r="H57" s="85">
        <v>0.15265017667844524</v>
      </c>
      <c r="I57" s="94">
        <v>0.93</v>
      </c>
      <c r="J57" s="95">
        <v>0.32</v>
      </c>
      <c r="K57" s="78">
        <v>0.28000000000000003</v>
      </c>
      <c r="L57" s="79">
        <v>0.05</v>
      </c>
      <c r="M57" s="94">
        <v>47.36</v>
      </c>
      <c r="N57" s="95">
        <v>64.97</v>
      </c>
      <c r="O57" s="78">
        <v>69.97</v>
      </c>
      <c r="P57" s="79">
        <v>69.989999999999995</v>
      </c>
      <c r="Q57" s="42">
        <v>0.18</v>
      </c>
      <c r="R57" s="43">
        <v>0.18</v>
      </c>
    </row>
    <row r="58" spans="1:18" x14ac:dyDescent="0.25">
      <c r="A58" s="44" t="s">
        <v>22</v>
      </c>
      <c r="B58" s="45">
        <v>3830</v>
      </c>
      <c r="C58" s="46">
        <v>1892</v>
      </c>
      <c r="D58" s="47">
        <v>2425</v>
      </c>
      <c r="E58" s="47">
        <v>353</v>
      </c>
      <c r="F58" s="48">
        <v>8500</v>
      </c>
      <c r="G58" s="86">
        <v>0.38768984812150281</v>
      </c>
      <c r="H58" s="87">
        <v>0.15723830734966593</v>
      </c>
      <c r="I58" s="96">
        <v>1.01</v>
      </c>
      <c r="J58" s="97">
        <v>0.5</v>
      </c>
      <c r="K58" s="80">
        <v>0.59</v>
      </c>
      <c r="L58" s="81">
        <v>0.09</v>
      </c>
      <c r="M58" s="96">
        <v>26.21</v>
      </c>
      <c r="N58" s="97">
        <v>64.930000000000007</v>
      </c>
      <c r="O58" s="80">
        <v>69.89</v>
      </c>
      <c r="P58" s="81">
        <v>69.989999999999995</v>
      </c>
      <c r="Q58" s="53">
        <v>0.18</v>
      </c>
      <c r="R58" s="54">
        <v>0.18</v>
      </c>
    </row>
    <row r="59" spans="1:18" x14ac:dyDescent="0.25">
      <c r="A59" s="44" t="s">
        <v>23</v>
      </c>
      <c r="B59" s="45">
        <v>3531</v>
      </c>
      <c r="C59" s="46">
        <v>2072</v>
      </c>
      <c r="D59" s="47">
        <v>1262</v>
      </c>
      <c r="E59" s="47">
        <v>381</v>
      </c>
      <c r="F59" s="48">
        <v>7246</v>
      </c>
      <c r="G59" s="86">
        <v>0.26330064677654913</v>
      </c>
      <c r="H59" s="87">
        <v>0.15532001630656339</v>
      </c>
      <c r="I59" s="96">
        <v>0.93</v>
      </c>
      <c r="J59" s="97">
        <v>0.55000000000000004</v>
      </c>
      <c r="K59" s="80">
        <v>0.31</v>
      </c>
      <c r="L59" s="81">
        <v>0.09</v>
      </c>
      <c r="M59" s="96">
        <v>44.44</v>
      </c>
      <c r="N59" s="97">
        <v>64.92</v>
      </c>
      <c r="O59" s="80">
        <v>69.97</v>
      </c>
      <c r="P59" s="81">
        <v>69.989999999999995</v>
      </c>
      <c r="Q59" s="53">
        <v>0.18</v>
      </c>
      <c r="R59" s="54">
        <v>0.18</v>
      </c>
    </row>
    <row r="60" spans="1:18" x14ac:dyDescent="0.25">
      <c r="A60" s="44" t="s">
        <v>24</v>
      </c>
      <c r="B60" s="45">
        <v>2797</v>
      </c>
      <c r="C60" s="46">
        <v>2017</v>
      </c>
      <c r="D60" s="47">
        <v>559</v>
      </c>
      <c r="E60" s="47">
        <v>370</v>
      </c>
      <c r="F60" s="48">
        <v>5743</v>
      </c>
      <c r="G60" s="86">
        <v>0.16656734207389751</v>
      </c>
      <c r="H60" s="87">
        <v>0.15500628403854211</v>
      </c>
      <c r="I60" s="96">
        <v>0.74</v>
      </c>
      <c r="J60" s="97">
        <v>0.53</v>
      </c>
      <c r="K60" s="80">
        <v>0.14000000000000001</v>
      </c>
      <c r="L60" s="81">
        <v>0.09</v>
      </c>
      <c r="M60" s="96">
        <v>64.77</v>
      </c>
      <c r="N60" s="97">
        <v>64.92</v>
      </c>
      <c r="O60" s="80">
        <v>69.989999999999995</v>
      </c>
      <c r="P60" s="81">
        <v>69.989999999999995</v>
      </c>
      <c r="Q60" s="53">
        <v>0.18</v>
      </c>
      <c r="R60" s="54">
        <v>0.18</v>
      </c>
    </row>
    <row r="61" spans="1:18" x14ac:dyDescent="0.25">
      <c r="A61" s="29" t="s">
        <v>25</v>
      </c>
      <c r="B61" s="30">
        <v>2630</v>
      </c>
      <c r="C61" s="31">
        <v>2159</v>
      </c>
      <c r="D61" s="32">
        <v>329</v>
      </c>
      <c r="E61" s="32">
        <v>258</v>
      </c>
      <c r="F61" s="33">
        <v>5376</v>
      </c>
      <c r="G61" s="84">
        <v>0.11118621155795877</v>
      </c>
      <c r="H61" s="85">
        <v>0.10674389739346297</v>
      </c>
      <c r="I61" s="94">
        <v>0.7</v>
      </c>
      <c r="J61" s="95">
        <v>0.56999999999999995</v>
      </c>
      <c r="K61" s="78">
        <v>0.08</v>
      </c>
      <c r="L61" s="79">
        <v>0.06</v>
      </c>
      <c r="M61" s="94">
        <v>64.83</v>
      </c>
      <c r="N61" s="95">
        <v>64.91</v>
      </c>
      <c r="O61" s="78">
        <v>69.989999999999995</v>
      </c>
      <c r="P61" s="79">
        <v>69.989999999999995</v>
      </c>
      <c r="Q61" s="42">
        <v>0.18</v>
      </c>
      <c r="R61" s="43">
        <v>0.18</v>
      </c>
    </row>
    <row r="62" spans="1:18" x14ac:dyDescent="0.25">
      <c r="A62" s="29" t="s">
        <v>26</v>
      </c>
      <c r="B62" s="30">
        <v>2688</v>
      </c>
      <c r="C62" s="31">
        <v>2426</v>
      </c>
      <c r="D62" s="32">
        <v>340</v>
      </c>
      <c r="E62" s="32">
        <v>297</v>
      </c>
      <c r="F62" s="33">
        <v>5751</v>
      </c>
      <c r="G62" s="84">
        <v>0.11228533685601057</v>
      </c>
      <c r="H62" s="85">
        <v>0.10907087770840984</v>
      </c>
      <c r="I62" s="94">
        <v>0.71</v>
      </c>
      <c r="J62" s="95">
        <v>0.64</v>
      </c>
      <c r="K62" s="78">
        <v>0.08</v>
      </c>
      <c r="L62" s="79">
        <v>7.0000000000000007E-2</v>
      </c>
      <c r="M62" s="94">
        <v>64.81</v>
      </c>
      <c r="N62" s="95">
        <v>64.87</v>
      </c>
      <c r="O62" s="78">
        <v>69.989999999999995</v>
      </c>
      <c r="P62" s="79">
        <v>69.989999999999995</v>
      </c>
      <c r="Q62" s="42">
        <v>0.18</v>
      </c>
      <c r="R62" s="43">
        <v>0.18</v>
      </c>
    </row>
    <row r="63" spans="1:18" x14ac:dyDescent="0.25">
      <c r="A63" s="29" t="s">
        <v>27</v>
      </c>
      <c r="B63" s="30">
        <v>2651</v>
      </c>
      <c r="C63" s="31">
        <v>2565</v>
      </c>
      <c r="D63" s="32">
        <v>333</v>
      </c>
      <c r="E63" s="32">
        <v>321</v>
      </c>
      <c r="F63" s="33">
        <v>5870</v>
      </c>
      <c r="G63" s="84">
        <v>0.11159517426273459</v>
      </c>
      <c r="H63" s="85">
        <v>0.11122661122661123</v>
      </c>
      <c r="I63" s="94">
        <v>0.7</v>
      </c>
      <c r="J63" s="95">
        <v>0.68</v>
      </c>
      <c r="K63" s="78">
        <v>0.08</v>
      </c>
      <c r="L63" s="79">
        <v>0.08</v>
      </c>
      <c r="M63" s="94">
        <v>64.819999999999993</v>
      </c>
      <c r="N63" s="95">
        <v>64.84</v>
      </c>
      <c r="O63" s="78">
        <v>69.989999999999995</v>
      </c>
      <c r="P63" s="79">
        <v>69.989999999999995</v>
      </c>
      <c r="Q63" s="42">
        <v>0.18</v>
      </c>
      <c r="R63" s="43">
        <v>0.18</v>
      </c>
    </row>
    <row r="64" spans="1:18" x14ac:dyDescent="0.25">
      <c r="A64" s="29" t="s">
        <v>28</v>
      </c>
      <c r="B64" s="30">
        <v>2749</v>
      </c>
      <c r="C64" s="31">
        <v>2546</v>
      </c>
      <c r="D64" s="32">
        <v>351</v>
      </c>
      <c r="E64" s="32">
        <v>317</v>
      </c>
      <c r="F64" s="33">
        <v>5963</v>
      </c>
      <c r="G64" s="84">
        <v>0.1132258064516129</v>
      </c>
      <c r="H64" s="85">
        <v>0.11072301781348236</v>
      </c>
      <c r="I64" s="94">
        <v>0.73</v>
      </c>
      <c r="J64" s="95">
        <v>0.67</v>
      </c>
      <c r="K64" s="78">
        <v>0.09</v>
      </c>
      <c r="L64" s="79">
        <v>0.08</v>
      </c>
      <c r="M64" s="94">
        <v>64.790000000000006</v>
      </c>
      <c r="N64" s="95">
        <v>64.849999999999994</v>
      </c>
      <c r="O64" s="78">
        <v>69.989999999999995</v>
      </c>
      <c r="P64" s="79">
        <v>69.989999999999995</v>
      </c>
      <c r="Q64" s="42">
        <v>0.18</v>
      </c>
      <c r="R64" s="43">
        <v>0.18</v>
      </c>
    </row>
    <row r="65" spans="1:18" x14ac:dyDescent="0.25">
      <c r="A65" s="29" t="s">
        <v>29</v>
      </c>
      <c r="B65" s="30">
        <v>2793</v>
      </c>
      <c r="C65" s="31">
        <v>2812</v>
      </c>
      <c r="D65" s="32">
        <v>359</v>
      </c>
      <c r="E65" s="32">
        <v>367</v>
      </c>
      <c r="F65" s="33">
        <v>6331</v>
      </c>
      <c r="G65" s="84">
        <v>0.11389593908629442</v>
      </c>
      <c r="H65" s="85">
        <v>0.11544510852469329</v>
      </c>
      <c r="I65" s="94">
        <v>0.74</v>
      </c>
      <c r="J65" s="95">
        <v>0.74</v>
      </c>
      <c r="K65" s="78">
        <v>0.09</v>
      </c>
      <c r="L65" s="79">
        <v>0.09</v>
      </c>
      <c r="M65" s="94">
        <v>64.77</v>
      </c>
      <c r="N65" s="95">
        <v>64.760000000000005</v>
      </c>
      <c r="O65" s="78">
        <v>69.989999999999995</v>
      </c>
      <c r="P65" s="79">
        <v>69.989999999999995</v>
      </c>
      <c r="Q65" s="42">
        <v>0.18</v>
      </c>
      <c r="R65" s="43">
        <v>0.18</v>
      </c>
    </row>
    <row r="66" spans="1:18" x14ac:dyDescent="0.25">
      <c r="A66" s="29" t="s">
        <v>30</v>
      </c>
      <c r="B66" s="30">
        <v>2658</v>
      </c>
      <c r="C66" s="31">
        <v>3119</v>
      </c>
      <c r="D66" s="32">
        <v>519</v>
      </c>
      <c r="E66" s="32">
        <v>665</v>
      </c>
      <c r="F66" s="33">
        <v>6961</v>
      </c>
      <c r="G66" s="84">
        <v>0.16336166194523136</v>
      </c>
      <c r="H66" s="85">
        <v>0.17573995771670189</v>
      </c>
      <c r="I66" s="94">
        <v>0.7</v>
      </c>
      <c r="J66" s="95">
        <v>0.83</v>
      </c>
      <c r="K66" s="78">
        <v>0.13</v>
      </c>
      <c r="L66" s="79">
        <v>0.16</v>
      </c>
      <c r="M66" s="94">
        <v>64.819999999999993</v>
      </c>
      <c r="N66" s="95">
        <v>64.459999999999994</v>
      </c>
      <c r="O66" s="78">
        <v>69.989999999999995</v>
      </c>
      <c r="P66" s="79">
        <v>69.98</v>
      </c>
      <c r="Q66" s="42">
        <v>0.18</v>
      </c>
      <c r="R66" s="43">
        <v>0.18</v>
      </c>
    </row>
    <row r="67" spans="1:18" x14ac:dyDescent="0.25">
      <c r="A67" s="44" t="s">
        <v>31</v>
      </c>
      <c r="B67" s="45">
        <v>2784</v>
      </c>
      <c r="C67" s="46">
        <v>3499</v>
      </c>
      <c r="D67" s="47">
        <v>525</v>
      </c>
      <c r="E67" s="47">
        <v>1671</v>
      </c>
      <c r="F67" s="48">
        <v>8479</v>
      </c>
      <c r="G67" s="86">
        <v>0.1586582048957389</v>
      </c>
      <c r="H67" s="87">
        <v>0.32321083172147003</v>
      </c>
      <c r="I67" s="96">
        <v>0.74</v>
      </c>
      <c r="J67" s="97">
        <v>0.93</v>
      </c>
      <c r="K67" s="80">
        <v>0.13</v>
      </c>
      <c r="L67" s="81">
        <v>0.41</v>
      </c>
      <c r="M67" s="96">
        <v>64.77</v>
      </c>
      <c r="N67" s="97">
        <v>47.8</v>
      </c>
      <c r="O67" s="80">
        <v>69.989999999999995</v>
      </c>
      <c r="P67" s="81">
        <v>69.95</v>
      </c>
      <c r="Q67" s="53">
        <v>0.18</v>
      </c>
      <c r="R67" s="54">
        <v>0.18</v>
      </c>
    </row>
    <row r="68" spans="1:18" x14ac:dyDescent="0.25">
      <c r="A68" s="44" t="s">
        <v>32</v>
      </c>
      <c r="B68" s="45">
        <v>2885</v>
      </c>
      <c r="C68" s="46">
        <v>3714</v>
      </c>
      <c r="D68" s="47">
        <v>549</v>
      </c>
      <c r="E68" s="47">
        <v>2571</v>
      </c>
      <c r="F68" s="48">
        <v>9719</v>
      </c>
      <c r="G68" s="86">
        <v>0.15987186953989516</v>
      </c>
      <c r="H68" s="87">
        <v>0.4090692124105012</v>
      </c>
      <c r="I68" s="96">
        <v>0.76</v>
      </c>
      <c r="J68" s="97">
        <v>0.98</v>
      </c>
      <c r="K68" s="80">
        <v>0.13</v>
      </c>
      <c r="L68" s="81">
        <v>0.63</v>
      </c>
      <c r="M68" s="96">
        <v>64.72</v>
      </c>
      <c r="N68" s="97">
        <v>31.21</v>
      </c>
      <c r="O68" s="80">
        <v>69.989999999999995</v>
      </c>
      <c r="P68" s="81">
        <v>69.87</v>
      </c>
      <c r="Q68" s="53">
        <v>0.18</v>
      </c>
      <c r="R68" s="54">
        <v>0.18</v>
      </c>
    </row>
    <row r="69" spans="1:18" x14ac:dyDescent="0.25">
      <c r="A69" s="44" t="s">
        <v>33</v>
      </c>
      <c r="B69" s="45">
        <v>2123</v>
      </c>
      <c r="C69" s="46">
        <v>3503</v>
      </c>
      <c r="D69" s="47">
        <v>366</v>
      </c>
      <c r="E69" s="47">
        <v>1720</v>
      </c>
      <c r="F69" s="48">
        <v>7712</v>
      </c>
      <c r="G69" s="86">
        <v>0.14704700683005223</v>
      </c>
      <c r="H69" s="87">
        <v>0.32931265556193756</v>
      </c>
      <c r="I69" s="96">
        <v>0.56000000000000005</v>
      </c>
      <c r="J69" s="97">
        <v>0.93</v>
      </c>
      <c r="K69" s="80">
        <v>0.09</v>
      </c>
      <c r="L69" s="81">
        <v>0.42</v>
      </c>
      <c r="M69" s="96">
        <v>64.91</v>
      </c>
      <c r="N69" s="97">
        <v>47.4</v>
      </c>
      <c r="O69" s="80">
        <v>69.989999999999995</v>
      </c>
      <c r="P69" s="81">
        <v>69.95</v>
      </c>
      <c r="Q69" s="53">
        <v>0.18</v>
      </c>
      <c r="R69" s="54">
        <v>0.18</v>
      </c>
    </row>
    <row r="70" spans="1:18" x14ac:dyDescent="0.25">
      <c r="A70" s="29" t="s">
        <v>34</v>
      </c>
      <c r="B70" s="30">
        <v>1626</v>
      </c>
      <c r="C70" s="31">
        <v>2680</v>
      </c>
      <c r="D70" s="32">
        <v>128</v>
      </c>
      <c r="E70" s="32">
        <v>232</v>
      </c>
      <c r="F70" s="33">
        <v>4666</v>
      </c>
      <c r="G70" s="84">
        <v>7.2976054732041051E-2</v>
      </c>
      <c r="H70" s="85">
        <v>7.9670329670329665E-2</v>
      </c>
      <c r="I70" s="94">
        <v>0.43</v>
      </c>
      <c r="J70" s="95">
        <v>0.71</v>
      </c>
      <c r="K70" s="78">
        <v>0.03</v>
      </c>
      <c r="L70" s="79">
        <v>0.06</v>
      </c>
      <c r="M70" s="94">
        <v>64.95</v>
      </c>
      <c r="N70" s="95">
        <v>64.81</v>
      </c>
      <c r="O70" s="78">
        <v>69.989999999999995</v>
      </c>
      <c r="P70" s="79">
        <v>69.989999999999995</v>
      </c>
      <c r="Q70" s="42">
        <v>0.18</v>
      </c>
      <c r="R70" s="43">
        <v>0.18</v>
      </c>
    </row>
    <row r="71" spans="1:18" x14ac:dyDescent="0.25">
      <c r="A71" s="29" t="s">
        <v>35</v>
      </c>
      <c r="B71" s="30">
        <v>1501</v>
      </c>
      <c r="C71" s="31">
        <v>2146</v>
      </c>
      <c r="D71" s="32">
        <v>62</v>
      </c>
      <c r="E71" s="32">
        <v>92</v>
      </c>
      <c r="F71" s="33">
        <v>3801</v>
      </c>
      <c r="G71" s="84">
        <v>3.9667306461932179E-2</v>
      </c>
      <c r="H71" s="85">
        <v>4.1108132260947276E-2</v>
      </c>
      <c r="I71" s="94">
        <v>0.4</v>
      </c>
      <c r="J71" s="95">
        <v>0.56999999999999995</v>
      </c>
      <c r="K71" s="78">
        <v>0.02</v>
      </c>
      <c r="L71" s="79">
        <v>0.02</v>
      </c>
      <c r="M71" s="94">
        <v>64.959999999999994</v>
      </c>
      <c r="N71" s="95">
        <v>64.91</v>
      </c>
      <c r="O71" s="78">
        <v>69.989999999999995</v>
      </c>
      <c r="P71" s="79">
        <v>69.989999999999995</v>
      </c>
      <c r="Q71" s="42">
        <v>0.18</v>
      </c>
      <c r="R71" s="43">
        <v>0.18</v>
      </c>
    </row>
    <row r="72" spans="1:18" x14ac:dyDescent="0.25">
      <c r="A72" s="29" t="s">
        <v>36</v>
      </c>
      <c r="B72" s="30">
        <v>1307</v>
      </c>
      <c r="C72" s="31">
        <v>1824</v>
      </c>
      <c r="D72" s="32">
        <v>54</v>
      </c>
      <c r="E72" s="32">
        <v>77</v>
      </c>
      <c r="F72" s="33">
        <v>3262</v>
      </c>
      <c r="G72" s="84">
        <v>3.9676708302718591E-2</v>
      </c>
      <c r="H72" s="85">
        <v>4.0504997369805368E-2</v>
      </c>
      <c r="I72" s="94">
        <v>0.35</v>
      </c>
      <c r="J72" s="95">
        <v>0.48</v>
      </c>
      <c r="K72" s="78">
        <v>0.01</v>
      </c>
      <c r="L72" s="79">
        <v>0.02</v>
      </c>
      <c r="M72" s="94">
        <v>64.959999999999994</v>
      </c>
      <c r="N72" s="95">
        <v>64.94</v>
      </c>
      <c r="O72" s="78">
        <v>69.989999999999995</v>
      </c>
      <c r="P72" s="79">
        <v>69.989999999999995</v>
      </c>
      <c r="Q72" s="42">
        <v>0.18</v>
      </c>
      <c r="R72" s="43">
        <v>0.18</v>
      </c>
    </row>
    <row r="73" spans="1:18" x14ac:dyDescent="0.25">
      <c r="A73" s="29" t="s">
        <v>37</v>
      </c>
      <c r="B73" s="30">
        <v>986</v>
      </c>
      <c r="C73" s="31">
        <v>1398</v>
      </c>
      <c r="D73" s="32">
        <v>41</v>
      </c>
      <c r="E73" s="32">
        <v>58</v>
      </c>
      <c r="F73" s="33">
        <v>2483</v>
      </c>
      <c r="G73" s="84">
        <v>3.9922103213242452E-2</v>
      </c>
      <c r="H73" s="85">
        <v>3.9835164835164832E-2</v>
      </c>
      <c r="I73" s="94">
        <v>0.26</v>
      </c>
      <c r="J73" s="95">
        <v>0.37</v>
      </c>
      <c r="K73" s="78">
        <v>0.01</v>
      </c>
      <c r="L73" s="79">
        <v>0.01</v>
      </c>
      <c r="M73" s="94">
        <v>64.97</v>
      </c>
      <c r="N73" s="95">
        <v>64.959999999999994</v>
      </c>
      <c r="O73" s="78">
        <v>69.989999999999995</v>
      </c>
      <c r="P73" s="79">
        <v>69.989999999999995</v>
      </c>
      <c r="Q73" s="42">
        <v>0.18</v>
      </c>
      <c r="R73" s="43">
        <v>0.18</v>
      </c>
    </row>
    <row r="74" spans="1:18" x14ac:dyDescent="0.25">
      <c r="A74" s="29" t="s">
        <v>38</v>
      </c>
      <c r="B74" s="55">
        <v>643</v>
      </c>
      <c r="C74" s="56">
        <v>1032</v>
      </c>
      <c r="D74" s="57">
        <v>27</v>
      </c>
      <c r="E74" s="57">
        <v>43</v>
      </c>
      <c r="F74" s="58">
        <v>1745</v>
      </c>
      <c r="G74" s="88">
        <v>4.0298507462686567E-2</v>
      </c>
      <c r="H74" s="89">
        <v>0.04</v>
      </c>
      <c r="I74" s="98">
        <v>0.17</v>
      </c>
      <c r="J74" s="99">
        <v>0.27</v>
      </c>
      <c r="K74" s="82">
        <v>0.01</v>
      </c>
      <c r="L74" s="83">
        <v>0.01</v>
      </c>
      <c r="M74" s="98">
        <v>64.98</v>
      </c>
      <c r="N74" s="99">
        <v>64.97</v>
      </c>
      <c r="O74" s="82">
        <v>69.989999999999995</v>
      </c>
      <c r="P74" s="83">
        <v>69.989999999999995</v>
      </c>
      <c r="Q74" s="63">
        <v>0.18</v>
      </c>
      <c r="R74" s="64">
        <v>0.18</v>
      </c>
    </row>
    <row r="75" spans="1:18" x14ac:dyDescent="0.25">
      <c r="A75" s="29" t="s">
        <v>39</v>
      </c>
      <c r="B75" s="65">
        <f>SUM(B51:B74)</f>
        <v>47296</v>
      </c>
      <c r="C75" s="66">
        <f t="shared" ref="C75" si="1">SUM(C51:C74)</f>
        <v>45642</v>
      </c>
      <c r="D75" s="67">
        <f t="shared" ref="D75" si="2">SUM(D51:D74)</f>
        <v>9587</v>
      </c>
      <c r="E75" s="67">
        <f t="shared" ref="E75" si="3">SUM(E51:E74)</f>
        <v>10160</v>
      </c>
      <c r="F75" s="68">
        <f t="shared" ref="F75" si="4">SUM(F51:F74)</f>
        <v>112685</v>
      </c>
      <c r="G75" s="100">
        <f>D75/B75</f>
        <v>0.20270213125845737</v>
      </c>
      <c r="H75" s="101">
        <f>E75/C75</f>
        <v>0.222601989395732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92938</v>
      </c>
    </row>
    <row r="78" spans="1:18" x14ac:dyDescent="0.25">
      <c r="A78" s="5" t="s">
        <v>41</v>
      </c>
      <c r="B78" s="72">
        <f>D75+E75</f>
        <v>19747</v>
      </c>
    </row>
    <row r="79" spans="1:18" x14ac:dyDescent="0.25">
      <c r="A79" s="5" t="s">
        <v>42</v>
      </c>
      <c r="B79" s="72">
        <f>B77+B78</f>
        <v>112685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 t="s">
        <v>55</v>
      </c>
      <c r="C91" s="2"/>
    </row>
    <row r="93" spans="1:18" ht="15.75" thickBot="1" x14ac:dyDescent="0.3">
      <c r="A93" s="6" t="s">
        <v>1</v>
      </c>
      <c r="B93" s="102" t="s">
        <v>2</v>
      </c>
      <c r="C93" s="103" t="s">
        <v>2</v>
      </c>
      <c r="D93" s="103" t="s">
        <v>2</v>
      </c>
      <c r="E93" s="103" t="s">
        <v>2</v>
      </c>
      <c r="F93" s="104" t="s">
        <v>3</v>
      </c>
      <c r="G93" s="105" t="s">
        <v>3</v>
      </c>
      <c r="H93" s="106" t="s">
        <v>4</v>
      </c>
      <c r="I93" s="107" t="s">
        <v>4</v>
      </c>
      <c r="J93" s="105" t="s">
        <v>4</v>
      </c>
      <c r="K93" s="105" t="s">
        <v>4</v>
      </c>
      <c r="L93" s="106" t="s">
        <v>5</v>
      </c>
      <c r="M93" s="107" t="s">
        <v>5</v>
      </c>
      <c r="N93" s="105" t="s">
        <v>5</v>
      </c>
      <c r="O93" s="105" t="s">
        <v>5</v>
      </c>
      <c r="P93" s="106" t="s">
        <v>6</v>
      </c>
      <c r="Q93" s="108" t="s">
        <v>6</v>
      </c>
      <c r="R93" s="109"/>
    </row>
    <row r="94" spans="1:18" x14ac:dyDescent="0.25">
      <c r="A94" s="7" t="s">
        <v>7</v>
      </c>
      <c r="B94" s="8" t="s">
        <v>8</v>
      </c>
      <c r="C94" s="9" t="s">
        <v>8</v>
      </c>
      <c r="D94" s="10" t="s">
        <v>9</v>
      </c>
      <c r="E94" s="10" t="s">
        <v>9</v>
      </c>
      <c r="F94" s="11" t="s">
        <v>10</v>
      </c>
      <c r="G94" s="12" t="s">
        <v>9</v>
      </c>
      <c r="H94" s="13" t="s">
        <v>9</v>
      </c>
      <c r="I94" s="14" t="s">
        <v>8</v>
      </c>
      <c r="J94" s="15" t="s">
        <v>8</v>
      </c>
      <c r="K94" s="12" t="s">
        <v>9</v>
      </c>
      <c r="L94" s="13" t="s">
        <v>9</v>
      </c>
      <c r="M94" s="14" t="s">
        <v>8</v>
      </c>
      <c r="N94" s="15" t="s">
        <v>8</v>
      </c>
      <c r="O94" s="12" t="s">
        <v>9</v>
      </c>
      <c r="P94" s="13" t="s">
        <v>9</v>
      </c>
      <c r="Q94" s="16" t="s">
        <v>9</v>
      </c>
      <c r="R94" s="17" t="s">
        <v>9</v>
      </c>
    </row>
    <row r="95" spans="1:18" x14ac:dyDescent="0.25">
      <c r="A95" s="18" t="s">
        <v>11</v>
      </c>
      <c r="B95" s="19" t="s">
        <v>12</v>
      </c>
      <c r="C95" s="20" t="s">
        <v>13</v>
      </c>
      <c r="D95" s="21" t="s">
        <v>12</v>
      </c>
      <c r="E95" s="21" t="s">
        <v>13</v>
      </c>
      <c r="F95" s="22" t="s">
        <v>14</v>
      </c>
      <c r="G95" s="23" t="s">
        <v>12</v>
      </c>
      <c r="H95" s="24" t="s">
        <v>13</v>
      </c>
      <c r="I95" s="25" t="s">
        <v>12</v>
      </c>
      <c r="J95" s="26" t="s">
        <v>13</v>
      </c>
      <c r="K95" s="23" t="s">
        <v>12</v>
      </c>
      <c r="L95" s="24" t="s">
        <v>13</v>
      </c>
      <c r="M95" s="25" t="s">
        <v>12</v>
      </c>
      <c r="N95" s="26" t="s">
        <v>13</v>
      </c>
      <c r="O95" s="23" t="s">
        <v>12</v>
      </c>
      <c r="P95" s="24" t="s">
        <v>13</v>
      </c>
      <c r="Q95" s="27" t="s">
        <v>12</v>
      </c>
      <c r="R95" s="28" t="s">
        <v>13</v>
      </c>
    </row>
    <row r="96" spans="1:18" x14ac:dyDescent="0.25">
      <c r="A96" s="29" t="s">
        <v>15</v>
      </c>
      <c r="B96" s="30">
        <v>605</v>
      </c>
      <c r="C96" s="31">
        <v>843</v>
      </c>
      <c r="D96" s="32">
        <v>13</v>
      </c>
      <c r="E96" s="32">
        <v>18</v>
      </c>
      <c r="F96" s="33">
        <v>1479</v>
      </c>
      <c r="G96" s="84">
        <v>2.1035598705501618E-2</v>
      </c>
      <c r="H96" s="85">
        <v>2.0905923344947737E-2</v>
      </c>
      <c r="I96" s="90">
        <v>0.1</v>
      </c>
      <c r="J96" s="91">
        <v>0.14000000000000001</v>
      </c>
      <c r="K96" s="92">
        <v>0.01</v>
      </c>
      <c r="L96" s="93">
        <v>0.01</v>
      </c>
      <c r="M96" s="94">
        <v>64.989999999999995</v>
      </c>
      <c r="N96" s="95">
        <v>64.989999999999995</v>
      </c>
      <c r="O96" s="78">
        <v>69.989999999999995</v>
      </c>
      <c r="P96" s="79">
        <v>69.989999999999995</v>
      </c>
      <c r="Q96" s="42">
        <v>0.18</v>
      </c>
      <c r="R96" s="43">
        <v>0.18</v>
      </c>
    </row>
    <row r="97" spans="1:18" x14ac:dyDescent="0.25">
      <c r="A97" s="29" t="s">
        <v>16</v>
      </c>
      <c r="B97" s="30">
        <v>392</v>
      </c>
      <c r="C97" s="31">
        <v>520</v>
      </c>
      <c r="D97" s="32">
        <v>8</v>
      </c>
      <c r="E97" s="32">
        <v>11</v>
      </c>
      <c r="F97" s="33">
        <v>931</v>
      </c>
      <c r="G97" s="84">
        <v>0.02</v>
      </c>
      <c r="H97" s="85">
        <v>2.0715630885122412E-2</v>
      </c>
      <c r="I97" s="94">
        <v>7.0000000000000007E-2</v>
      </c>
      <c r="J97" s="95">
        <v>0.09</v>
      </c>
      <c r="K97" s="78">
        <v>0</v>
      </c>
      <c r="L97" s="79">
        <v>0.01</v>
      </c>
      <c r="M97" s="94">
        <v>64.989999999999995</v>
      </c>
      <c r="N97" s="95">
        <v>64.989999999999995</v>
      </c>
      <c r="O97" s="78">
        <v>69.989999999999995</v>
      </c>
      <c r="P97" s="79">
        <v>69.989999999999995</v>
      </c>
      <c r="Q97" s="42">
        <v>0.18</v>
      </c>
      <c r="R97" s="43">
        <v>0.18</v>
      </c>
    </row>
    <row r="98" spans="1:18" x14ac:dyDescent="0.25">
      <c r="A98" s="29" t="s">
        <v>17</v>
      </c>
      <c r="B98" s="30">
        <v>364</v>
      </c>
      <c r="C98" s="31">
        <v>472</v>
      </c>
      <c r="D98" s="32">
        <v>8</v>
      </c>
      <c r="E98" s="32">
        <v>10</v>
      </c>
      <c r="F98" s="33">
        <v>854</v>
      </c>
      <c r="G98" s="84">
        <v>2.1505376344086023E-2</v>
      </c>
      <c r="H98" s="85">
        <v>2.0746887966804978E-2</v>
      </c>
      <c r="I98" s="94">
        <v>0.06</v>
      </c>
      <c r="J98" s="95">
        <v>0.08</v>
      </c>
      <c r="K98" s="78">
        <v>0</v>
      </c>
      <c r="L98" s="79">
        <v>0.01</v>
      </c>
      <c r="M98" s="94">
        <v>64.989999999999995</v>
      </c>
      <c r="N98" s="95">
        <v>64.989999999999995</v>
      </c>
      <c r="O98" s="78">
        <v>69.989999999999995</v>
      </c>
      <c r="P98" s="79">
        <v>69.989999999999995</v>
      </c>
      <c r="Q98" s="42">
        <v>0.18</v>
      </c>
      <c r="R98" s="43">
        <v>0.18</v>
      </c>
    </row>
    <row r="99" spans="1:18" x14ac:dyDescent="0.25">
      <c r="A99" s="29" t="s">
        <v>18</v>
      </c>
      <c r="B99" s="30">
        <v>377</v>
      </c>
      <c r="C99" s="31">
        <v>441</v>
      </c>
      <c r="D99" s="32">
        <v>8</v>
      </c>
      <c r="E99" s="32">
        <v>9</v>
      </c>
      <c r="F99" s="33">
        <v>835</v>
      </c>
      <c r="G99" s="84">
        <v>2.0779220779220779E-2</v>
      </c>
      <c r="H99" s="85">
        <v>0.02</v>
      </c>
      <c r="I99" s="94">
        <v>0.06</v>
      </c>
      <c r="J99" s="95">
        <v>0.08</v>
      </c>
      <c r="K99" s="78">
        <v>0</v>
      </c>
      <c r="L99" s="79">
        <v>0</v>
      </c>
      <c r="M99" s="94">
        <v>64.989999999999995</v>
      </c>
      <c r="N99" s="95">
        <v>64.989999999999995</v>
      </c>
      <c r="O99" s="78">
        <v>69.989999999999995</v>
      </c>
      <c r="P99" s="79">
        <v>69.989999999999995</v>
      </c>
      <c r="Q99" s="42">
        <v>0.18</v>
      </c>
      <c r="R99" s="43">
        <v>0.18</v>
      </c>
    </row>
    <row r="100" spans="1:18" x14ac:dyDescent="0.25">
      <c r="A100" s="29" t="s">
        <v>19</v>
      </c>
      <c r="B100" s="30">
        <v>768</v>
      </c>
      <c r="C100" s="31">
        <v>527</v>
      </c>
      <c r="D100" s="32">
        <v>16</v>
      </c>
      <c r="E100" s="32">
        <v>11</v>
      </c>
      <c r="F100" s="33">
        <v>1322</v>
      </c>
      <c r="G100" s="84">
        <v>2.0408163265306121E-2</v>
      </c>
      <c r="H100" s="85">
        <v>2.0446096654275093E-2</v>
      </c>
      <c r="I100" s="94">
        <v>0.13</v>
      </c>
      <c r="J100" s="95">
        <v>0.09</v>
      </c>
      <c r="K100" s="78">
        <v>0.01</v>
      </c>
      <c r="L100" s="79">
        <v>0.01</v>
      </c>
      <c r="M100" s="94">
        <v>64.989999999999995</v>
      </c>
      <c r="N100" s="95">
        <v>64.989999999999995</v>
      </c>
      <c r="O100" s="78">
        <v>69.989999999999995</v>
      </c>
      <c r="P100" s="79">
        <v>69.989999999999995</v>
      </c>
      <c r="Q100" s="42">
        <v>0.18</v>
      </c>
      <c r="R100" s="43">
        <v>0.18</v>
      </c>
    </row>
    <row r="101" spans="1:18" x14ac:dyDescent="0.25">
      <c r="A101" s="29" t="s">
        <v>20</v>
      </c>
      <c r="B101" s="30">
        <v>2210</v>
      </c>
      <c r="C101" s="31">
        <v>852</v>
      </c>
      <c r="D101" s="32">
        <v>86</v>
      </c>
      <c r="E101" s="32">
        <v>34</v>
      </c>
      <c r="F101" s="33">
        <v>3182</v>
      </c>
      <c r="G101" s="84">
        <v>3.7456445993031356E-2</v>
      </c>
      <c r="H101" s="85">
        <v>3.8374717832957109E-2</v>
      </c>
      <c r="I101" s="94">
        <v>0.38</v>
      </c>
      <c r="J101" s="95">
        <v>0.15</v>
      </c>
      <c r="K101" s="78">
        <v>0.04</v>
      </c>
      <c r="L101" s="79">
        <v>0.02</v>
      </c>
      <c r="M101" s="94">
        <v>64.97</v>
      </c>
      <c r="N101" s="95">
        <v>64.989999999999995</v>
      </c>
      <c r="O101" s="78">
        <v>69.98</v>
      </c>
      <c r="P101" s="79">
        <v>69.989999999999995</v>
      </c>
      <c r="Q101" s="42">
        <v>0.18</v>
      </c>
      <c r="R101" s="43">
        <v>0.18</v>
      </c>
    </row>
    <row r="102" spans="1:18" x14ac:dyDescent="0.25">
      <c r="A102" s="29" t="s">
        <v>21</v>
      </c>
      <c r="B102" s="30">
        <v>5047</v>
      </c>
      <c r="C102" s="31">
        <v>1529</v>
      </c>
      <c r="D102" s="32">
        <v>810</v>
      </c>
      <c r="E102" s="32">
        <v>133</v>
      </c>
      <c r="F102" s="33">
        <v>7519</v>
      </c>
      <c r="G102" s="84">
        <v>0.13829605600136588</v>
      </c>
      <c r="H102" s="85">
        <v>8.0024067388688322E-2</v>
      </c>
      <c r="I102" s="94">
        <v>0.86</v>
      </c>
      <c r="J102" s="95">
        <v>0.26</v>
      </c>
      <c r="K102" s="78">
        <v>0.42</v>
      </c>
      <c r="L102" s="79">
        <v>7.0000000000000007E-2</v>
      </c>
      <c r="M102" s="94">
        <v>64.28</v>
      </c>
      <c r="N102" s="95">
        <v>64.98</v>
      </c>
      <c r="O102" s="78">
        <v>69.89</v>
      </c>
      <c r="P102" s="79">
        <v>69.98</v>
      </c>
      <c r="Q102" s="42">
        <v>0.18</v>
      </c>
      <c r="R102" s="43">
        <v>0.18</v>
      </c>
    </row>
    <row r="103" spans="1:18" x14ac:dyDescent="0.25">
      <c r="A103" s="44" t="s">
        <v>22</v>
      </c>
      <c r="B103" s="45">
        <v>5968</v>
      </c>
      <c r="C103" s="46">
        <v>2414</v>
      </c>
      <c r="D103" s="47">
        <v>1747</v>
      </c>
      <c r="E103" s="47">
        <v>212</v>
      </c>
      <c r="F103" s="48">
        <v>10341</v>
      </c>
      <c r="G103" s="86">
        <v>0.22644199611147117</v>
      </c>
      <c r="H103" s="87">
        <v>8.0731150038080735E-2</v>
      </c>
      <c r="I103" s="96">
        <v>1.02</v>
      </c>
      <c r="J103" s="97">
        <v>0.41</v>
      </c>
      <c r="K103" s="80">
        <v>0.9</v>
      </c>
      <c r="L103" s="81">
        <v>0.11</v>
      </c>
      <c r="M103" s="96">
        <v>25.32</v>
      </c>
      <c r="N103" s="97">
        <v>64.97</v>
      </c>
      <c r="O103" s="80">
        <v>62.74</v>
      </c>
      <c r="P103" s="81">
        <v>69.97</v>
      </c>
      <c r="Q103" s="53">
        <v>1.1000000000000001</v>
      </c>
      <c r="R103" s="54">
        <v>0.18</v>
      </c>
    </row>
    <row r="104" spans="1:18" x14ac:dyDescent="0.25">
      <c r="A104" s="44" t="s">
        <v>23</v>
      </c>
      <c r="B104" s="45">
        <v>5131</v>
      </c>
      <c r="C104" s="46">
        <v>2644</v>
      </c>
      <c r="D104" s="47">
        <v>905</v>
      </c>
      <c r="E104" s="47">
        <v>234</v>
      </c>
      <c r="F104" s="48">
        <v>8914</v>
      </c>
      <c r="G104" s="86">
        <v>0.14993373094764745</v>
      </c>
      <c r="H104" s="87">
        <v>8.1306462821403747E-2</v>
      </c>
      <c r="I104" s="96">
        <v>0.88</v>
      </c>
      <c r="J104" s="97">
        <v>0.45</v>
      </c>
      <c r="K104" s="80">
        <v>0.46</v>
      </c>
      <c r="L104" s="81">
        <v>0.12</v>
      </c>
      <c r="M104" s="96">
        <v>63.86</v>
      </c>
      <c r="N104" s="97">
        <v>64.959999999999994</v>
      </c>
      <c r="O104" s="80">
        <v>69.87</v>
      </c>
      <c r="P104" s="81">
        <v>69.97</v>
      </c>
      <c r="Q104" s="53">
        <v>0.18</v>
      </c>
      <c r="R104" s="54">
        <v>0.18</v>
      </c>
    </row>
    <row r="105" spans="1:18" x14ac:dyDescent="0.25">
      <c r="A105" s="44" t="s">
        <v>24</v>
      </c>
      <c r="B105" s="45">
        <v>3891</v>
      </c>
      <c r="C105" s="46">
        <v>2575</v>
      </c>
      <c r="D105" s="47">
        <v>373</v>
      </c>
      <c r="E105" s="47">
        <v>228</v>
      </c>
      <c r="F105" s="48">
        <v>7067</v>
      </c>
      <c r="G105" s="86">
        <v>8.7476547842401498E-2</v>
      </c>
      <c r="H105" s="87">
        <v>8.1341419907242238E-2</v>
      </c>
      <c r="I105" s="96">
        <v>0.67</v>
      </c>
      <c r="J105" s="97">
        <v>0.44</v>
      </c>
      <c r="K105" s="80">
        <v>0.19</v>
      </c>
      <c r="L105" s="81">
        <v>0.12</v>
      </c>
      <c r="M105" s="96">
        <v>64.91</v>
      </c>
      <c r="N105" s="97">
        <v>64.97</v>
      </c>
      <c r="O105" s="80">
        <v>69.959999999999994</v>
      </c>
      <c r="P105" s="81">
        <v>69.97</v>
      </c>
      <c r="Q105" s="53">
        <v>0.18</v>
      </c>
      <c r="R105" s="54">
        <v>0.18</v>
      </c>
    </row>
    <row r="106" spans="1:18" x14ac:dyDescent="0.25">
      <c r="A106" s="29" t="s">
        <v>25</v>
      </c>
      <c r="B106" s="30">
        <v>3543</v>
      </c>
      <c r="C106" s="31">
        <v>2678</v>
      </c>
      <c r="D106" s="32">
        <v>217</v>
      </c>
      <c r="E106" s="32">
        <v>158</v>
      </c>
      <c r="F106" s="33">
        <v>6596</v>
      </c>
      <c r="G106" s="84">
        <v>5.7712765957446809E-2</v>
      </c>
      <c r="H106" s="85">
        <v>5.5712270803949221E-2</v>
      </c>
      <c r="I106" s="94">
        <v>0.61</v>
      </c>
      <c r="J106" s="95">
        <v>0.46</v>
      </c>
      <c r="K106" s="78">
        <v>0.11</v>
      </c>
      <c r="L106" s="79">
        <v>0.08</v>
      </c>
      <c r="M106" s="94">
        <v>64.930000000000007</v>
      </c>
      <c r="N106" s="95">
        <v>64.959999999999994</v>
      </c>
      <c r="O106" s="78">
        <v>69.97</v>
      </c>
      <c r="P106" s="79">
        <v>69.98</v>
      </c>
      <c r="Q106" s="42">
        <v>0.18</v>
      </c>
      <c r="R106" s="43">
        <v>0.18</v>
      </c>
    </row>
    <row r="107" spans="1:18" x14ac:dyDescent="0.25">
      <c r="A107" s="29" t="s">
        <v>26</v>
      </c>
      <c r="B107" s="30">
        <v>3622</v>
      </c>
      <c r="C107" s="31">
        <v>3014</v>
      </c>
      <c r="D107" s="32">
        <v>224</v>
      </c>
      <c r="E107" s="32">
        <v>183</v>
      </c>
      <c r="F107" s="33">
        <v>7043</v>
      </c>
      <c r="G107" s="84">
        <v>5.8242329693187725E-2</v>
      </c>
      <c r="H107" s="85">
        <v>5.7241163590866437E-2</v>
      </c>
      <c r="I107" s="94">
        <v>0.62</v>
      </c>
      <c r="J107" s="95">
        <v>0.52</v>
      </c>
      <c r="K107" s="78">
        <v>0.11</v>
      </c>
      <c r="L107" s="79">
        <v>0.09</v>
      </c>
      <c r="M107" s="94">
        <v>64.930000000000007</v>
      </c>
      <c r="N107" s="95">
        <v>64.95</v>
      </c>
      <c r="O107" s="78">
        <v>69.97</v>
      </c>
      <c r="P107" s="79">
        <v>69.98</v>
      </c>
      <c r="Q107" s="42">
        <v>0.18</v>
      </c>
      <c r="R107" s="43">
        <v>0.18</v>
      </c>
    </row>
    <row r="108" spans="1:18" x14ac:dyDescent="0.25">
      <c r="A108" s="29" t="s">
        <v>27</v>
      </c>
      <c r="B108" s="30">
        <v>3571</v>
      </c>
      <c r="C108" s="31">
        <v>3190</v>
      </c>
      <c r="D108" s="32">
        <v>220</v>
      </c>
      <c r="E108" s="32">
        <v>198</v>
      </c>
      <c r="F108" s="33">
        <v>7179</v>
      </c>
      <c r="G108" s="84">
        <v>5.8032181482458457E-2</v>
      </c>
      <c r="H108" s="85">
        <v>5.844155844155844E-2</v>
      </c>
      <c r="I108" s="94">
        <v>0.61</v>
      </c>
      <c r="J108" s="95">
        <v>0.55000000000000004</v>
      </c>
      <c r="K108" s="78">
        <v>0.11</v>
      </c>
      <c r="L108" s="79">
        <v>0.1</v>
      </c>
      <c r="M108" s="94">
        <v>64.930000000000007</v>
      </c>
      <c r="N108" s="95">
        <v>64.95</v>
      </c>
      <c r="O108" s="78">
        <v>69.97</v>
      </c>
      <c r="P108" s="79">
        <v>69.97</v>
      </c>
      <c r="Q108" s="42">
        <v>0.18</v>
      </c>
      <c r="R108" s="43">
        <v>0.18</v>
      </c>
    </row>
    <row r="109" spans="1:18" x14ac:dyDescent="0.25">
      <c r="A109" s="29" t="s">
        <v>28</v>
      </c>
      <c r="B109" s="30">
        <v>3706</v>
      </c>
      <c r="C109" s="31">
        <v>3165</v>
      </c>
      <c r="D109" s="32">
        <v>232</v>
      </c>
      <c r="E109" s="32">
        <v>196</v>
      </c>
      <c r="F109" s="33">
        <v>7299</v>
      </c>
      <c r="G109" s="84">
        <v>5.8913153885220927E-2</v>
      </c>
      <c r="H109" s="85">
        <v>5.8315977387682238E-2</v>
      </c>
      <c r="I109" s="94">
        <v>0.63</v>
      </c>
      <c r="J109" s="95">
        <v>0.54</v>
      </c>
      <c r="K109" s="78">
        <v>0.12</v>
      </c>
      <c r="L109" s="79">
        <v>0.1</v>
      </c>
      <c r="M109" s="94">
        <v>64.92</v>
      </c>
      <c r="N109" s="95">
        <v>64.95</v>
      </c>
      <c r="O109" s="78">
        <v>69.97</v>
      </c>
      <c r="P109" s="79">
        <v>69.97</v>
      </c>
      <c r="Q109" s="42">
        <v>0.18</v>
      </c>
      <c r="R109" s="43">
        <v>0.18</v>
      </c>
    </row>
    <row r="110" spans="1:18" x14ac:dyDescent="0.25">
      <c r="A110" s="29" t="s">
        <v>29</v>
      </c>
      <c r="B110" s="30">
        <v>3767</v>
      </c>
      <c r="C110" s="31">
        <v>3503</v>
      </c>
      <c r="D110" s="32">
        <v>238</v>
      </c>
      <c r="E110" s="32">
        <v>228</v>
      </c>
      <c r="F110" s="33">
        <v>7736</v>
      </c>
      <c r="G110" s="84">
        <v>5.9425717852684141E-2</v>
      </c>
      <c r="H110" s="85">
        <v>6.1109622085231845E-2</v>
      </c>
      <c r="I110" s="94">
        <v>0.64</v>
      </c>
      <c r="J110" s="95">
        <v>0.6</v>
      </c>
      <c r="K110" s="78">
        <v>0.12</v>
      </c>
      <c r="L110" s="79">
        <v>0.12</v>
      </c>
      <c r="M110" s="94">
        <v>64.92</v>
      </c>
      <c r="N110" s="95">
        <v>64.930000000000007</v>
      </c>
      <c r="O110" s="78">
        <v>69.97</v>
      </c>
      <c r="P110" s="79">
        <v>69.97</v>
      </c>
      <c r="Q110" s="42">
        <v>0.18</v>
      </c>
      <c r="R110" s="43">
        <v>0.18</v>
      </c>
    </row>
    <row r="111" spans="1:18" x14ac:dyDescent="0.25">
      <c r="A111" s="29" t="s">
        <v>30</v>
      </c>
      <c r="B111" s="30">
        <v>3691</v>
      </c>
      <c r="C111" s="31">
        <v>4022</v>
      </c>
      <c r="D111" s="32">
        <v>345</v>
      </c>
      <c r="E111" s="32">
        <v>420</v>
      </c>
      <c r="F111" s="33">
        <v>8478</v>
      </c>
      <c r="G111" s="84">
        <v>8.5480673934588705E-2</v>
      </c>
      <c r="H111" s="85">
        <v>9.4552003601981086E-2</v>
      </c>
      <c r="I111" s="94">
        <v>0.63</v>
      </c>
      <c r="J111" s="95">
        <v>0.69</v>
      </c>
      <c r="K111" s="78">
        <v>0.18</v>
      </c>
      <c r="L111" s="79">
        <v>0.22</v>
      </c>
      <c r="M111" s="94">
        <v>64.92</v>
      </c>
      <c r="N111" s="95">
        <v>64.89</v>
      </c>
      <c r="O111" s="78">
        <v>69.959999999999994</v>
      </c>
      <c r="P111" s="79">
        <v>69.95</v>
      </c>
      <c r="Q111" s="42">
        <v>0.18</v>
      </c>
      <c r="R111" s="43">
        <v>0.18</v>
      </c>
    </row>
    <row r="112" spans="1:18" x14ac:dyDescent="0.25">
      <c r="A112" s="44" t="s">
        <v>31</v>
      </c>
      <c r="B112" s="45">
        <v>3720</v>
      </c>
      <c r="C112" s="46">
        <v>4829</v>
      </c>
      <c r="D112" s="47">
        <v>349</v>
      </c>
      <c r="E112" s="47">
        <v>1240</v>
      </c>
      <c r="F112" s="48">
        <v>10138</v>
      </c>
      <c r="G112" s="86">
        <v>8.5770459572376501E-2</v>
      </c>
      <c r="H112" s="87">
        <v>0.20431702092601747</v>
      </c>
      <c r="I112" s="96">
        <v>0.64</v>
      </c>
      <c r="J112" s="97">
        <v>0.83</v>
      </c>
      <c r="K112" s="80">
        <v>0.18</v>
      </c>
      <c r="L112" s="81">
        <v>0.64</v>
      </c>
      <c r="M112" s="96">
        <v>64.92</v>
      </c>
      <c r="N112" s="97">
        <v>64.650000000000006</v>
      </c>
      <c r="O112" s="80">
        <v>69.959999999999994</v>
      </c>
      <c r="P112" s="81">
        <v>69.72</v>
      </c>
      <c r="Q112" s="53">
        <v>0.18</v>
      </c>
      <c r="R112" s="54">
        <v>0.18</v>
      </c>
    </row>
    <row r="113" spans="1:18" x14ac:dyDescent="0.25">
      <c r="A113" s="44" t="s">
        <v>32</v>
      </c>
      <c r="B113" s="45">
        <v>3775</v>
      </c>
      <c r="C113" s="46">
        <v>5582</v>
      </c>
      <c r="D113" s="47">
        <v>356</v>
      </c>
      <c r="E113" s="47">
        <v>1782</v>
      </c>
      <c r="F113" s="48">
        <v>11495</v>
      </c>
      <c r="G113" s="86">
        <v>8.617768094892278E-2</v>
      </c>
      <c r="H113" s="87">
        <v>0.24198804997284085</v>
      </c>
      <c r="I113" s="96">
        <v>0.65</v>
      </c>
      <c r="J113" s="97">
        <v>0.95</v>
      </c>
      <c r="K113" s="80">
        <v>0.18</v>
      </c>
      <c r="L113" s="81">
        <v>0.91</v>
      </c>
      <c r="M113" s="96">
        <v>64.92</v>
      </c>
      <c r="N113" s="97">
        <v>37.97</v>
      </c>
      <c r="O113" s="80">
        <v>69.959999999999994</v>
      </c>
      <c r="P113" s="81">
        <v>55.22</v>
      </c>
      <c r="Q113" s="53">
        <v>0.18</v>
      </c>
      <c r="R113" s="54">
        <v>1.42</v>
      </c>
    </row>
    <row r="114" spans="1:18" x14ac:dyDescent="0.25">
      <c r="A114" s="44" t="s">
        <v>33</v>
      </c>
      <c r="B114" s="45">
        <v>2782</v>
      </c>
      <c r="C114" s="46">
        <v>4849</v>
      </c>
      <c r="D114" s="47">
        <v>240</v>
      </c>
      <c r="E114" s="47">
        <v>1282</v>
      </c>
      <c r="F114" s="48">
        <v>9153</v>
      </c>
      <c r="G114" s="86">
        <v>7.9417604235605566E-2</v>
      </c>
      <c r="H114" s="87">
        <v>0.20910128853368129</v>
      </c>
      <c r="I114" s="96">
        <v>0.48</v>
      </c>
      <c r="J114" s="97">
        <v>0.83</v>
      </c>
      <c r="K114" s="80">
        <v>0.12</v>
      </c>
      <c r="L114" s="81">
        <v>0.66</v>
      </c>
      <c r="M114" s="96">
        <v>64.959999999999994</v>
      </c>
      <c r="N114" s="97">
        <v>64.63</v>
      </c>
      <c r="O114" s="80">
        <v>69.97</v>
      </c>
      <c r="P114" s="81">
        <v>69.69</v>
      </c>
      <c r="Q114" s="53">
        <v>0.18</v>
      </c>
      <c r="R114" s="54">
        <v>0.18</v>
      </c>
    </row>
    <row r="115" spans="1:18" x14ac:dyDescent="0.25">
      <c r="A115" s="29" t="s">
        <v>34</v>
      </c>
      <c r="B115" s="30">
        <v>2145</v>
      </c>
      <c r="C115" s="31">
        <v>3275</v>
      </c>
      <c r="D115" s="32">
        <v>84</v>
      </c>
      <c r="E115" s="32">
        <v>143</v>
      </c>
      <c r="F115" s="33">
        <v>5647</v>
      </c>
      <c r="G115" s="84">
        <v>3.7685060565275909E-2</v>
      </c>
      <c r="H115" s="85">
        <v>4.1837331772966647E-2</v>
      </c>
      <c r="I115" s="94">
        <v>0.37</v>
      </c>
      <c r="J115" s="95">
        <v>0.56000000000000005</v>
      </c>
      <c r="K115" s="78">
        <v>0.04</v>
      </c>
      <c r="L115" s="79">
        <v>7.0000000000000007E-2</v>
      </c>
      <c r="M115" s="94">
        <v>64.97</v>
      </c>
      <c r="N115" s="95">
        <v>64.94</v>
      </c>
      <c r="O115" s="78">
        <v>69.98</v>
      </c>
      <c r="P115" s="79">
        <v>69.98</v>
      </c>
      <c r="Q115" s="42">
        <v>0.18</v>
      </c>
      <c r="R115" s="43">
        <v>0.18</v>
      </c>
    </row>
    <row r="116" spans="1:18" x14ac:dyDescent="0.25">
      <c r="A116" s="29" t="s">
        <v>35</v>
      </c>
      <c r="B116" s="30">
        <v>1945</v>
      </c>
      <c r="C116" s="31">
        <v>2570</v>
      </c>
      <c r="D116" s="32">
        <v>40</v>
      </c>
      <c r="E116" s="32">
        <v>56</v>
      </c>
      <c r="F116" s="33">
        <v>4611</v>
      </c>
      <c r="G116" s="84">
        <v>2.0151133501259445E-2</v>
      </c>
      <c r="H116" s="85">
        <v>2.1325209444021324E-2</v>
      </c>
      <c r="I116" s="94">
        <v>0.33</v>
      </c>
      <c r="J116" s="95">
        <v>0.44</v>
      </c>
      <c r="K116" s="78">
        <v>0.02</v>
      </c>
      <c r="L116" s="79">
        <v>0.03</v>
      </c>
      <c r="M116" s="94">
        <v>64.98</v>
      </c>
      <c r="N116" s="95">
        <v>64.97</v>
      </c>
      <c r="O116" s="78">
        <v>69.989999999999995</v>
      </c>
      <c r="P116" s="79">
        <v>69.989999999999995</v>
      </c>
      <c r="Q116" s="42">
        <v>0.18</v>
      </c>
      <c r="R116" s="43">
        <v>0.18</v>
      </c>
    </row>
    <row r="117" spans="1:18" x14ac:dyDescent="0.25">
      <c r="A117" s="29" t="s">
        <v>36</v>
      </c>
      <c r="B117" s="30">
        <v>1693</v>
      </c>
      <c r="C117" s="31">
        <v>2184</v>
      </c>
      <c r="D117" s="32">
        <v>35</v>
      </c>
      <c r="E117" s="32">
        <v>47</v>
      </c>
      <c r="F117" s="33">
        <v>3959</v>
      </c>
      <c r="G117" s="84">
        <v>2.0254629629629629E-2</v>
      </c>
      <c r="H117" s="85">
        <v>2.10667861945316E-2</v>
      </c>
      <c r="I117" s="94">
        <v>0.28999999999999998</v>
      </c>
      <c r="J117" s="95">
        <v>0.37</v>
      </c>
      <c r="K117" s="78">
        <v>0.02</v>
      </c>
      <c r="L117" s="79">
        <v>0.02</v>
      </c>
      <c r="M117" s="94">
        <v>64.98</v>
      </c>
      <c r="N117" s="95">
        <v>64.97</v>
      </c>
      <c r="O117" s="78">
        <v>69.989999999999995</v>
      </c>
      <c r="P117" s="79">
        <v>69.989999999999995</v>
      </c>
      <c r="Q117" s="42">
        <v>0.18</v>
      </c>
      <c r="R117" s="43">
        <v>0.18</v>
      </c>
    </row>
    <row r="118" spans="1:18" x14ac:dyDescent="0.25">
      <c r="A118" s="29" t="s">
        <v>37</v>
      </c>
      <c r="B118" s="30">
        <v>1278</v>
      </c>
      <c r="C118" s="31">
        <v>1674</v>
      </c>
      <c r="D118" s="32">
        <v>26</v>
      </c>
      <c r="E118" s="32">
        <v>35</v>
      </c>
      <c r="F118" s="33">
        <v>3013</v>
      </c>
      <c r="G118" s="84">
        <v>1.9938650306748466E-2</v>
      </c>
      <c r="H118" s="85">
        <v>2.047981275599766E-2</v>
      </c>
      <c r="I118" s="94">
        <v>0.22</v>
      </c>
      <c r="J118" s="95">
        <v>0.28999999999999998</v>
      </c>
      <c r="K118" s="78">
        <v>0.01</v>
      </c>
      <c r="L118" s="79">
        <v>0.02</v>
      </c>
      <c r="M118" s="94">
        <v>64.989999999999995</v>
      </c>
      <c r="N118" s="95">
        <v>64.98</v>
      </c>
      <c r="O118" s="78">
        <v>69.989999999999995</v>
      </c>
      <c r="P118" s="79">
        <v>69.989999999999995</v>
      </c>
      <c r="Q118" s="42">
        <v>0.18</v>
      </c>
      <c r="R118" s="43">
        <v>0.18</v>
      </c>
    </row>
    <row r="119" spans="1:18" x14ac:dyDescent="0.25">
      <c r="A119" s="29" t="s">
        <v>38</v>
      </c>
      <c r="B119" s="55">
        <v>833</v>
      </c>
      <c r="C119" s="56">
        <v>1236</v>
      </c>
      <c r="D119" s="57">
        <v>17</v>
      </c>
      <c r="E119" s="57">
        <v>26</v>
      </c>
      <c r="F119" s="58">
        <v>2112</v>
      </c>
      <c r="G119" s="88">
        <v>0.02</v>
      </c>
      <c r="H119" s="89">
        <v>2.0602218700475437E-2</v>
      </c>
      <c r="I119" s="98">
        <v>0.14000000000000001</v>
      </c>
      <c r="J119" s="99">
        <v>0.21</v>
      </c>
      <c r="K119" s="82">
        <v>0.01</v>
      </c>
      <c r="L119" s="83">
        <v>0.01</v>
      </c>
      <c r="M119" s="98">
        <v>64.989999999999995</v>
      </c>
      <c r="N119" s="99">
        <v>64.989999999999995</v>
      </c>
      <c r="O119" s="82">
        <v>69.989999999999995</v>
      </c>
      <c r="P119" s="83">
        <v>69.989999999999995</v>
      </c>
      <c r="Q119" s="63">
        <v>0.18</v>
      </c>
      <c r="R119" s="64">
        <v>0.18</v>
      </c>
    </row>
    <row r="120" spans="1:18" x14ac:dyDescent="0.25">
      <c r="A120" s="29" t="s">
        <v>39</v>
      </c>
      <c r="B120" s="65">
        <f>SUM(B96:B119)</f>
        <v>64824</v>
      </c>
      <c r="C120" s="66">
        <f t="shared" ref="C120:F120" si="5">SUM(C96:C119)</f>
        <v>58588</v>
      </c>
      <c r="D120" s="67">
        <f t="shared" si="5"/>
        <v>6597</v>
      </c>
      <c r="E120" s="67">
        <f t="shared" si="5"/>
        <v>6894</v>
      </c>
      <c r="F120" s="68">
        <f t="shared" si="5"/>
        <v>136903</v>
      </c>
      <c r="G120" s="100">
        <f>D120/B120</f>
        <v>0.10176786375416512</v>
      </c>
      <c r="H120" s="101">
        <f>E120/C120</f>
        <v>0.11766914726565167</v>
      </c>
      <c r="I120" s="71"/>
      <c r="J120" s="71"/>
      <c r="K120" s="71"/>
      <c r="L120" s="71"/>
    </row>
    <row r="122" spans="1:18" x14ac:dyDescent="0.25">
      <c r="A122" s="5" t="s">
        <v>40</v>
      </c>
      <c r="B122" s="72">
        <f>B120+C120</f>
        <v>123412</v>
      </c>
    </row>
    <row r="123" spans="1:18" x14ac:dyDescent="0.25">
      <c r="A123" s="5" t="s">
        <v>41</v>
      </c>
      <c r="B123" s="72">
        <f>D120+E120</f>
        <v>13491</v>
      </c>
    </row>
    <row r="124" spans="1:18" x14ac:dyDescent="0.25">
      <c r="A124" s="5" t="s">
        <v>42</v>
      </c>
      <c r="B124" s="72">
        <f>B122+B123</f>
        <v>136903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43</v>
      </c>
      <c r="B126" s="72"/>
      <c r="C126"/>
      <c r="D126"/>
      <c r="E126"/>
      <c r="F126"/>
      <c r="Q126"/>
      <c r="R126"/>
    </row>
    <row r="127" spans="1:18" x14ac:dyDescent="0.25">
      <c r="A127" s="5" t="s">
        <v>44</v>
      </c>
      <c r="B127" s="5"/>
      <c r="C127"/>
      <c r="D127"/>
      <c r="E127"/>
      <c r="F127"/>
      <c r="Q127"/>
      <c r="R127"/>
    </row>
    <row r="128" spans="1:18" x14ac:dyDescent="0.25">
      <c r="A128" s="5" t="s">
        <v>45</v>
      </c>
      <c r="B128" s="5"/>
      <c r="C128"/>
      <c r="D128"/>
      <c r="E128"/>
      <c r="F128"/>
      <c r="Q128"/>
      <c r="R128"/>
    </row>
    <row r="129" spans="1:18" x14ac:dyDescent="0.25">
      <c r="A129" s="5" t="s">
        <v>46</v>
      </c>
      <c r="B129" s="5"/>
      <c r="C129"/>
      <c r="D129"/>
      <c r="E129"/>
      <c r="F129"/>
      <c r="Q129"/>
      <c r="R129"/>
    </row>
    <row r="130" spans="1:18" x14ac:dyDescent="0.25">
      <c r="A130" s="5" t="s">
        <v>47</v>
      </c>
      <c r="B130" s="5"/>
      <c r="C130"/>
      <c r="D130"/>
      <c r="E130"/>
      <c r="F130"/>
      <c r="Q130"/>
      <c r="R130"/>
    </row>
    <row r="131" spans="1:18" x14ac:dyDescent="0.25">
      <c r="A131" s="5" t="s">
        <v>48</v>
      </c>
      <c r="B131" s="5"/>
      <c r="C131"/>
      <c r="D131"/>
      <c r="E131"/>
      <c r="F131"/>
      <c r="Q131"/>
      <c r="R131"/>
    </row>
    <row r="132" spans="1:18" x14ac:dyDescent="0.25">
      <c r="A132" s="5" t="s">
        <v>49</v>
      </c>
      <c r="B132" s="5"/>
      <c r="C132"/>
      <c r="D132"/>
      <c r="E132"/>
      <c r="F132"/>
      <c r="Q132"/>
      <c r="R132"/>
    </row>
    <row r="133" spans="1:18" x14ac:dyDescent="0.25">
      <c r="A133" s="5" t="s">
        <v>50</v>
      </c>
      <c r="B133" s="5"/>
      <c r="C133"/>
      <c r="D133"/>
      <c r="E133"/>
      <c r="F133"/>
      <c r="Q133"/>
      <c r="R133"/>
    </row>
    <row r="134" spans="1:18" x14ac:dyDescent="0.25">
      <c r="A134" s="5" t="s">
        <v>51</v>
      </c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2017-08-21T17:59:58Z</dcterms:modified>
</cp:coreProperties>
</file>