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_PDNE\Analysis &amp; Profiles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H30" i="1"/>
  <c r="B34" i="1" l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<sst xmlns="http://schemas.openxmlformats.org/spreadsheetml/2006/main" count="184" uniqueCount="55">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</sst>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284631</xdr:colOff>
      <xdr:row>4</xdr:row>
      <xdr:rowOff>170329</xdr:rowOff>
    </xdr:from>
    <xdr:to>
      <xdr:col>31</xdr:col>
      <xdr:colOff>377191</xdr:colOff>
      <xdr:row>16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6425" y="943535"/>
          <a:ext cx="7959090" cy="2163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zoomScale="85" zoomScaleNormal="85" workbookViewId="0">
      <selection activeCell="P13" sqref="A13:P15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204</v>
      </c>
      <c r="C6" s="31">
        <v>48</v>
      </c>
      <c r="D6" s="32">
        <v>20</v>
      </c>
      <c r="E6" s="32">
        <v>5</v>
      </c>
      <c r="F6" s="33">
        <v>277</v>
      </c>
      <c r="G6" s="84">
        <v>8.9285714285714288E-2</v>
      </c>
      <c r="H6" s="85">
        <v>9.4339622641509441E-2</v>
      </c>
      <c r="I6" s="90">
        <v>0.04</v>
      </c>
      <c r="J6" s="91">
        <v>0.01</v>
      </c>
      <c r="K6" s="92">
        <v>0.01</v>
      </c>
      <c r="L6" s="93">
        <v>0</v>
      </c>
      <c r="M6" s="94">
        <v>60</v>
      </c>
      <c r="N6" s="95">
        <v>60</v>
      </c>
      <c r="O6" s="78">
        <v>64.989999999999995</v>
      </c>
      <c r="P6" s="79">
        <v>64.989999999999995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92</v>
      </c>
      <c r="C7" s="31">
        <v>28</v>
      </c>
      <c r="D7" s="32">
        <v>9</v>
      </c>
      <c r="E7" s="32">
        <v>3</v>
      </c>
      <c r="F7" s="33">
        <v>132</v>
      </c>
      <c r="G7" s="84">
        <v>8.9108910891089105E-2</v>
      </c>
      <c r="H7" s="85">
        <v>9.6774193548387094E-2</v>
      </c>
      <c r="I7" s="94">
        <v>0.02</v>
      </c>
      <c r="J7" s="95">
        <v>0</v>
      </c>
      <c r="K7" s="78">
        <v>0.01</v>
      </c>
      <c r="L7" s="79">
        <v>0</v>
      </c>
      <c r="M7" s="94">
        <v>60</v>
      </c>
      <c r="N7" s="95">
        <v>60</v>
      </c>
      <c r="O7" s="78">
        <v>64.989999999999995</v>
      </c>
      <c r="P7" s="79">
        <v>64.989999999999995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46</v>
      </c>
      <c r="C8" s="31">
        <v>23</v>
      </c>
      <c r="D8" s="32">
        <v>5</v>
      </c>
      <c r="E8" s="32">
        <v>2</v>
      </c>
      <c r="F8" s="33">
        <v>76</v>
      </c>
      <c r="G8" s="84">
        <v>9.8039215686274508E-2</v>
      </c>
      <c r="H8" s="85">
        <v>0.08</v>
      </c>
      <c r="I8" s="94">
        <v>0.01</v>
      </c>
      <c r="J8" s="95">
        <v>0</v>
      </c>
      <c r="K8" s="78">
        <v>0</v>
      </c>
      <c r="L8" s="79">
        <v>0</v>
      </c>
      <c r="M8" s="94">
        <v>60</v>
      </c>
      <c r="N8" s="95">
        <v>60</v>
      </c>
      <c r="O8" s="78">
        <v>64.989999999999995</v>
      </c>
      <c r="P8" s="79">
        <v>64.989999999999995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40</v>
      </c>
      <c r="C9" s="31">
        <v>75</v>
      </c>
      <c r="D9" s="32">
        <v>4</v>
      </c>
      <c r="E9" s="32">
        <v>8</v>
      </c>
      <c r="F9" s="33">
        <v>127</v>
      </c>
      <c r="G9" s="84">
        <v>9.0909090909090912E-2</v>
      </c>
      <c r="H9" s="85">
        <v>9.6385542168674704E-2</v>
      </c>
      <c r="I9" s="94">
        <v>0.01</v>
      </c>
      <c r="J9" s="95">
        <v>0.01</v>
      </c>
      <c r="K9" s="78">
        <v>0</v>
      </c>
      <c r="L9" s="79">
        <v>0</v>
      </c>
      <c r="M9" s="94">
        <v>60</v>
      </c>
      <c r="N9" s="95">
        <v>60</v>
      </c>
      <c r="O9" s="78">
        <v>64.989999999999995</v>
      </c>
      <c r="P9" s="79">
        <v>64.989999999999995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72</v>
      </c>
      <c r="C10" s="31">
        <v>258</v>
      </c>
      <c r="D10" s="32">
        <v>7</v>
      </c>
      <c r="E10" s="32">
        <v>27</v>
      </c>
      <c r="F10" s="33">
        <v>364</v>
      </c>
      <c r="G10" s="84">
        <v>8.8607594936708861E-2</v>
      </c>
      <c r="H10" s="85">
        <v>9.4736842105263161E-2</v>
      </c>
      <c r="I10" s="94">
        <v>0.01</v>
      </c>
      <c r="J10" s="95">
        <v>0.04</v>
      </c>
      <c r="K10" s="78">
        <v>0</v>
      </c>
      <c r="L10" s="79">
        <v>0.01</v>
      </c>
      <c r="M10" s="94">
        <v>60</v>
      </c>
      <c r="N10" s="95">
        <v>60</v>
      </c>
      <c r="O10" s="78">
        <v>64.989999999999995</v>
      </c>
      <c r="P10" s="79">
        <v>64.989999999999995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160</v>
      </c>
      <c r="C11" s="31">
        <v>894</v>
      </c>
      <c r="D11" s="32">
        <v>39</v>
      </c>
      <c r="E11" s="32">
        <v>227</v>
      </c>
      <c r="F11" s="33">
        <v>1320</v>
      </c>
      <c r="G11" s="84">
        <v>0.19597989949748743</v>
      </c>
      <c r="H11" s="85">
        <v>0.20249776984834969</v>
      </c>
      <c r="I11" s="94">
        <v>0.03</v>
      </c>
      <c r="J11" s="95">
        <v>0.15</v>
      </c>
      <c r="K11" s="78">
        <v>0.02</v>
      </c>
      <c r="L11" s="79">
        <v>0.13</v>
      </c>
      <c r="M11" s="94">
        <v>60</v>
      </c>
      <c r="N11" s="95">
        <v>59.99</v>
      </c>
      <c r="O11" s="78">
        <v>64.989999999999995</v>
      </c>
      <c r="P11" s="79">
        <v>64.97</v>
      </c>
      <c r="Q11" s="42">
        <v>0</v>
      </c>
      <c r="R11" s="43">
        <v>0</v>
      </c>
    </row>
    <row r="12" spans="1:18" x14ac:dyDescent="0.25">
      <c r="A12" s="29" t="s">
        <v>21</v>
      </c>
      <c r="B12" s="30">
        <v>420</v>
      </c>
      <c r="C12" s="31">
        <v>2629</v>
      </c>
      <c r="D12" s="32">
        <v>212</v>
      </c>
      <c r="E12" s="32">
        <v>1089</v>
      </c>
      <c r="F12" s="33">
        <v>4350</v>
      </c>
      <c r="G12" s="84">
        <v>0.33544303797468356</v>
      </c>
      <c r="H12" s="85">
        <v>0.29289940828402367</v>
      </c>
      <c r="I12" s="94">
        <v>7.0000000000000007E-2</v>
      </c>
      <c r="J12" s="95">
        <v>0.45</v>
      </c>
      <c r="K12" s="78">
        <v>0.12</v>
      </c>
      <c r="L12" s="79">
        <v>0.6</v>
      </c>
      <c r="M12" s="94">
        <v>59.99</v>
      </c>
      <c r="N12" s="95">
        <v>59.97</v>
      </c>
      <c r="O12" s="78">
        <v>64.97</v>
      </c>
      <c r="P12" s="79">
        <v>64.78</v>
      </c>
      <c r="Q12" s="42">
        <v>0</v>
      </c>
      <c r="R12" s="43">
        <v>0.23</v>
      </c>
    </row>
    <row r="13" spans="1:18" x14ac:dyDescent="0.25">
      <c r="A13" s="44" t="s">
        <v>22</v>
      </c>
      <c r="B13" s="45">
        <v>682</v>
      </c>
      <c r="C13" s="46">
        <v>3003</v>
      </c>
      <c r="D13" s="47">
        <v>345</v>
      </c>
      <c r="E13" s="47">
        <v>1212</v>
      </c>
      <c r="F13" s="48">
        <v>5242</v>
      </c>
      <c r="G13" s="86">
        <v>0.33592989289191821</v>
      </c>
      <c r="H13" s="87">
        <v>0.2875444839857651</v>
      </c>
      <c r="I13" s="96">
        <v>0.12</v>
      </c>
      <c r="J13" s="97">
        <v>0.52</v>
      </c>
      <c r="K13" s="80">
        <v>0.19</v>
      </c>
      <c r="L13" s="81">
        <v>0.67</v>
      </c>
      <c r="M13" s="96">
        <v>59.99</v>
      </c>
      <c r="N13" s="97">
        <v>59.96</v>
      </c>
      <c r="O13" s="80">
        <v>64.959999999999994</v>
      </c>
      <c r="P13" s="81">
        <v>64.680000000000007</v>
      </c>
      <c r="Q13" s="53">
        <v>0</v>
      </c>
      <c r="R13" s="54">
        <v>0.24</v>
      </c>
    </row>
    <row r="14" spans="1:18" x14ac:dyDescent="0.25">
      <c r="A14" s="44" t="s">
        <v>23</v>
      </c>
      <c r="B14" s="45">
        <v>718</v>
      </c>
      <c r="C14" s="46">
        <v>2664</v>
      </c>
      <c r="D14" s="47">
        <v>348</v>
      </c>
      <c r="E14" s="47">
        <v>1105</v>
      </c>
      <c r="F14" s="48">
        <v>4835</v>
      </c>
      <c r="G14" s="86">
        <v>0.32645403377110693</v>
      </c>
      <c r="H14" s="87">
        <v>0.29318121517643936</v>
      </c>
      <c r="I14" s="96">
        <v>0.12</v>
      </c>
      <c r="J14" s="97">
        <v>0.46</v>
      </c>
      <c r="K14" s="80">
        <v>0.19</v>
      </c>
      <c r="L14" s="81">
        <v>0.61</v>
      </c>
      <c r="M14" s="96">
        <v>59.99</v>
      </c>
      <c r="N14" s="97">
        <v>59.97</v>
      </c>
      <c r="O14" s="80">
        <v>64.959999999999994</v>
      </c>
      <c r="P14" s="81">
        <v>64.77</v>
      </c>
      <c r="Q14" s="53">
        <v>0</v>
      </c>
      <c r="R14" s="54">
        <v>0.23</v>
      </c>
    </row>
    <row r="15" spans="1:18" x14ac:dyDescent="0.25">
      <c r="A15" s="44" t="s">
        <v>24</v>
      </c>
      <c r="B15" s="45">
        <v>768</v>
      </c>
      <c r="C15" s="46">
        <v>1834</v>
      </c>
      <c r="D15" s="47">
        <v>351</v>
      </c>
      <c r="E15" s="47">
        <v>733</v>
      </c>
      <c r="F15" s="48">
        <v>3686</v>
      </c>
      <c r="G15" s="86">
        <v>0.31367292225201071</v>
      </c>
      <c r="H15" s="87">
        <v>0.28554733151538764</v>
      </c>
      <c r="I15" s="96">
        <v>0.13</v>
      </c>
      <c r="J15" s="97">
        <v>0.32</v>
      </c>
      <c r="K15" s="80">
        <v>0.2</v>
      </c>
      <c r="L15" s="81">
        <v>0.41</v>
      </c>
      <c r="M15" s="96">
        <v>59.99</v>
      </c>
      <c r="N15" s="97">
        <v>59.98</v>
      </c>
      <c r="O15" s="80">
        <v>64.959999999999994</v>
      </c>
      <c r="P15" s="81">
        <v>64.900000000000006</v>
      </c>
      <c r="Q15" s="53">
        <v>0</v>
      </c>
      <c r="R15" s="54">
        <v>0.23</v>
      </c>
    </row>
    <row r="16" spans="1:18" x14ac:dyDescent="0.25">
      <c r="A16" s="29" t="s">
        <v>25</v>
      </c>
      <c r="B16" s="30">
        <v>802</v>
      </c>
      <c r="C16" s="31">
        <v>1418</v>
      </c>
      <c r="D16" s="32">
        <v>277</v>
      </c>
      <c r="E16" s="32">
        <v>450</v>
      </c>
      <c r="F16" s="33">
        <v>2947</v>
      </c>
      <c r="G16" s="84">
        <v>0.25671918443002778</v>
      </c>
      <c r="H16" s="85">
        <v>0.24089935760171305</v>
      </c>
      <c r="I16" s="94">
        <v>0.14000000000000001</v>
      </c>
      <c r="J16" s="95">
        <v>0.24</v>
      </c>
      <c r="K16" s="78">
        <v>0.15</v>
      </c>
      <c r="L16" s="79">
        <v>0.25</v>
      </c>
      <c r="M16" s="94">
        <v>59.99</v>
      </c>
      <c r="N16" s="95">
        <v>59.99</v>
      </c>
      <c r="O16" s="78">
        <v>64.97</v>
      </c>
      <c r="P16" s="79">
        <v>64.95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878</v>
      </c>
      <c r="C17" s="31">
        <v>1213</v>
      </c>
      <c r="D17" s="32">
        <v>304</v>
      </c>
      <c r="E17" s="32">
        <v>441</v>
      </c>
      <c r="F17" s="33">
        <v>2836</v>
      </c>
      <c r="G17" s="84">
        <v>0.25719120135363788</v>
      </c>
      <c r="H17" s="85">
        <v>0.26662636033857318</v>
      </c>
      <c r="I17" s="94">
        <v>0.15</v>
      </c>
      <c r="J17" s="95">
        <v>0.21</v>
      </c>
      <c r="K17" s="78">
        <v>0.17</v>
      </c>
      <c r="L17" s="79">
        <v>0.25</v>
      </c>
      <c r="M17" s="94">
        <v>59.99</v>
      </c>
      <c r="N17" s="95">
        <v>59.99</v>
      </c>
      <c r="O17" s="78">
        <v>64.97</v>
      </c>
      <c r="P17" s="79">
        <v>64.95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1027</v>
      </c>
      <c r="C18" s="31">
        <v>1107</v>
      </c>
      <c r="D18" s="32">
        <v>347</v>
      </c>
      <c r="E18" s="32">
        <v>402</v>
      </c>
      <c r="F18" s="33">
        <v>2883</v>
      </c>
      <c r="G18" s="84">
        <v>0.25254730713245999</v>
      </c>
      <c r="H18" s="85">
        <v>0.26640159045725648</v>
      </c>
      <c r="I18" s="94">
        <v>0.18</v>
      </c>
      <c r="J18" s="95">
        <v>0.19</v>
      </c>
      <c r="K18" s="78">
        <v>0.19</v>
      </c>
      <c r="L18" s="79">
        <v>0.22</v>
      </c>
      <c r="M18" s="94">
        <v>59.99</v>
      </c>
      <c r="N18" s="95">
        <v>59.99</v>
      </c>
      <c r="O18" s="78">
        <v>64.959999999999994</v>
      </c>
      <c r="P18" s="79">
        <v>64.959999999999994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1197</v>
      </c>
      <c r="C19" s="31">
        <v>1022</v>
      </c>
      <c r="D19" s="32">
        <v>360</v>
      </c>
      <c r="E19" s="32">
        <v>371</v>
      </c>
      <c r="F19" s="33">
        <v>2950</v>
      </c>
      <c r="G19" s="84">
        <v>0.23121387283236994</v>
      </c>
      <c r="H19" s="85">
        <v>0.26633165829145727</v>
      </c>
      <c r="I19" s="94">
        <v>0.21</v>
      </c>
      <c r="J19" s="95">
        <v>0.18</v>
      </c>
      <c r="K19" s="78">
        <v>0.2</v>
      </c>
      <c r="L19" s="79">
        <v>0.21</v>
      </c>
      <c r="M19" s="94">
        <v>59.99</v>
      </c>
      <c r="N19" s="95">
        <v>59.99</v>
      </c>
      <c r="O19" s="78">
        <v>64.959999999999994</v>
      </c>
      <c r="P19" s="79">
        <v>64.959999999999994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1469</v>
      </c>
      <c r="C20" s="31">
        <v>1056</v>
      </c>
      <c r="D20" s="32">
        <v>442</v>
      </c>
      <c r="E20" s="32">
        <v>384</v>
      </c>
      <c r="F20" s="33">
        <v>3351</v>
      </c>
      <c r="G20" s="84">
        <v>0.23129251700680273</v>
      </c>
      <c r="H20" s="85">
        <v>0.26666666666666666</v>
      </c>
      <c r="I20" s="94">
        <v>0.25</v>
      </c>
      <c r="J20" s="95">
        <v>0.18</v>
      </c>
      <c r="K20" s="78">
        <v>0.25</v>
      </c>
      <c r="L20" s="79">
        <v>0.21</v>
      </c>
      <c r="M20" s="94">
        <v>59.99</v>
      </c>
      <c r="N20" s="95">
        <v>59.99</v>
      </c>
      <c r="O20" s="78">
        <v>64.95</v>
      </c>
      <c r="P20" s="79">
        <v>64.959999999999994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2307</v>
      </c>
      <c r="C21" s="31">
        <v>1022</v>
      </c>
      <c r="D21" s="32">
        <v>848</v>
      </c>
      <c r="E21" s="32">
        <v>464</v>
      </c>
      <c r="F21" s="33">
        <v>4641</v>
      </c>
      <c r="G21" s="84">
        <v>0.26877971473851031</v>
      </c>
      <c r="H21" s="85">
        <v>0.31224764468371469</v>
      </c>
      <c r="I21" s="94">
        <v>0.4</v>
      </c>
      <c r="J21" s="95">
        <v>0.18</v>
      </c>
      <c r="K21" s="78">
        <v>0.47</v>
      </c>
      <c r="L21" s="79">
        <v>0.26</v>
      </c>
      <c r="M21" s="94">
        <v>59.98</v>
      </c>
      <c r="N21" s="95">
        <v>59.99</v>
      </c>
      <c r="O21" s="78">
        <v>64.88</v>
      </c>
      <c r="P21" s="79">
        <v>64.95</v>
      </c>
      <c r="Q21" s="42">
        <v>0.23</v>
      </c>
      <c r="R21" s="43">
        <v>0</v>
      </c>
    </row>
    <row r="22" spans="1:18" x14ac:dyDescent="0.25">
      <c r="A22" s="44" t="s">
        <v>31</v>
      </c>
      <c r="B22" s="45">
        <v>3138</v>
      </c>
      <c r="C22" s="46">
        <v>1022</v>
      </c>
      <c r="D22" s="47">
        <v>1049</v>
      </c>
      <c r="E22" s="47">
        <v>465</v>
      </c>
      <c r="F22" s="48">
        <v>5674</v>
      </c>
      <c r="G22" s="86">
        <v>0.25053737759732503</v>
      </c>
      <c r="H22" s="87">
        <v>0.31271015467383995</v>
      </c>
      <c r="I22" s="96">
        <v>0.54</v>
      </c>
      <c r="J22" s="97">
        <v>0.18</v>
      </c>
      <c r="K22" s="80">
        <v>0.57999999999999996</v>
      </c>
      <c r="L22" s="81">
        <v>0.26</v>
      </c>
      <c r="M22" s="96">
        <v>59.96</v>
      </c>
      <c r="N22" s="97">
        <v>59.99</v>
      </c>
      <c r="O22" s="80">
        <v>64.8</v>
      </c>
      <c r="P22" s="81">
        <v>64.95</v>
      </c>
      <c r="Q22" s="53">
        <v>0.23</v>
      </c>
      <c r="R22" s="54">
        <v>0</v>
      </c>
    </row>
    <row r="23" spans="1:18" x14ac:dyDescent="0.25">
      <c r="A23" s="44" t="s">
        <v>32</v>
      </c>
      <c r="B23" s="45">
        <v>3113</v>
      </c>
      <c r="C23" s="46">
        <v>1070</v>
      </c>
      <c r="D23" s="47">
        <v>1044</v>
      </c>
      <c r="E23" s="47">
        <v>486</v>
      </c>
      <c r="F23" s="48">
        <v>5713</v>
      </c>
      <c r="G23" s="86">
        <v>0.25114265095020449</v>
      </c>
      <c r="H23" s="87">
        <v>0.31233933161953725</v>
      </c>
      <c r="I23" s="96">
        <v>0.53</v>
      </c>
      <c r="J23" s="97">
        <v>0.18</v>
      </c>
      <c r="K23" s="80">
        <v>0.57999999999999996</v>
      </c>
      <c r="L23" s="81">
        <v>0.27</v>
      </c>
      <c r="M23" s="96">
        <v>59.96</v>
      </c>
      <c r="N23" s="97">
        <v>59.99</v>
      </c>
      <c r="O23" s="80">
        <v>64.8</v>
      </c>
      <c r="P23" s="81">
        <v>64.94</v>
      </c>
      <c r="Q23" s="53">
        <v>0.23</v>
      </c>
      <c r="R23" s="54">
        <v>0</v>
      </c>
    </row>
    <row r="24" spans="1:18" x14ac:dyDescent="0.25">
      <c r="A24" s="44" t="s">
        <v>33</v>
      </c>
      <c r="B24" s="45">
        <v>2308</v>
      </c>
      <c r="C24" s="46">
        <v>855</v>
      </c>
      <c r="D24" s="47">
        <v>848</v>
      </c>
      <c r="E24" s="47">
        <v>450</v>
      </c>
      <c r="F24" s="48">
        <v>4461</v>
      </c>
      <c r="G24" s="86">
        <v>0.26869455006337134</v>
      </c>
      <c r="H24" s="87">
        <v>0.34482758620689657</v>
      </c>
      <c r="I24" s="96">
        <v>0.4</v>
      </c>
      <c r="J24" s="97">
        <v>0.15</v>
      </c>
      <c r="K24" s="80">
        <v>0.47</v>
      </c>
      <c r="L24" s="81">
        <v>0.25</v>
      </c>
      <c r="M24" s="96">
        <v>59.98</v>
      </c>
      <c r="N24" s="97">
        <v>59.99</v>
      </c>
      <c r="O24" s="80">
        <v>64.88</v>
      </c>
      <c r="P24" s="81">
        <v>64.95</v>
      </c>
      <c r="Q24" s="53">
        <v>0.23</v>
      </c>
      <c r="R24" s="54">
        <v>0</v>
      </c>
    </row>
    <row r="25" spans="1:18" x14ac:dyDescent="0.25">
      <c r="A25" s="29" t="s">
        <v>34</v>
      </c>
      <c r="B25" s="30">
        <v>1509</v>
      </c>
      <c r="C25" s="31">
        <v>686</v>
      </c>
      <c r="D25" s="32">
        <v>348</v>
      </c>
      <c r="E25" s="32">
        <v>175</v>
      </c>
      <c r="F25" s="33">
        <v>2718</v>
      </c>
      <c r="G25" s="84">
        <v>0.18739903069466882</v>
      </c>
      <c r="H25" s="85">
        <v>0.2032520325203252</v>
      </c>
      <c r="I25" s="94">
        <v>0.26</v>
      </c>
      <c r="J25" s="95">
        <v>0.12</v>
      </c>
      <c r="K25" s="78">
        <v>0.19</v>
      </c>
      <c r="L25" s="79">
        <v>0.1</v>
      </c>
      <c r="M25" s="94">
        <v>59.99</v>
      </c>
      <c r="N25" s="95">
        <v>59.99</v>
      </c>
      <c r="O25" s="78">
        <v>64.959999999999994</v>
      </c>
      <c r="P25" s="79">
        <v>64.98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1063</v>
      </c>
      <c r="C26" s="31">
        <v>443</v>
      </c>
      <c r="D26" s="32">
        <v>258</v>
      </c>
      <c r="E26" s="32">
        <v>113</v>
      </c>
      <c r="F26" s="33">
        <v>1877</v>
      </c>
      <c r="G26" s="84">
        <v>0.19530658591975775</v>
      </c>
      <c r="H26" s="85">
        <v>0.20323741007194246</v>
      </c>
      <c r="I26" s="94">
        <v>0.18</v>
      </c>
      <c r="J26" s="95">
        <v>0.08</v>
      </c>
      <c r="K26" s="78">
        <v>0.14000000000000001</v>
      </c>
      <c r="L26" s="79">
        <v>0.06</v>
      </c>
      <c r="M26" s="94">
        <v>59.99</v>
      </c>
      <c r="N26" s="95">
        <v>59.99</v>
      </c>
      <c r="O26" s="78">
        <v>64.97</v>
      </c>
      <c r="P26" s="79">
        <v>64.98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971</v>
      </c>
      <c r="C27" s="31">
        <v>388</v>
      </c>
      <c r="D27" s="32">
        <v>97</v>
      </c>
      <c r="E27" s="32">
        <v>40</v>
      </c>
      <c r="F27" s="33">
        <v>1496</v>
      </c>
      <c r="G27" s="84">
        <v>9.0823970037453183E-2</v>
      </c>
      <c r="H27" s="85">
        <v>9.3457943925233641E-2</v>
      </c>
      <c r="I27" s="94">
        <v>0.17</v>
      </c>
      <c r="J27" s="95">
        <v>7.0000000000000007E-2</v>
      </c>
      <c r="K27" s="78">
        <v>0.05</v>
      </c>
      <c r="L27" s="79">
        <v>0.02</v>
      </c>
      <c r="M27" s="94">
        <v>59.99</v>
      </c>
      <c r="N27" s="95">
        <v>60</v>
      </c>
      <c r="O27" s="78">
        <v>64.98</v>
      </c>
      <c r="P27" s="79">
        <v>64.989999999999995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691</v>
      </c>
      <c r="C28" s="31">
        <v>255</v>
      </c>
      <c r="D28" s="32">
        <v>69</v>
      </c>
      <c r="E28" s="32">
        <v>26</v>
      </c>
      <c r="F28" s="33">
        <v>1041</v>
      </c>
      <c r="G28" s="84">
        <v>9.0789473684210531E-2</v>
      </c>
      <c r="H28" s="85">
        <v>9.2526690391459068E-2</v>
      </c>
      <c r="I28" s="94">
        <v>0.12</v>
      </c>
      <c r="J28" s="95">
        <v>0.04</v>
      </c>
      <c r="K28" s="78">
        <v>0.04</v>
      </c>
      <c r="L28" s="79">
        <v>0.01</v>
      </c>
      <c r="M28" s="94">
        <v>59.99</v>
      </c>
      <c r="N28" s="95">
        <v>60</v>
      </c>
      <c r="O28" s="78">
        <v>64.98</v>
      </c>
      <c r="P28" s="79">
        <v>64.989999999999995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484</v>
      </c>
      <c r="C29" s="56">
        <v>130</v>
      </c>
      <c r="D29" s="57">
        <v>48</v>
      </c>
      <c r="E29" s="57">
        <v>13</v>
      </c>
      <c r="F29" s="58">
        <v>675</v>
      </c>
      <c r="G29" s="88">
        <v>9.0225563909774431E-2</v>
      </c>
      <c r="H29" s="89">
        <v>9.0909090909090912E-2</v>
      </c>
      <c r="I29" s="98">
        <v>0.08</v>
      </c>
      <c r="J29" s="99">
        <v>0.02</v>
      </c>
      <c r="K29" s="82">
        <v>0.03</v>
      </c>
      <c r="L29" s="83">
        <v>0.01</v>
      </c>
      <c r="M29" s="98">
        <v>59.99</v>
      </c>
      <c r="N29" s="99">
        <v>60</v>
      </c>
      <c r="O29" s="82">
        <v>64.989999999999995</v>
      </c>
      <c r="P29" s="83">
        <v>64.989999999999995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24159</v>
      </c>
      <c r="C30" s="66">
        <f t="shared" ref="C30:F30" si="0">SUM(C6:C29)</f>
        <v>23143</v>
      </c>
      <c r="D30" s="67">
        <f t="shared" si="0"/>
        <v>7679</v>
      </c>
      <c r="E30" s="67">
        <f t="shared" si="0"/>
        <v>8691</v>
      </c>
      <c r="F30" s="68">
        <f t="shared" si="0"/>
        <v>63672</v>
      </c>
      <c r="G30" s="100">
        <f>D30/B30</f>
        <v>0.31785256012252161</v>
      </c>
      <c r="H30" s="101">
        <f>E30/C30</f>
        <v>0.37553471892148815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47302</v>
      </c>
    </row>
    <row r="33" spans="1:18" x14ac:dyDescent="0.25">
      <c r="A33" s="5" t="s">
        <v>41</v>
      </c>
      <c r="B33" s="72">
        <f>D30+E30</f>
        <v>16370</v>
      </c>
    </row>
    <row r="34" spans="1:18" x14ac:dyDescent="0.25">
      <c r="A34" s="5" t="s">
        <v>42</v>
      </c>
      <c r="B34" s="72">
        <f>B32+B33</f>
        <v>63672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245</v>
      </c>
      <c r="C51" s="31">
        <v>57</v>
      </c>
      <c r="D51" s="32">
        <v>26</v>
      </c>
      <c r="E51" s="32">
        <v>5</v>
      </c>
      <c r="F51" s="33">
        <v>333</v>
      </c>
      <c r="G51" s="84">
        <v>9.5940959409594101E-2</v>
      </c>
      <c r="H51" s="85">
        <v>8.0645161290322578E-2</v>
      </c>
      <c r="I51" s="90">
        <v>0.04</v>
      </c>
      <c r="J51" s="91">
        <v>0.01</v>
      </c>
      <c r="K51" s="92">
        <v>0.01</v>
      </c>
      <c r="L51" s="93">
        <v>0</v>
      </c>
      <c r="M51" s="94">
        <v>60</v>
      </c>
      <c r="N51" s="95">
        <v>60</v>
      </c>
      <c r="O51" s="78">
        <v>64.989999999999995</v>
      </c>
      <c r="P51" s="79">
        <v>64.989999999999995</v>
      </c>
      <c r="Q51" s="42">
        <v>0</v>
      </c>
      <c r="R51" s="43">
        <v>0</v>
      </c>
    </row>
    <row r="52" spans="1:18" x14ac:dyDescent="0.25">
      <c r="A52" s="29" t="s">
        <v>16</v>
      </c>
      <c r="B52" s="30">
        <v>109</v>
      </c>
      <c r="C52" s="31">
        <v>31</v>
      </c>
      <c r="D52" s="32">
        <v>12</v>
      </c>
      <c r="E52" s="32">
        <v>3</v>
      </c>
      <c r="F52" s="33">
        <v>155</v>
      </c>
      <c r="G52" s="84">
        <v>9.9173553719008267E-2</v>
      </c>
      <c r="H52" s="85">
        <v>8.8235294117647065E-2</v>
      </c>
      <c r="I52" s="94">
        <v>0.02</v>
      </c>
      <c r="J52" s="95">
        <v>0.01</v>
      </c>
      <c r="K52" s="78">
        <v>0.01</v>
      </c>
      <c r="L52" s="79">
        <v>0</v>
      </c>
      <c r="M52" s="94">
        <v>60</v>
      </c>
      <c r="N52" s="95">
        <v>60</v>
      </c>
      <c r="O52" s="78">
        <v>64.989999999999995</v>
      </c>
      <c r="P52" s="79">
        <v>64.989999999999995</v>
      </c>
      <c r="Q52" s="42">
        <v>0</v>
      </c>
      <c r="R52" s="43">
        <v>0</v>
      </c>
    </row>
    <row r="53" spans="1:18" x14ac:dyDescent="0.25">
      <c r="A53" s="29" t="s">
        <v>17</v>
      </c>
      <c r="B53" s="30">
        <v>53</v>
      </c>
      <c r="C53" s="31">
        <v>26</v>
      </c>
      <c r="D53" s="32">
        <v>6</v>
      </c>
      <c r="E53" s="32">
        <v>2</v>
      </c>
      <c r="F53" s="33">
        <v>87</v>
      </c>
      <c r="G53" s="84">
        <v>0.10169491525423729</v>
      </c>
      <c r="H53" s="85">
        <v>7.1428571428571425E-2</v>
      </c>
      <c r="I53" s="94">
        <v>0.01</v>
      </c>
      <c r="J53" s="95">
        <v>0</v>
      </c>
      <c r="K53" s="78">
        <v>0</v>
      </c>
      <c r="L53" s="79">
        <v>0</v>
      </c>
      <c r="M53" s="94">
        <v>60</v>
      </c>
      <c r="N53" s="95">
        <v>60</v>
      </c>
      <c r="O53" s="78">
        <v>64.989999999999995</v>
      </c>
      <c r="P53" s="79">
        <v>64.989999999999995</v>
      </c>
      <c r="Q53" s="42">
        <v>0</v>
      </c>
      <c r="R53" s="43">
        <v>0</v>
      </c>
    </row>
    <row r="54" spans="1:18" x14ac:dyDescent="0.25">
      <c r="A54" s="29" t="s">
        <v>18</v>
      </c>
      <c r="B54" s="30">
        <v>45</v>
      </c>
      <c r="C54" s="31">
        <v>90</v>
      </c>
      <c r="D54" s="32">
        <v>5</v>
      </c>
      <c r="E54" s="32">
        <v>8</v>
      </c>
      <c r="F54" s="33">
        <v>148</v>
      </c>
      <c r="G54" s="84">
        <v>0.1</v>
      </c>
      <c r="H54" s="85">
        <v>8.1632653061224483E-2</v>
      </c>
      <c r="I54" s="94">
        <v>0.01</v>
      </c>
      <c r="J54" s="95">
        <v>0.02</v>
      </c>
      <c r="K54" s="78">
        <v>0</v>
      </c>
      <c r="L54" s="79">
        <v>0</v>
      </c>
      <c r="M54" s="94">
        <v>60</v>
      </c>
      <c r="N54" s="95">
        <v>60</v>
      </c>
      <c r="O54" s="78">
        <v>64.989999999999995</v>
      </c>
      <c r="P54" s="79">
        <v>64.989999999999995</v>
      </c>
      <c r="Q54" s="42">
        <v>0</v>
      </c>
      <c r="R54" s="43">
        <v>0</v>
      </c>
    </row>
    <row r="55" spans="1:18" x14ac:dyDescent="0.25">
      <c r="A55" s="29" t="s">
        <v>19</v>
      </c>
      <c r="B55" s="30">
        <v>84</v>
      </c>
      <c r="C55" s="31">
        <v>316</v>
      </c>
      <c r="D55" s="32">
        <v>9</v>
      </c>
      <c r="E55" s="32">
        <v>26</v>
      </c>
      <c r="F55" s="33">
        <v>435</v>
      </c>
      <c r="G55" s="84">
        <v>9.6774193548387094E-2</v>
      </c>
      <c r="H55" s="85">
        <v>7.6023391812865493E-2</v>
      </c>
      <c r="I55" s="94">
        <v>0.01</v>
      </c>
      <c r="J55" s="95">
        <v>0.05</v>
      </c>
      <c r="K55" s="78">
        <v>0.01</v>
      </c>
      <c r="L55" s="79">
        <v>0.01</v>
      </c>
      <c r="M55" s="94">
        <v>60</v>
      </c>
      <c r="N55" s="95">
        <v>60</v>
      </c>
      <c r="O55" s="78">
        <v>64.989999999999995</v>
      </c>
      <c r="P55" s="79">
        <v>64.989999999999995</v>
      </c>
      <c r="Q55" s="42">
        <v>0</v>
      </c>
      <c r="R55" s="43">
        <v>0</v>
      </c>
    </row>
    <row r="56" spans="1:18" x14ac:dyDescent="0.25">
      <c r="A56" s="29" t="s">
        <v>20</v>
      </c>
      <c r="B56" s="30">
        <v>190</v>
      </c>
      <c r="C56" s="31">
        <v>1137</v>
      </c>
      <c r="D56" s="32">
        <v>50</v>
      </c>
      <c r="E56" s="32">
        <v>225</v>
      </c>
      <c r="F56" s="33">
        <v>1602</v>
      </c>
      <c r="G56" s="84">
        <v>0.20833333333333334</v>
      </c>
      <c r="H56" s="85">
        <v>0.16519823788546256</v>
      </c>
      <c r="I56" s="94">
        <v>0.03</v>
      </c>
      <c r="J56" s="95">
        <v>0.2</v>
      </c>
      <c r="K56" s="78">
        <v>0.03</v>
      </c>
      <c r="L56" s="79">
        <v>0.12</v>
      </c>
      <c r="M56" s="94">
        <v>60</v>
      </c>
      <c r="N56" s="95">
        <v>59.99</v>
      </c>
      <c r="O56" s="78">
        <v>64.989999999999995</v>
      </c>
      <c r="P56" s="79">
        <v>64.97</v>
      </c>
      <c r="Q56" s="42">
        <v>0</v>
      </c>
      <c r="R56" s="43">
        <v>0</v>
      </c>
    </row>
    <row r="57" spans="1:18" x14ac:dyDescent="0.25">
      <c r="A57" s="29" t="s">
        <v>21</v>
      </c>
      <c r="B57" s="30">
        <v>496</v>
      </c>
      <c r="C57" s="31">
        <v>3475</v>
      </c>
      <c r="D57" s="32">
        <v>276</v>
      </c>
      <c r="E57" s="32">
        <v>1116</v>
      </c>
      <c r="F57" s="33">
        <v>5363</v>
      </c>
      <c r="G57" s="84">
        <v>0.35751295336787564</v>
      </c>
      <c r="H57" s="85">
        <v>0.24308429536048792</v>
      </c>
      <c r="I57" s="94">
        <v>0.09</v>
      </c>
      <c r="J57" s="95">
        <v>0.6</v>
      </c>
      <c r="K57" s="78">
        <v>0.15</v>
      </c>
      <c r="L57" s="79">
        <v>0.62</v>
      </c>
      <c r="M57" s="94">
        <v>59.99</v>
      </c>
      <c r="N57" s="95">
        <v>59.94</v>
      </c>
      <c r="O57" s="78">
        <v>64.97</v>
      </c>
      <c r="P57" s="79">
        <v>64.760000000000005</v>
      </c>
      <c r="Q57" s="42">
        <v>0</v>
      </c>
      <c r="R57" s="43">
        <v>0.23</v>
      </c>
    </row>
    <row r="58" spans="1:18" x14ac:dyDescent="0.25">
      <c r="A58" s="44" t="s">
        <v>22</v>
      </c>
      <c r="B58" s="45">
        <v>808</v>
      </c>
      <c r="C58" s="46">
        <v>3907</v>
      </c>
      <c r="D58" s="47">
        <v>449</v>
      </c>
      <c r="E58" s="47">
        <v>1289</v>
      </c>
      <c r="F58" s="48">
        <v>6453</v>
      </c>
      <c r="G58" s="86">
        <v>0.35719968178202066</v>
      </c>
      <c r="H58" s="87">
        <v>0.24807544264819092</v>
      </c>
      <c r="I58" s="96">
        <v>0.14000000000000001</v>
      </c>
      <c r="J58" s="97">
        <v>0.67</v>
      </c>
      <c r="K58" s="80">
        <v>0.25</v>
      </c>
      <c r="L58" s="81">
        <v>0.72</v>
      </c>
      <c r="M58" s="96">
        <v>59.99</v>
      </c>
      <c r="N58" s="97">
        <v>59.92</v>
      </c>
      <c r="O58" s="80">
        <v>64.95</v>
      </c>
      <c r="P58" s="81">
        <v>64.59</v>
      </c>
      <c r="Q58" s="53">
        <v>0</v>
      </c>
      <c r="R58" s="54">
        <v>0.26</v>
      </c>
    </row>
    <row r="59" spans="1:18" x14ac:dyDescent="0.25">
      <c r="A59" s="44" t="s">
        <v>23</v>
      </c>
      <c r="B59" s="45">
        <v>853</v>
      </c>
      <c r="C59" s="46">
        <v>3519</v>
      </c>
      <c r="D59" s="47">
        <v>450</v>
      </c>
      <c r="E59" s="47">
        <v>1133</v>
      </c>
      <c r="F59" s="48">
        <v>5955</v>
      </c>
      <c r="G59" s="86">
        <v>0.34535686876438987</v>
      </c>
      <c r="H59" s="87">
        <v>0.2435511607910576</v>
      </c>
      <c r="I59" s="96">
        <v>0.15</v>
      </c>
      <c r="J59" s="97">
        <v>0.6</v>
      </c>
      <c r="K59" s="80">
        <v>0.25</v>
      </c>
      <c r="L59" s="81">
        <v>0.63</v>
      </c>
      <c r="M59" s="96">
        <v>59.99</v>
      </c>
      <c r="N59" s="97">
        <v>59.94</v>
      </c>
      <c r="O59" s="80">
        <v>64.95</v>
      </c>
      <c r="P59" s="81">
        <v>64.75</v>
      </c>
      <c r="Q59" s="53">
        <v>0</v>
      </c>
      <c r="R59" s="54">
        <v>0.23</v>
      </c>
    </row>
    <row r="60" spans="1:18" x14ac:dyDescent="0.25">
      <c r="A60" s="44" t="s">
        <v>24</v>
      </c>
      <c r="B60" s="45">
        <v>919</v>
      </c>
      <c r="C60" s="46">
        <v>2453</v>
      </c>
      <c r="D60" s="47">
        <v>450</v>
      </c>
      <c r="E60" s="47">
        <v>736</v>
      </c>
      <c r="F60" s="48">
        <v>4558</v>
      </c>
      <c r="G60" s="86">
        <v>0.3287070854638422</v>
      </c>
      <c r="H60" s="87">
        <v>0.23079335214800878</v>
      </c>
      <c r="I60" s="96">
        <v>0.16</v>
      </c>
      <c r="J60" s="97">
        <v>0.42</v>
      </c>
      <c r="K60" s="80">
        <v>0.25</v>
      </c>
      <c r="L60" s="81">
        <v>0.41</v>
      </c>
      <c r="M60" s="96">
        <v>59.99</v>
      </c>
      <c r="N60" s="97">
        <v>59.97</v>
      </c>
      <c r="O60" s="80">
        <v>64.95</v>
      </c>
      <c r="P60" s="81">
        <v>64.900000000000006</v>
      </c>
      <c r="Q60" s="53">
        <v>0</v>
      </c>
      <c r="R60" s="54">
        <v>0.23</v>
      </c>
    </row>
    <row r="61" spans="1:18" x14ac:dyDescent="0.25">
      <c r="A61" s="29" t="s">
        <v>25</v>
      </c>
      <c r="B61" s="30">
        <v>959</v>
      </c>
      <c r="C61" s="31">
        <v>1820</v>
      </c>
      <c r="D61" s="32">
        <v>361</v>
      </c>
      <c r="E61" s="32">
        <v>450</v>
      </c>
      <c r="F61" s="33">
        <v>3590</v>
      </c>
      <c r="G61" s="84">
        <v>0.2734848484848485</v>
      </c>
      <c r="H61" s="85">
        <v>0.19823788546255505</v>
      </c>
      <c r="I61" s="94">
        <v>0.16</v>
      </c>
      <c r="J61" s="95">
        <v>0.31</v>
      </c>
      <c r="K61" s="78">
        <v>0.2</v>
      </c>
      <c r="L61" s="79">
        <v>0.25</v>
      </c>
      <c r="M61" s="94">
        <v>59.99</v>
      </c>
      <c r="N61" s="95">
        <v>59.98</v>
      </c>
      <c r="O61" s="78">
        <v>64.959999999999994</v>
      </c>
      <c r="P61" s="79">
        <v>64.95</v>
      </c>
      <c r="Q61" s="42">
        <v>0</v>
      </c>
      <c r="R61" s="43">
        <v>0</v>
      </c>
    </row>
    <row r="62" spans="1:18" x14ac:dyDescent="0.25">
      <c r="A62" s="29" t="s">
        <v>26</v>
      </c>
      <c r="B62" s="30">
        <v>1050</v>
      </c>
      <c r="C62" s="31">
        <v>1574</v>
      </c>
      <c r="D62" s="32">
        <v>396</v>
      </c>
      <c r="E62" s="32">
        <v>437</v>
      </c>
      <c r="F62" s="33">
        <v>3457</v>
      </c>
      <c r="G62" s="84">
        <v>0.27385892116182575</v>
      </c>
      <c r="H62" s="85">
        <v>0.21730482347090999</v>
      </c>
      <c r="I62" s="94">
        <v>0.18</v>
      </c>
      <c r="J62" s="95">
        <v>0.27</v>
      </c>
      <c r="K62" s="78">
        <v>0.22</v>
      </c>
      <c r="L62" s="79">
        <v>0.24</v>
      </c>
      <c r="M62" s="94">
        <v>59.99</v>
      </c>
      <c r="N62" s="95">
        <v>59.99</v>
      </c>
      <c r="O62" s="78">
        <v>64.959999999999994</v>
      </c>
      <c r="P62" s="79">
        <v>64.95</v>
      </c>
      <c r="Q62" s="42">
        <v>0</v>
      </c>
      <c r="R62" s="43">
        <v>0</v>
      </c>
    </row>
    <row r="63" spans="1:18" x14ac:dyDescent="0.25">
      <c r="A63" s="29" t="s">
        <v>27</v>
      </c>
      <c r="B63" s="30">
        <v>1231</v>
      </c>
      <c r="C63" s="31">
        <v>1436</v>
      </c>
      <c r="D63" s="32">
        <v>450</v>
      </c>
      <c r="E63" s="32">
        <v>399</v>
      </c>
      <c r="F63" s="33">
        <v>3516</v>
      </c>
      <c r="G63" s="84">
        <v>0.26769779892920881</v>
      </c>
      <c r="H63" s="85">
        <v>0.21743869209809263</v>
      </c>
      <c r="I63" s="94">
        <v>0.21</v>
      </c>
      <c r="J63" s="95">
        <v>0.25</v>
      </c>
      <c r="K63" s="78">
        <v>0.25</v>
      </c>
      <c r="L63" s="79">
        <v>0.22</v>
      </c>
      <c r="M63" s="94">
        <v>59.99</v>
      </c>
      <c r="N63" s="95">
        <v>59.99</v>
      </c>
      <c r="O63" s="78">
        <v>64.95</v>
      </c>
      <c r="P63" s="79">
        <v>64.959999999999994</v>
      </c>
      <c r="Q63" s="42">
        <v>0</v>
      </c>
      <c r="R63" s="43">
        <v>0</v>
      </c>
    </row>
    <row r="64" spans="1:18" x14ac:dyDescent="0.25">
      <c r="A64" s="29" t="s">
        <v>28</v>
      </c>
      <c r="B64" s="30">
        <v>1447</v>
      </c>
      <c r="C64" s="31">
        <v>1325</v>
      </c>
      <c r="D64" s="32">
        <v>458</v>
      </c>
      <c r="E64" s="32">
        <v>368</v>
      </c>
      <c r="F64" s="33">
        <v>3598</v>
      </c>
      <c r="G64" s="84">
        <v>0.24041994750656168</v>
      </c>
      <c r="H64" s="85">
        <v>0.21736562315416422</v>
      </c>
      <c r="I64" s="94">
        <v>0.25</v>
      </c>
      <c r="J64" s="95">
        <v>0.23</v>
      </c>
      <c r="K64" s="78">
        <v>0.25</v>
      </c>
      <c r="L64" s="79">
        <v>0.2</v>
      </c>
      <c r="M64" s="94">
        <v>59.99</v>
      </c>
      <c r="N64" s="95">
        <v>59.99</v>
      </c>
      <c r="O64" s="78">
        <v>64.95</v>
      </c>
      <c r="P64" s="79">
        <v>64.959999999999994</v>
      </c>
      <c r="Q64" s="42">
        <v>0</v>
      </c>
      <c r="R64" s="43">
        <v>0</v>
      </c>
    </row>
    <row r="65" spans="1:18" x14ac:dyDescent="0.25">
      <c r="A65" s="29" t="s">
        <v>29</v>
      </c>
      <c r="B65" s="30">
        <v>1777</v>
      </c>
      <c r="C65" s="31">
        <v>1370</v>
      </c>
      <c r="D65" s="32">
        <v>562</v>
      </c>
      <c r="E65" s="32">
        <v>380</v>
      </c>
      <c r="F65" s="33">
        <v>4089</v>
      </c>
      <c r="G65" s="84">
        <v>0.24027362120564344</v>
      </c>
      <c r="H65" s="85">
        <v>0.21714285714285714</v>
      </c>
      <c r="I65" s="94">
        <v>0.31</v>
      </c>
      <c r="J65" s="95">
        <v>0.24</v>
      </c>
      <c r="K65" s="78">
        <v>0.31</v>
      </c>
      <c r="L65" s="79">
        <v>0.21</v>
      </c>
      <c r="M65" s="94">
        <v>59.98</v>
      </c>
      <c r="N65" s="95">
        <v>59.99</v>
      </c>
      <c r="O65" s="78">
        <v>64.930000000000007</v>
      </c>
      <c r="P65" s="79">
        <v>64.959999999999994</v>
      </c>
      <c r="Q65" s="42">
        <v>0.23</v>
      </c>
      <c r="R65" s="43">
        <v>0</v>
      </c>
    </row>
    <row r="66" spans="1:18" x14ac:dyDescent="0.25">
      <c r="A66" s="29" t="s">
        <v>30</v>
      </c>
      <c r="B66" s="30">
        <v>2805</v>
      </c>
      <c r="C66" s="31">
        <v>1346</v>
      </c>
      <c r="D66" s="32">
        <v>1140</v>
      </c>
      <c r="E66" s="32">
        <v>460</v>
      </c>
      <c r="F66" s="33">
        <v>5751</v>
      </c>
      <c r="G66" s="84">
        <v>0.28897338403041822</v>
      </c>
      <c r="H66" s="85">
        <v>0.2547065337763012</v>
      </c>
      <c r="I66" s="94">
        <v>0.48</v>
      </c>
      <c r="J66" s="95">
        <v>0.23</v>
      </c>
      <c r="K66" s="78">
        <v>0.63</v>
      </c>
      <c r="L66" s="79">
        <v>0.26</v>
      </c>
      <c r="M66" s="94">
        <v>59.97</v>
      </c>
      <c r="N66" s="95">
        <v>59.99</v>
      </c>
      <c r="O66" s="78">
        <v>64.739999999999995</v>
      </c>
      <c r="P66" s="79">
        <v>64.95</v>
      </c>
      <c r="Q66" s="42">
        <v>0.23</v>
      </c>
      <c r="R66" s="43">
        <v>0</v>
      </c>
    </row>
    <row r="67" spans="1:18" x14ac:dyDescent="0.25">
      <c r="A67" s="44" t="s">
        <v>31</v>
      </c>
      <c r="B67" s="45">
        <v>3811</v>
      </c>
      <c r="C67" s="46">
        <v>1347</v>
      </c>
      <c r="D67" s="47">
        <v>1401</v>
      </c>
      <c r="E67" s="47">
        <v>460</v>
      </c>
      <c r="F67" s="48">
        <v>7019</v>
      </c>
      <c r="G67" s="86">
        <v>0.26880276285495014</v>
      </c>
      <c r="H67" s="87">
        <v>0.25456557830658549</v>
      </c>
      <c r="I67" s="96">
        <v>0.65</v>
      </c>
      <c r="J67" s="97">
        <v>0.23</v>
      </c>
      <c r="K67" s="80">
        <v>0.78</v>
      </c>
      <c r="L67" s="81">
        <v>0.26</v>
      </c>
      <c r="M67" s="96">
        <v>59.92</v>
      </c>
      <c r="N67" s="97">
        <v>59.99</v>
      </c>
      <c r="O67" s="80">
        <v>64.34</v>
      </c>
      <c r="P67" s="81">
        <v>64.95</v>
      </c>
      <c r="Q67" s="53">
        <v>0.34</v>
      </c>
      <c r="R67" s="54">
        <v>0</v>
      </c>
    </row>
    <row r="68" spans="1:18" x14ac:dyDescent="0.25">
      <c r="A68" s="44" t="s">
        <v>32</v>
      </c>
      <c r="B68" s="45">
        <v>3780</v>
      </c>
      <c r="C68" s="46">
        <v>1409</v>
      </c>
      <c r="D68" s="47">
        <v>1395</v>
      </c>
      <c r="E68" s="47">
        <v>481</v>
      </c>
      <c r="F68" s="48">
        <v>7065</v>
      </c>
      <c r="G68" s="86">
        <v>0.26956521739130435</v>
      </c>
      <c r="H68" s="87">
        <v>0.2544973544973545</v>
      </c>
      <c r="I68" s="96">
        <v>0.65</v>
      </c>
      <c r="J68" s="97">
        <v>0.24</v>
      </c>
      <c r="K68" s="80">
        <v>0.78</v>
      </c>
      <c r="L68" s="81">
        <v>0.27</v>
      </c>
      <c r="M68" s="96">
        <v>59.93</v>
      </c>
      <c r="N68" s="97">
        <v>59.99</v>
      </c>
      <c r="O68" s="80">
        <v>64.349999999999994</v>
      </c>
      <c r="P68" s="81">
        <v>64.95</v>
      </c>
      <c r="Q68" s="53">
        <v>0.33</v>
      </c>
      <c r="R68" s="54">
        <v>0</v>
      </c>
    </row>
    <row r="69" spans="1:18" x14ac:dyDescent="0.25">
      <c r="A69" s="44" t="s">
        <v>33</v>
      </c>
      <c r="B69" s="45">
        <v>2807</v>
      </c>
      <c r="C69" s="46">
        <v>1138</v>
      </c>
      <c r="D69" s="47">
        <v>1141</v>
      </c>
      <c r="E69" s="47">
        <v>447</v>
      </c>
      <c r="F69" s="48">
        <v>5533</v>
      </c>
      <c r="G69" s="86">
        <v>0.28900709219858156</v>
      </c>
      <c r="H69" s="87">
        <v>0.28201892744479495</v>
      </c>
      <c r="I69" s="96">
        <v>0.48</v>
      </c>
      <c r="J69" s="97">
        <v>0.2</v>
      </c>
      <c r="K69" s="80">
        <v>0.63</v>
      </c>
      <c r="L69" s="81">
        <v>0.25</v>
      </c>
      <c r="M69" s="96">
        <v>59.97</v>
      </c>
      <c r="N69" s="97">
        <v>59.99</v>
      </c>
      <c r="O69" s="80">
        <v>64.739999999999995</v>
      </c>
      <c r="P69" s="81">
        <v>64.95</v>
      </c>
      <c r="Q69" s="53">
        <v>0.23</v>
      </c>
      <c r="R69" s="54">
        <v>0</v>
      </c>
    </row>
    <row r="70" spans="1:18" x14ac:dyDescent="0.25">
      <c r="A70" s="29" t="s">
        <v>34</v>
      </c>
      <c r="B70" s="30">
        <v>1824</v>
      </c>
      <c r="C70" s="31">
        <v>872</v>
      </c>
      <c r="D70" s="32">
        <v>450</v>
      </c>
      <c r="E70" s="32">
        <v>173</v>
      </c>
      <c r="F70" s="33">
        <v>3319</v>
      </c>
      <c r="G70" s="84">
        <v>0.19788918205804748</v>
      </c>
      <c r="H70" s="85">
        <v>0.16555023923444975</v>
      </c>
      <c r="I70" s="94">
        <v>0.31</v>
      </c>
      <c r="J70" s="95">
        <v>0.15</v>
      </c>
      <c r="K70" s="78">
        <v>0.25</v>
      </c>
      <c r="L70" s="79">
        <v>0.1</v>
      </c>
      <c r="M70" s="94">
        <v>59.98</v>
      </c>
      <c r="N70" s="95">
        <v>59.99</v>
      </c>
      <c r="O70" s="78">
        <v>64.95</v>
      </c>
      <c r="P70" s="79">
        <v>64.98</v>
      </c>
      <c r="Q70" s="42">
        <v>0</v>
      </c>
      <c r="R70" s="43">
        <v>0</v>
      </c>
    </row>
    <row r="71" spans="1:18" x14ac:dyDescent="0.25">
      <c r="A71" s="29" t="s">
        <v>35</v>
      </c>
      <c r="B71" s="30">
        <v>1279</v>
      </c>
      <c r="C71" s="31">
        <v>562</v>
      </c>
      <c r="D71" s="32">
        <v>337</v>
      </c>
      <c r="E71" s="32">
        <v>111</v>
      </c>
      <c r="F71" s="33">
        <v>2289</v>
      </c>
      <c r="G71" s="84">
        <v>0.20853960396039603</v>
      </c>
      <c r="H71" s="85">
        <v>0.16493313521545319</v>
      </c>
      <c r="I71" s="94">
        <v>0.22</v>
      </c>
      <c r="J71" s="95">
        <v>0.1</v>
      </c>
      <c r="K71" s="78">
        <v>0.19</v>
      </c>
      <c r="L71" s="79">
        <v>0.06</v>
      </c>
      <c r="M71" s="94">
        <v>59.99</v>
      </c>
      <c r="N71" s="95">
        <v>59.99</v>
      </c>
      <c r="O71" s="78">
        <v>64.959999999999994</v>
      </c>
      <c r="P71" s="79">
        <v>64.98</v>
      </c>
      <c r="Q71" s="42">
        <v>0</v>
      </c>
      <c r="R71" s="43">
        <v>0</v>
      </c>
    </row>
    <row r="72" spans="1:18" x14ac:dyDescent="0.25">
      <c r="A72" s="29" t="s">
        <v>36</v>
      </c>
      <c r="B72" s="30">
        <v>1179</v>
      </c>
      <c r="C72" s="31">
        <v>479</v>
      </c>
      <c r="D72" s="32">
        <v>127</v>
      </c>
      <c r="E72" s="32">
        <v>40</v>
      </c>
      <c r="F72" s="33">
        <v>1825</v>
      </c>
      <c r="G72" s="84">
        <v>9.7243491577335375E-2</v>
      </c>
      <c r="H72" s="85">
        <v>7.7071290944123308E-2</v>
      </c>
      <c r="I72" s="94">
        <v>0.2</v>
      </c>
      <c r="J72" s="95">
        <v>0.08</v>
      </c>
      <c r="K72" s="78">
        <v>7.0000000000000007E-2</v>
      </c>
      <c r="L72" s="79">
        <v>0.02</v>
      </c>
      <c r="M72" s="94">
        <v>59.99</v>
      </c>
      <c r="N72" s="95">
        <v>59.99</v>
      </c>
      <c r="O72" s="78">
        <v>64.98</v>
      </c>
      <c r="P72" s="79">
        <v>64.989999999999995</v>
      </c>
      <c r="Q72" s="42">
        <v>0</v>
      </c>
      <c r="R72" s="43">
        <v>0</v>
      </c>
    </row>
    <row r="73" spans="1:18" x14ac:dyDescent="0.25">
      <c r="A73" s="29" t="s">
        <v>37</v>
      </c>
      <c r="B73" s="30">
        <v>838</v>
      </c>
      <c r="C73" s="31">
        <v>313</v>
      </c>
      <c r="D73" s="32">
        <v>90</v>
      </c>
      <c r="E73" s="32">
        <v>26</v>
      </c>
      <c r="F73" s="33">
        <v>1267</v>
      </c>
      <c r="G73" s="84">
        <v>9.6982758620689655E-2</v>
      </c>
      <c r="H73" s="85">
        <v>7.6696165191740412E-2</v>
      </c>
      <c r="I73" s="94">
        <v>0.14000000000000001</v>
      </c>
      <c r="J73" s="95">
        <v>0.05</v>
      </c>
      <c r="K73" s="78">
        <v>0.05</v>
      </c>
      <c r="L73" s="79">
        <v>0.01</v>
      </c>
      <c r="M73" s="94">
        <v>59.99</v>
      </c>
      <c r="N73" s="95">
        <v>60</v>
      </c>
      <c r="O73" s="78">
        <v>64.98</v>
      </c>
      <c r="P73" s="79">
        <v>64.989999999999995</v>
      </c>
      <c r="Q73" s="42">
        <v>0</v>
      </c>
      <c r="R73" s="43">
        <v>0</v>
      </c>
    </row>
    <row r="74" spans="1:18" x14ac:dyDescent="0.25">
      <c r="A74" s="29" t="s">
        <v>38</v>
      </c>
      <c r="B74" s="55">
        <v>586</v>
      </c>
      <c r="C74" s="56">
        <v>158</v>
      </c>
      <c r="D74" s="57">
        <v>63</v>
      </c>
      <c r="E74" s="57">
        <v>13</v>
      </c>
      <c r="F74" s="58">
        <v>820</v>
      </c>
      <c r="G74" s="88">
        <v>9.7072419106317406E-2</v>
      </c>
      <c r="H74" s="89">
        <v>7.6023391812865493E-2</v>
      </c>
      <c r="I74" s="98">
        <v>0.1</v>
      </c>
      <c r="J74" s="99">
        <v>0.03</v>
      </c>
      <c r="K74" s="82">
        <v>0.03</v>
      </c>
      <c r="L74" s="83">
        <v>0.01</v>
      </c>
      <c r="M74" s="98">
        <v>59.99</v>
      </c>
      <c r="N74" s="99">
        <v>60</v>
      </c>
      <c r="O74" s="82">
        <v>64.989999999999995</v>
      </c>
      <c r="P74" s="83">
        <v>64.989999999999995</v>
      </c>
      <c r="Q74" s="63">
        <v>0</v>
      </c>
      <c r="R74" s="64">
        <v>0</v>
      </c>
    </row>
    <row r="75" spans="1:18" x14ac:dyDescent="0.25">
      <c r="A75" s="29" t="s">
        <v>39</v>
      </c>
      <c r="B75" s="65">
        <f>SUM(B51:B74)</f>
        <v>29175</v>
      </c>
      <c r="C75" s="66">
        <f t="shared" ref="C75" si="1">SUM(C51:C74)</f>
        <v>30160</v>
      </c>
      <c r="D75" s="67">
        <f t="shared" ref="D75" si="2">SUM(D51:D74)</f>
        <v>10104</v>
      </c>
      <c r="E75" s="67">
        <f t="shared" ref="E75" si="3">SUM(E51:E74)</f>
        <v>8788</v>
      </c>
      <c r="F75" s="68">
        <f t="shared" ref="F75" si="4">SUM(F51:F74)</f>
        <v>78227</v>
      </c>
      <c r="G75" s="100">
        <f>D75/B75</f>
        <v>0.34632390745501285</v>
      </c>
      <c r="H75" s="101">
        <f>E75/C75</f>
        <v>0.29137931034482761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59335</v>
      </c>
    </row>
    <row r="78" spans="1:18" x14ac:dyDescent="0.25">
      <c r="A78" s="5" t="s">
        <v>41</v>
      </c>
      <c r="B78" s="72">
        <f>D75+E75</f>
        <v>18892</v>
      </c>
    </row>
    <row r="79" spans="1:18" x14ac:dyDescent="0.25">
      <c r="A79" s="5" t="s">
        <v>42</v>
      </c>
      <c r="B79" s="72">
        <f>B77+B78</f>
        <v>78227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2017-08-22T15:38:11Z</dcterms:modified>
</cp:coreProperties>
</file>