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_PDNE\Analysis &amp; Profiles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F30" i="1"/>
  <c r="E30" i="1"/>
  <c r="D30" i="1"/>
  <c r="C30" i="1"/>
  <c r="B30" i="1"/>
  <c r="B32" i="1" s="1"/>
  <c r="B77" i="1" l="1"/>
  <c r="H75" i="1"/>
  <c r="G75" i="1"/>
  <c r="B78" i="1"/>
  <c r="G30" i="1"/>
  <c r="B33" i="1"/>
  <c r="B34" i="1" s="1"/>
  <c r="H30" i="1"/>
  <c r="B79" i="1" l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<sst xmlns="http://schemas.openxmlformats.org/spreadsheetml/2006/main" count="184" uniqueCount="55">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</sst>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40" zoomScale="85" zoomScaleNormal="85" workbookViewId="0">
      <selection activeCell="K18" sqref="K18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208</v>
      </c>
      <c r="C6" s="31">
        <v>108</v>
      </c>
      <c r="D6" s="32">
        <v>17</v>
      </c>
      <c r="E6" s="32">
        <v>8</v>
      </c>
      <c r="F6" s="33">
        <v>341</v>
      </c>
      <c r="G6" s="84">
        <v>7.5555555555555556E-2</v>
      </c>
      <c r="H6" s="85">
        <v>6.8965517241379309E-2</v>
      </c>
      <c r="I6" s="90">
        <v>0.04</v>
      </c>
      <c r="J6" s="91">
        <v>0.02</v>
      </c>
      <c r="K6" s="92">
        <v>0.01</v>
      </c>
      <c r="L6" s="93">
        <v>0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136</v>
      </c>
      <c r="C7" s="31">
        <v>86</v>
      </c>
      <c r="D7" s="32">
        <v>8</v>
      </c>
      <c r="E7" s="32">
        <v>6</v>
      </c>
      <c r="F7" s="33">
        <v>236</v>
      </c>
      <c r="G7" s="84">
        <v>5.5555555555555552E-2</v>
      </c>
      <c r="H7" s="85">
        <v>6.5217391304347824E-2</v>
      </c>
      <c r="I7" s="94">
        <v>0.02</v>
      </c>
      <c r="J7" s="95">
        <v>0.01</v>
      </c>
      <c r="K7" s="78">
        <v>0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77</v>
      </c>
      <c r="C8" s="31">
        <v>46</v>
      </c>
      <c r="D8" s="32">
        <v>5</v>
      </c>
      <c r="E8" s="32">
        <v>3</v>
      </c>
      <c r="F8" s="33">
        <v>131</v>
      </c>
      <c r="G8" s="84">
        <v>6.097560975609756E-2</v>
      </c>
      <c r="H8" s="85">
        <v>6.1224489795918366E-2</v>
      </c>
      <c r="I8" s="94">
        <v>0.01</v>
      </c>
      <c r="J8" s="95">
        <v>0.01</v>
      </c>
      <c r="K8" s="78">
        <v>0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60</v>
      </c>
      <c r="C9" s="31">
        <v>87</v>
      </c>
      <c r="D9" s="32">
        <v>5</v>
      </c>
      <c r="E9" s="32">
        <v>8</v>
      </c>
      <c r="F9" s="33">
        <v>160</v>
      </c>
      <c r="G9" s="84">
        <v>7.6923076923076927E-2</v>
      </c>
      <c r="H9" s="85">
        <v>8.4210526315789472E-2</v>
      </c>
      <c r="I9" s="94">
        <v>0.01</v>
      </c>
      <c r="J9" s="95">
        <v>0.02</v>
      </c>
      <c r="K9" s="78">
        <v>0</v>
      </c>
      <c r="L9" s="79">
        <v>0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115</v>
      </c>
      <c r="C10" s="31">
        <v>311</v>
      </c>
      <c r="D10" s="32">
        <v>5</v>
      </c>
      <c r="E10" s="32">
        <v>29</v>
      </c>
      <c r="F10" s="33">
        <v>460</v>
      </c>
      <c r="G10" s="84">
        <v>4.1666666666666664E-2</v>
      </c>
      <c r="H10" s="85">
        <v>8.5294117647058826E-2</v>
      </c>
      <c r="I10" s="94">
        <v>0.02</v>
      </c>
      <c r="J10" s="95">
        <v>0.05</v>
      </c>
      <c r="K10" s="78">
        <v>0</v>
      </c>
      <c r="L10" s="79">
        <v>0.02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347</v>
      </c>
      <c r="C11" s="31">
        <v>989</v>
      </c>
      <c r="D11" s="32">
        <v>71</v>
      </c>
      <c r="E11" s="32">
        <v>262</v>
      </c>
      <c r="F11" s="33">
        <v>1669</v>
      </c>
      <c r="G11" s="84">
        <v>0.16985645933014354</v>
      </c>
      <c r="H11" s="85">
        <v>0.20943245403677058</v>
      </c>
      <c r="I11" s="94">
        <v>0.06</v>
      </c>
      <c r="J11" s="95">
        <v>0.17</v>
      </c>
      <c r="K11" s="78">
        <v>0.04</v>
      </c>
      <c r="L11" s="79">
        <v>0.15</v>
      </c>
      <c r="M11" s="94">
        <v>60</v>
      </c>
      <c r="N11" s="95">
        <v>59.99</v>
      </c>
      <c r="O11" s="78">
        <v>64.98</v>
      </c>
      <c r="P11" s="79">
        <v>64.97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1145</v>
      </c>
      <c r="C12" s="31">
        <v>2681</v>
      </c>
      <c r="D12" s="32">
        <v>450</v>
      </c>
      <c r="E12" s="32">
        <v>657</v>
      </c>
      <c r="F12" s="33">
        <v>4933</v>
      </c>
      <c r="G12" s="84">
        <v>0.28213166144200624</v>
      </c>
      <c r="H12" s="85">
        <v>0.19682444577591371</v>
      </c>
      <c r="I12" s="94">
        <v>0.2</v>
      </c>
      <c r="J12" s="95">
        <v>0.46</v>
      </c>
      <c r="K12" s="78">
        <v>0.25</v>
      </c>
      <c r="L12" s="79">
        <v>0.36</v>
      </c>
      <c r="M12" s="94">
        <v>59.99</v>
      </c>
      <c r="N12" s="95">
        <v>59.97</v>
      </c>
      <c r="O12" s="78">
        <v>64.95</v>
      </c>
      <c r="P12" s="79">
        <v>64.92</v>
      </c>
      <c r="Q12" s="42">
        <v>0</v>
      </c>
      <c r="R12" s="43">
        <v>0.23</v>
      </c>
    </row>
    <row r="13" spans="1:18" x14ac:dyDescent="0.25">
      <c r="A13" s="44" t="s">
        <v>22</v>
      </c>
      <c r="B13" s="45">
        <v>1449</v>
      </c>
      <c r="C13" s="46">
        <v>3158</v>
      </c>
      <c r="D13" s="47">
        <v>484</v>
      </c>
      <c r="E13" s="47">
        <v>776</v>
      </c>
      <c r="F13" s="48">
        <v>5867</v>
      </c>
      <c r="G13" s="86">
        <v>0.25038799793067773</v>
      </c>
      <c r="H13" s="87">
        <v>0.19725470259278088</v>
      </c>
      <c r="I13" s="96">
        <v>0.25</v>
      </c>
      <c r="J13" s="97">
        <v>0.54</v>
      </c>
      <c r="K13" s="80">
        <v>0.27</v>
      </c>
      <c r="L13" s="81">
        <v>0.43</v>
      </c>
      <c r="M13" s="96">
        <v>59.99</v>
      </c>
      <c r="N13" s="97">
        <v>59.96</v>
      </c>
      <c r="O13" s="80">
        <v>64.95</v>
      </c>
      <c r="P13" s="81">
        <v>64.89</v>
      </c>
      <c r="Q13" s="53">
        <v>0</v>
      </c>
      <c r="R13" s="54">
        <v>0.23</v>
      </c>
    </row>
    <row r="14" spans="1:18" x14ac:dyDescent="0.25">
      <c r="A14" s="44" t="s">
        <v>23</v>
      </c>
      <c r="B14" s="45">
        <v>1464</v>
      </c>
      <c r="C14" s="46">
        <v>2800</v>
      </c>
      <c r="D14" s="47">
        <v>491</v>
      </c>
      <c r="E14" s="47">
        <v>682</v>
      </c>
      <c r="F14" s="48">
        <v>5437</v>
      </c>
      <c r="G14" s="86">
        <v>0.25115089514066496</v>
      </c>
      <c r="H14" s="87">
        <v>0.1958644457208501</v>
      </c>
      <c r="I14" s="96">
        <v>0.25</v>
      </c>
      <c r="J14" s="97">
        <v>0.48</v>
      </c>
      <c r="K14" s="80">
        <v>0.27</v>
      </c>
      <c r="L14" s="81">
        <v>0.38</v>
      </c>
      <c r="M14" s="96">
        <v>59.99</v>
      </c>
      <c r="N14" s="97">
        <v>59.97</v>
      </c>
      <c r="O14" s="80">
        <v>64.94</v>
      </c>
      <c r="P14" s="81">
        <v>64.91</v>
      </c>
      <c r="Q14" s="53">
        <v>0</v>
      </c>
      <c r="R14" s="54">
        <v>0.23</v>
      </c>
    </row>
    <row r="15" spans="1:18" x14ac:dyDescent="0.25">
      <c r="A15" s="44" t="s">
        <v>24</v>
      </c>
      <c r="B15" s="45">
        <v>1081</v>
      </c>
      <c r="C15" s="46">
        <v>2043</v>
      </c>
      <c r="D15" s="47">
        <v>429</v>
      </c>
      <c r="E15" s="47">
        <v>580</v>
      </c>
      <c r="F15" s="48">
        <v>4133</v>
      </c>
      <c r="G15" s="86">
        <v>0.28410596026490065</v>
      </c>
      <c r="H15" s="87">
        <v>0.22112085398398781</v>
      </c>
      <c r="I15" s="96">
        <v>0.19</v>
      </c>
      <c r="J15" s="97">
        <v>0.35</v>
      </c>
      <c r="K15" s="80">
        <v>0.24</v>
      </c>
      <c r="L15" s="81">
        <v>0.32</v>
      </c>
      <c r="M15" s="96">
        <v>59.99</v>
      </c>
      <c r="N15" s="97">
        <v>59.98</v>
      </c>
      <c r="O15" s="80">
        <v>64.95</v>
      </c>
      <c r="P15" s="81">
        <v>64.930000000000007</v>
      </c>
      <c r="Q15" s="53">
        <v>0</v>
      </c>
      <c r="R15" s="54">
        <v>0.23</v>
      </c>
    </row>
    <row r="16" spans="1:18" x14ac:dyDescent="0.25">
      <c r="A16" s="29" t="s">
        <v>25</v>
      </c>
      <c r="B16" s="30">
        <v>878</v>
      </c>
      <c r="C16" s="31">
        <v>1607</v>
      </c>
      <c r="D16" s="32">
        <v>339</v>
      </c>
      <c r="E16" s="32">
        <v>496</v>
      </c>
      <c r="F16" s="33">
        <v>3320</v>
      </c>
      <c r="G16" s="84">
        <v>0.27855382087099423</v>
      </c>
      <c r="H16" s="85">
        <v>0.23585354255825011</v>
      </c>
      <c r="I16" s="94">
        <v>0.15</v>
      </c>
      <c r="J16" s="95">
        <v>0.28000000000000003</v>
      </c>
      <c r="K16" s="78">
        <v>0.19</v>
      </c>
      <c r="L16" s="79">
        <v>0.28000000000000003</v>
      </c>
      <c r="M16" s="94">
        <v>59.99</v>
      </c>
      <c r="N16" s="95">
        <v>59.99</v>
      </c>
      <c r="O16" s="78">
        <v>64.959999999999994</v>
      </c>
      <c r="P16" s="79">
        <v>64.94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795</v>
      </c>
      <c r="C17" s="31">
        <v>1328</v>
      </c>
      <c r="D17" s="32">
        <v>285</v>
      </c>
      <c r="E17" s="32">
        <v>450</v>
      </c>
      <c r="F17" s="33">
        <v>2858</v>
      </c>
      <c r="G17" s="84">
        <v>0.2638888888888889</v>
      </c>
      <c r="H17" s="85">
        <v>0.25309336332958382</v>
      </c>
      <c r="I17" s="94">
        <v>0.14000000000000001</v>
      </c>
      <c r="J17" s="95">
        <v>0.23</v>
      </c>
      <c r="K17" s="78">
        <v>0.16</v>
      </c>
      <c r="L17" s="79">
        <v>0.25</v>
      </c>
      <c r="M17" s="94">
        <v>59.99</v>
      </c>
      <c r="N17" s="95">
        <v>59.99</v>
      </c>
      <c r="O17" s="78">
        <v>64.97</v>
      </c>
      <c r="P17" s="79">
        <v>64.95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895</v>
      </c>
      <c r="C18" s="31">
        <v>1078</v>
      </c>
      <c r="D18" s="32">
        <v>364</v>
      </c>
      <c r="E18" s="32">
        <v>445</v>
      </c>
      <c r="F18" s="33">
        <v>2782</v>
      </c>
      <c r="G18" s="84">
        <v>0.28911834789515489</v>
      </c>
      <c r="H18" s="85">
        <v>0.29218647406434667</v>
      </c>
      <c r="I18" s="94">
        <v>0.15</v>
      </c>
      <c r="J18" s="95">
        <v>0.19</v>
      </c>
      <c r="K18" s="78">
        <v>0.2</v>
      </c>
      <c r="L18" s="79">
        <v>0.25</v>
      </c>
      <c r="M18" s="94">
        <v>59.99</v>
      </c>
      <c r="N18" s="95">
        <v>59.99</v>
      </c>
      <c r="O18" s="78">
        <v>64.959999999999994</v>
      </c>
      <c r="P18" s="79">
        <v>64.95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984</v>
      </c>
      <c r="C19" s="31">
        <v>981</v>
      </c>
      <c r="D19" s="32">
        <v>368</v>
      </c>
      <c r="E19" s="32">
        <v>412</v>
      </c>
      <c r="F19" s="33">
        <v>2745</v>
      </c>
      <c r="G19" s="84">
        <v>0.27218934911242604</v>
      </c>
      <c r="H19" s="85">
        <v>0.29576453697056715</v>
      </c>
      <c r="I19" s="94">
        <v>0.17</v>
      </c>
      <c r="J19" s="95">
        <v>0.17</v>
      </c>
      <c r="K19" s="78">
        <v>0.2</v>
      </c>
      <c r="L19" s="79">
        <v>0.23</v>
      </c>
      <c r="M19" s="94">
        <v>59.99</v>
      </c>
      <c r="N19" s="95">
        <v>59.99</v>
      </c>
      <c r="O19" s="78">
        <v>64.959999999999994</v>
      </c>
      <c r="P19" s="79">
        <v>64.95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1195</v>
      </c>
      <c r="C20" s="31">
        <v>1001</v>
      </c>
      <c r="D20" s="32">
        <v>388</v>
      </c>
      <c r="E20" s="32">
        <v>429</v>
      </c>
      <c r="F20" s="33">
        <v>3013</v>
      </c>
      <c r="G20" s="84">
        <v>0.24510423246999369</v>
      </c>
      <c r="H20" s="85">
        <v>0.3</v>
      </c>
      <c r="I20" s="94">
        <v>0.21</v>
      </c>
      <c r="J20" s="95">
        <v>0.17</v>
      </c>
      <c r="K20" s="78">
        <v>0.22</v>
      </c>
      <c r="L20" s="79">
        <v>0.24</v>
      </c>
      <c r="M20" s="94">
        <v>59.99</v>
      </c>
      <c r="N20" s="95">
        <v>59.99</v>
      </c>
      <c r="O20" s="78">
        <v>64.959999999999994</v>
      </c>
      <c r="P20" s="79">
        <v>64.95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1806</v>
      </c>
      <c r="C21" s="31">
        <v>866</v>
      </c>
      <c r="D21" s="32">
        <v>768</v>
      </c>
      <c r="E21" s="32">
        <v>508</v>
      </c>
      <c r="F21" s="33">
        <v>3948</v>
      </c>
      <c r="G21" s="84">
        <v>0.29836829836829837</v>
      </c>
      <c r="H21" s="85">
        <v>0.36972343522561862</v>
      </c>
      <c r="I21" s="94">
        <v>0.31</v>
      </c>
      <c r="J21" s="95">
        <v>0.15</v>
      </c>
      <c r="K21" s="78">
        <v>0.43</v>
      </c>
      <c r="L21" s="79">
        <v>0.28000000000000003</v>
      </c>
      <c r="M21" s="94">
        <v>59.98</v>
      </c>
      <c r="N21" s="95">
        <v>59.99</v>
      </c>
      <c r="O21" s="78">
        <v>64.900000000000006</v>
      </c>
      <c r="P21" s="79">
        <v>64.94</v>
      </c>
      <c r="Q21" s="42">
        <v>0.23</v>
      </c>
      <c r="R21" s="43">
        <v>0</v>
      </c>
    </row>
    <row r="22" spans="1:18" x14ac:dyDescent="0.25">
      <c r="A22" s="44" t="s">
        <v>31</v>
      </c>
      <c r="B22" s="45">
        <v>2778</v>
      </c>
      <c r="C22" s="46">
        <v>998</v>
      </c>
      <c r="D22" s="47">
        <v>1192</v>
      </c>
      <c r="E22" s="47">
        <v>510</v>
      </c>
      <c r="F22" s="48">
        <v>5478</v>
      </c>
      <c r="G22" s="86">
        <v>0.30025188916876572</v>
      </c>
      <c r="H22" s="87">
        <v>0.33819628647214856</v>
      </c>
      <c r="I22" s="96">
        <v>0.48</v>
      </c>
      <c r="J22" s="97">
        <v>0.17</v>
      </c>
      <c r="K22" s="80">
        <v>0.66</v>
      </c>
      <c r="L22" s="81">
        <v>0.28000000000000003</v>
      </c>
      <c r="M22" s="96">
        <v>59.97</v>
      </c>
      <c r="N22" s="97">
        <v>59.99</v>
      </c>
      <c r="O22" s="80">
        <v>64.7</v>
      </c>
      <c r="P22" s="81">
        <v>64.94</v>
      </c>
      <c r="Q22" s="53">
        <v>0.24</v>
      </c>
      <c r="R22" s="54">
        <v>0</v>
      </c>
    </row>
    <row r="23" spans="1:18" x14ac:dyDescent="0.25">
      <c r="A23" s="44" t="s">
        <v>32</v>
      </c>
      <c r="B23" s="45">
        <v>2453</v>
      </c>
      <c r="C23" s="46">
        <v>991</v>
      </c>
      <c r="D23" s="47">
        <v>1102</v>
      </c>
      <c r="E23" s="47">
        <v>537</v>
      </c>
      <c r="F23" s="48">
        <v>5083</v>
      </c>
      <c r="G23" s="86">
        <v>0.30998593530239099</v>
      </c>
      <c r="H23" s="87">
        <v>0.35143979057591623</v>
      </c>
      <c r="I23" s="96">
        <v>0.42</v>
      </c>
      <c r="J23" s="97">
        <v>0.17</v>
      </c>
      <c r="K23" s="80">
        <v>0.61</v>
      </c>
      <c r="L23" s="81">
        <v>0.3</v>
      </c>
      <c r="M23" s="96">
        <v>59.97</v>
      </c>
      <c r="N23" s="97">
        <v>59.99</v>
      </c>
      <c r="O23" s="80">
        <v>64.77</v>
      </c>
      <c r="P23" s="81">
        <v>64.94</v>
      </c>
      <c r="Q23" s="53">
        <v>0.23</v>
      </c>
      <c r="R23" s="54">
        <v>0</v>
      </c>
    </row>
    <row r="24" spans="1:18" x14ac:dyDescent="0.25">
      <c r="A24" s="44" t="s">
        <v>33</v>
      </c>
      <c r="B24" s="45">
        <v>1975</v>
      </c>
      <c r="C24" s="46">
        <v>874</v>
      </c>
      <c r="D24" s="47">
        <v>614</v>
      </c>
      <c r="E24" s="47">
        <v>378</v>
      </c>
      <c r="F24" s="48">
        <v>3841</v>
      </c>
      <c r="G24" s="86">
        <v>0.23715720355349557</v>
      </c>
      <c r="H24" s="87">
        <v>0.30191693290734822</v>
      </c>
      <c r="I24" s="96">
        <v>0.34</v>
      </c>
      <c r="J24" s="97">
        <v>0.15</v>
      </c>
      <c r="K24" s="80">
        <v>0.34</v>
      </c>
      <c r="L24" s="81">
        <v>0.21</v>
      </c>
      <c r="M24" s="96">
        <v>59.98</v>
      </c>
      <c r="N24" s="97">
        <v>59.99</v>
      </c>
      <c r="O24" s="80">
        <v>64.930000000000007</v>
      </c>
      <c r="P24" s="81">
        <v>64.959999999999994</v>
      </c>
      <c r="Q24" s="53">
        <v>0.23</v>
      </c>
      <c r="R24" s="54">
        <v>0</v>
      </c>
    </row>
    <row r="25" spans="1:18" x14ac:dyDescent="0.25">
      <c r="A25" s="29" t="s">
        <v>34</v>
      </c>
      <c r="B25" s="30">
        <v>1369</v>
      </c>
      <c r="C25" s="31">
        <v>656</v>
      </c>
      <c r="D25" s="32">
        <v>365</v>
      </c>
      <c r="E25" s="32">
        <v>181</v>
      </c>
      <c r="F25" s="33">
        <v>2571</v>
      </c>
      <c r="G25" s="84">
        <v>0.21049596309111879</v>
      </c>
      <c r="H25" s="85">
        <v>0.21624850657108721</v>
      </c>
      <c r="I25" s="94">
        <v>0.24</v>
      </c>
      <c r="J25" s="95">
        <v>0.11</v>
      </c>
      <c r="K25" s="78">
        <v>0.2</v>
      </c>
      <c r="L25" s="79">
        <v>0.1</v>
      </c>
      <c r="M25" s="94">
        <v>59.99</v>
      </c>
      <c r="N25" s="95">
        <v>59.99</v>
      </c>
      <c r="O25" s="78">
        <v>64.959999999999994</v>
      </c>
      <c r="P25" s="79">
        <v>64.98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957</v>
      </c>
      <c r="C26" s="31">
        <v>468</v>
      </c>
      <c r="D26" s="32">
        <v>274</v>
      </c>
      <c r="E26" s="32">
        <v>121</v>
      </c>
      <c r="F26" s="33">
        <v>1820</v>
      </c>
      <c r="G26" s="84">
        <v>0.22258326563769293</v>
      </c>
      <c r="H26" s="85">
        <v>0.20543293718166383</v>
      </c>
      <c r="I26" s="94">
        <v>0.16</v>
      </c>
      <c r="J26" s="95">
        <v>0.08</v>
      </c>
      <c r="K26" s="78">
        <v>0.15</v>
      </c>
      <c r="L26" s="79">
        <v>7.0000000000000007E-2</v>
      </c>
      <c r="M26" s="94">
        <v>59.99</v>
      </c>
      <c r="N26" s="95">
        <v>59.99</v>
      </c>
      <c r="O26" s="78">
        <v>64.97</v>
      </c>
      <c r="P26" s="79">
        <v>64.98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915</v>
      </c>
      <c r="C27" s="31">
        <v>412</v>
      </c>
      <c r="D27" s="32">
        <v>109</v>
      </c>
      <c r="E27" s="32">
        <v>47</v>
      </c>
      <c r="F27" s="33">
        <v>1483</v>
      </c>
      <c r="G27" s="84">
        <v>0.1064453125</v>
      </c>
      <c r="H27" s="85">
        <v>0.10239651416122005</v>
      </c>
      <c r="I27" s="94">
        <v>0.16</v>
      </c>
      <c r="J27" s="95">
        <v>7.0000000000000007E-2</v>
      </c>
      <c r="K27" s="78">
        <v>0.06</v>
      </c>
      <c r="L27" s="79">
        <v>0.03</v>
      </c>
      <c r="M27" s="94">
        <v>59.99</v>
      </c>
      <c r="N27" s="95">
        <v>59.99</v>
      </c>
      <c r="O27" s="78">
        <v>64.98</v>
      </c>
      <c r="P27" s="79">
        <v>64.989999999999995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717</v>
      </c>
      <c r="C28" s="31">
        <v>320</v>
      </c>
      <c r="D28" s="32">
        <v>73</v>
      </c>
      <c r="E28" s="32">
        <v>28</v>
      </c>
      <c r="F28" s="33">
        <v>1138</v>
      </c>
      <c r="G28" s="84">
        <v>9.2405063291139247E-2</v>
      </c>
      <c r="H28" s="85">
        <v>8.0459770114942528E-2</v>
      </c>
      <c r="I28" s="94">
        <v>0.12</v>
      </c>
      <c r="J28" s="95">
        <v>0.05</v>
      </c>
      <c r="K28" s="78">
        <v>0.04</v>
      </c>
      <c r="L28" s="79">
        <v>0.02</v>
      </c>
      <c r="M28" s="94">
        <v>59.99</v>
      </c>
      <c r="N28" s="95">
        <v>60</v>
      </c>
      <c r="O28" s="78">
        <v>64.98</v>
      </c>
      <c r="P28" s="79">
        <v>64.989999999999995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524</v>
      </c>
      <c r="C29" s="56">
        <v>262</v>
      </c>
      <c r="D29" s="57">
        <v>51</v>
      </c>
      <c r="E29" s="57">
        <v>23</v>
      </c>
      <c r="F29" s="58">
        <v>860</v>
      </c>
      <c r="G29" s="88">
        <v>8.8695652173913037E-2</v>
      </c>
      <c r="H29" s="89">
        <v>8.0701754385964913E-2</v>
      </c>
      <c r="I29" s="98">
        <v>0.09</v>
      </c>
      <c r="J29" s="99">
        <v>0.05</v>
      </c>
      <c r="K29" s="82">
        <v>0.03</v>
      </c>
      <c r="L29" s="83">
        <v>0.01</v>
      </c>
      <c r="M29" s="98">
        <v>59.99</v>
      </c>
      <c r="N29" s="99">
        <v>60</v>
      </c>
      <c r="O29" s="82">
        <v>64.989999999999995</v>
      </c>
      <c r="P29" s="83">
        <v>64.989999999999995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24323</v>
      </c>
      <c r="C30" s="66">
        <f t="shared" ref="C30:F30" si="0">SUM(C6:C29)</f>
        <v>24151</v>
      </c>
      <c r="D30" s="67">
        <f t="shared" si="0"/>
        <v>8257</v>
      </c>
      <c r="E30" s="67">
        <f t="shared" si="0"/>
        <v>7576</v>
      </c>
      <c r="F30" s="68">
        <f t="shared" si="0"/>
        <v>64307</v>
      </c>
      <c r="G30" s="100">
        <f>D30/B30</f>
        <v>0.33947292685935121</v>
      </c>
      <c r="H30" s="101">
        <f>E30/C30</f>
        <v>0.31369301478199663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48474</v>
      </c>
    </row>
    <row r="33" spans="1:18" x14ac:dyDescent="0.25">
      <c r="A33" s="5" t="s">
        <v>41</v>
      </c>
      <c r="B33" s="72">
        <f>D30+E30</f>
        <v>15833</v>
      </c>
    </row>
    <row r="34" spans="1:18" x14ac:dyDescent="0.25">
      <c r="A34" s="5" t="s">
        <v>42</v>
      </c>
      <c r="B34" s="72">
        <f>B32+B33</f>
        <v>64307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285</v>
      </c>
      <c r="C51" s="31">
        <v>79</v>
      </c>
      <c r="D51" s="32">
        <v>30</v>
      </c>
      <c r="E51" s="32">
        <v>8</v>
      </c>
      <c r="F51" s="33">
        <v>402</v>
      </c>
      <c r="G51" s="84">
        <v>9.5238095238095233E-2</v>
      </c>
      <c r="H51" s="85">
        <v>9.1954022988505746E-2</v>
      </c>
      <c r="I51" s="90">
        <v>0.05</v>
      </c>
      <c r="J51" s="91">
        <v>0.01</v>
      </c>
      <c r="K51" s="92">
        <v>0.02</v>
      </c>
      <c r="L51" s="93">
        <v>0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147</v>
      </c>
      <c r="C52" s="31">
        <v>59</v>
      </c>
      <c r="D52" s="32">
        <v>16</v>
      </c>
      <c r="E52" s="32">
        <v>6</v>
      </c>
      <c r="F52" s="33">
        <v>228</v>
      </c>
      <c r="G52" s="84">
        <v>9.815950920245399E-2</v>
      </c>
      <c r="H52" s="85">
        <v>9.2307692307692313E-2</v>
      </c>
      <c r="I52" s="94">
        <v>0.03</v>
      </c>
      <c r="J52" s="95">
        <v>0.01</v>
      </c>
      <c r="K52" s="78">
        <v>0.01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84</v>
      </c>
      <c r="C53" s="31">
        <v>51</v>
      </c>
      <c r="D53" s="32">
        <v>9</v>
      </c>
      <c r="E53" s="32">
        <v>3</v>
      </c>
      <c r="F53" s="33">
        <v>147</v>
      </c>
      <c r="G53" s="84">
        <v>9.6774193548387094E-2</v>
      </c>
      <c r="H53" s="85">
        <v>5.5555555555555552E-2</v>
      </c>
      <c r="I53" s="94">
        <v>0.01</v>
      </c>
      <c r="J53" s="95">
        <v>0.01</v>
      </c>
      <c r="K53" s="78">
        <v>0.01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69</v>
      </c>
      <c r="C54" s="31">
        <v>103</v>
      </c>
      <c r="D54" s="32">
        <v>5</v>
      </c>
      <c r="E54" s="32">
        <v>9</v>
      </c>
      <c r="F54" s="33">
        <v>186</v>
      </c>
      <c r="G54" s="84">
        <v>6.7567567567567571E-2</v>
      </c>
      <c r="H54" s="85">
        <v>8.0357142857142863E-2</v>
      </c>
      <c r="I54" s="94">
        <v>0.01</v>
      </c>
      <c r="J54" s="95">
        <v>0.02</v>
      </c>
      <c r="K54" s="78">
        <v>0</v>
      </c>
      <c r="L54" s="79">
        <v>0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70</v>
      </c>
      <c r="C55" s="31">
        <v>304</v>
      </c>
      <c r="D55" s="32">
        <v>4</v>
      </c>
      <c r="E55" s="32">
        <v>28</v>
      </c>
      <c r="F55" s="33">
        <v>406</v>
      </c>
      <c r="G55" s="84">
        <v>5.4054054054054057E-2</v>
      </c>
      <c r="H55" s="85">
        <v>8.4337349397590355E-2</v>
      </c>
      <c r="I55" s="94">
        <v>0.01</v>
      </c>
      <c r="J55" s="95">
        <v>0.05</v>
      </c>
      <c r="K55" s="78">
        <v>0</v>
      </c>
      <c r="L55" s="79">
        <v>0.02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255</v>
      </c>
      <c r="C56" s="31">
        <v>1101</v>
      </c>
      <c r="D56" s="32">
        <v>64</v>
      </c>
      <c r="E56" s="32">
        <v>192</v>
      </c>
      <c r="F56" s="33">
        <v>1612</v>
      </c>
      <c r="G56" s="84">
        <v>0.20062695924764889</v>
      </c>
      <c r="H56" s="85">
        <v>0.14849187935034802</v>
      </c>
      <c r="I56" s="94">
        <v>0.04</v>
      </c>
      <c r="J56" s="95">
        <v>0.19</v>
      </c>
      <c r="K56" s="78">
        <v>0.04</v>
      </c>
      <c r="L56" s="79">
        <v>0.11</v>
      </c>
      <c r="M56" s="94">
        <v>60</v>
      </c>
      <c r="N56" s="95">
        <v>59.99</v>
      </c>
      <c r="O56" s="78">
        <v>64.989999999999995</v>
      </c>
      <c r="P56" s="79">
        <v>64.98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1170</v>
      </c>
      <c r="C57" s="31">
        <v>3112</v>
      </c>
      <c r="D57" s="32">
        <v>356</v>
      </c>
      <c r="E57" s="32">
        <v>552</v>
      </c>
      <c r="F57" s="33">
        <v>5190</v>
      </c>
      <c r="G57" s="84">
        <v>0.23328964613368283</v>
      </c>
      <c r="H57" s="85">
        <v>0.15065502183406113</v>
      </c>
      <c r="I57" s="94">
        <v>0.2</v>
      </c>
      <c r="J57" s="95">
        <v>0.53</v>
      </c>
      <c r="K57" s="78">
        <v>0.2</v>
      </c>
      <c r="L57" s="79">
        <v>0.31</v>
      </c>
      <c r="M57" s="94">
        <v>59.99</v>
      </c>
      <c r="N57" s="95">
        <v>59.96</v>
      </c>
      <c r="O57" s="78">
        <v>64.959999999999994</v>
      </c>
      <c r="P57" s="79">
        <v>64.94</v>
      </c>
      <c r="Q57" s="42">
        <v>0</v>
      </c>
      <c r="R57" s="43">
        <v>0.23</v>
      </c>
    </row>
    <row r="58" spans="1:18" x14ac:dyDescent="0.25">
      <c r="A58" s="44" t="s">
        <v>22</v>
      </c>
      <c r="B58" s="45">
        <v>1468</v>
      </c>
      <c r="C58" s="46">
        <v>3733</v>
      </c>
      <c r="D58" s="47">
        <v>409</v>
      </c>
      <c r="E58" s="47">
        <v>676</v>
      </c>
      <c r="F58" s="48">
        <v>6286</v>
      </c>
      <c r="G58" s="86">
        <v>0.21790090570058604</v>
      </c>
      <c r="H58" s="87">
        <v>0.15332274892265821</v>
      </c>
      <c r="I58" s="96">
        <v>0.25</v>
      </c>
      <c r="J58" s="97">
        <v>0.64</v>
      </c>
      <c r="K58" s="80">
        <v>0.23</v>
      </c>
      <c r="L58" s="81">
        <v>0.38</v>
      </c>
      <c r="M58" s="96">
        <v>59.99</v>
      </c>
      <c r="N58" s="97">
        <v>59.93</v>
      </c>
      <c r="O58" s="80">
        <v>64.95</v>
      </c>
      <c r="P58" s="81">
        <v>64.91</v>
      </c>
      <c r="Q58" s="53">
        <v>0</v>
      </c>
      <c r="R58" s="54">
        <v>0.23</v>
      </c>
    </row>
    <row r="59" spans="1:18" x14ac:dyDescent="0.25">
      <c r="A59" s="44" t="s">
        <v>23</v>
      </c>
      <c r="B59" s="45">
        <v>1462</v>
      </c>
      <c r="C59" s="46">
        <v>3315</v>
      </c>
      <c r="D59" s="47">
        <v>413</v>
      </c>
      <c r="E59" s="47">
        <v>590</v>
      </c>
      <c r="F59" s="48">
        <v>5780</v>
      </c>
      <c r="G59" s="86">
        <v>0.22026666666666667</v>
      </c>
      <c r="H59" s="87">
        <v>0.15108834827144688</v>
      </c>
      <c r="I59" s="96">
        <v>0.25</v>
      </c>
      <c r="J59" s="97">
        <v>0.56999999999999995</v>
      </c>
      <c r="K59" s="80">
        <v>0.23</v>
      </c>
      <c r="L59" s="81">
        <v>0.33</v>
      </c>
      <c r="M59" s="96">
        <v>59.99</v>
      </c>
      <c r="N59" s="97">
        <v>59.95</v>
      </c>
      <c r="O59" s="80">
        <v>64.95</v>
      </c>
      <c r="P59" s="81">
        <v>64.930000000000007</v>
      </c>
      <c r="Q59" s="53">
        <v>0</v>
      </c>
      <c r="R59" s="54">
        <v>0.23</v>
      </c>
    </row>
    <row r="60" spans="1:18" x14ac:dyDescent="0.25">
      <c r="A60" s="44" t="s">
        <v>24</v>
      </c>
      <c r="B60" s="45">
        <v>1133</v>
      </c>
      <c r="C60" s="46">
        <v>2348</v>
      </c>
      <c r="D60" s="47">
        <v>373</v>
      </c>
      <c r="E60" s="47">
        <v>466</v>
      </c>
      <c r="F60" s="48">
        <v>4320</v>
      </c>
      <c r="G60" s="86">
        <v>0.24767596281540505</v>
      </c>
      <c r="H60" s="87">
        <v>0.1656005685856432</v>
      </c>
      <c r="I60" s="96">
        <v>0.19</v>
      </c>
      <c r="J60" s="97">
        <v>0.4</v>
      </c>
      <c r="K60" s="80">
        <v>0.21</v>
      </c>
      <c r="L60" s="81">
        <v>0.26</v>
      </c>
      <c r="M60" s="96">
        <v>59.99</v>
      </c>
      <c r="N60" s="97">
        <v>59.97</v>
      </c>
      <c r="O60" s="80">
        <v>64.959999999999994</v>
      </c>
      <c r="P60" s="81">
        <v>64.95</v>
      </c>
      <c r="Q60" s="53">
        <v>0</v>
      </c>
      <c r="R60" s="54">
        <v>0</v>
      </c>
    </row>
    <row r="61" spans="1:18" x14ac:dyDescent="0.25">
      <c r="A61" s="29" t="s">
        <v>25</v>
      </c>
      <c r="B61" s="30">
        <v>922</v>
      </c>
      <c r="C61" s="31">
        <v>1895</v>
      </c>
      <c r="D61" s="32">
        <v>308</v>
      </c>
      <c r="E61" s="32">
        <v>374</v>
      </c>
      <c r="F61" s="33">
        <v>3499</v>
      </c>
      <c r="G61" s="84">
        <v>0.25040650406504067</v>
      </c>
      <c r="H61" s="85">
        <v>0.16483032172763332</v>
      </c>
      <c r="I61" s="94">
        <v>0.16</v>
      </c>
      <c r="J61" s="95">
        <v>0.33</v>
      </c>
      <c r="K61" s="78">
        <v>0.17</v>
      </c>
      <c r="L61" s="79">
        <v>0.21</v>
      </c>
      <c r="M61" s="94">
        <v>59.99</v>
      </c>
      <c r="N61" s="95">
        <v>59.98</v>
      </c>
      <c r="O61" s="78">
        <v>64.97</v>
      </c>
      <c r="P61" s="79">
        <v>64.959999999999994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915</v>
      </c>
      <c r="C62" s="31">
        <v>1870</v>
      </c>
      <c r="D62" s="32">
        <v>301</v>
      </c>
      <c r="E62" s="32">
        <v>316</v>
      </c>
      <c r="F62" s="33">
        <v>3402</v>
      </c>
      <c r="G62" s="84">
        <v>0.24753289473684212</v>
      </c>
      <c r="H62" s="85">
        <v>0.1445562671546203</v>
      </c>
      <c r="I62" s="94">
        <v>0.16</v>
      </c>
      <c r="J62" s="95">
        <v>0.32</v>
      </c>
      <c r="K62" s="78">
        <v>0.17</v>
      </c>
      <c r="L62" s="79">
        <v>0.18</v>
      </c>
      <c r="M62" s="94">
        <v>59.99</v>
      </c>
      <c r="N62" s="95">
        <v>59.98</v>
      </c>
      <c r="O62" s="78">
        <v>64.97</v>
      </c>
      <c r="P62" s="79">
        <v>64.959999999999994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1082</v>
      </c>
      <c r="C63" s="31">
        <v>1487</v>
      </c>
      <c r="D63" s="32">
        <v>384</v>
      </c>
      <c r="E63" s="32">
        <v>307</v>
      </c>
      <c r="F63" s="33">
        <v>3260</v>
      </c>
      <c r="G63" s="84">
        <v>0.26193724420190995</v>
      </c>
      <c r="H63" s="85">
        <v>0.17112597547380157</v>
      </c>
      <c r="I63" s="94">
        <v>0.19</v>
      </c>
      <c r="J63" s="95">
        <v>0.26</v>
      </c>
      <c r="K63" s="78">
        <v>0.21</v>
      </c>
      <c r="L63" s="79">
        <v>0.17</v>
      </c>
      <c r="M63" s="94">
        <v>59.99</v>
      </c>
      <c r="N63" s="95">
        <v>59.99</v>
      </c>
      <c r="O63" s="78">
        <v>64.959999999999994</v>
      </c>
      <c r="P63" s="79">
        <v>64.97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1156</v>
      </c>
      <c r="C64" s="31">
        <v>1436</v>
      </c>
      <c r="D64" s="32">
        <v>415</v>
      </c>
      <c r="E64" s="32">
        <v>278</v>
      </c>
      <c r="F64" s="33">
        <v>3285</v>
      </c>
      <c r="G64" s="84">
        <v>0.26416295353278169</v>
      </c>
      <c r="H64" s="85">
        <v>0.16219369894982497</v>
      </c>
      <c r="I64" s="94">
        <v>0.2</v>
      </c>
      <c r="J64" s="95">
        <v>0.25</v>
      </c>
      <c r="K64" s="78">
        <v>0.23</v>
      </c>
      <c r="L64" s="79">
        <v>0.15</v>
      </c>
      <c r="M64" s="94">
        <v>59.99</v>
      </c>
      <c r="N64" s="95">
        <v>59.99</v>
      </c>
      <c r="O64" s="78">
        <v>64.95</v>
      </c>
      <c r="P64" s="79">
        <v>64.97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1537</v>
      </c>
      <c r="C65" s="31">
        <v>1440</v>
      </c>
      <c r="D65" s="32">
        <v>493</v>
      </c>
      <c r="E65" s="32">
        <v>292</v>
      </c>
      <c r="F65" s="33">
        <v>3762</v>
      </c>
      <c r="G65" s="84">
        <v>0.24285714285714285</v>
      </c>
      <c r="H65" s="85">
        <v>0.16859122401847576</v>
      </c>
      <c r="I65" s="94">
        <v>0.26</v>
      </c>
      <c r="J65" s="95">
        <v>0.25</v>
      </c>
      <c r="K65" s="78">
        <v>0.27</v>
      </c>
      <c r="L65" s="79">
        <v>0.16</v>
      </c>
      <c r="M65" s="94">
        <v>59.99</v>
      </c>
      <c r="N65" s="95">
        <v>59.99</v>
      </c>
      <c r="O65" s="78">
        <v>64.94</v>
      </c>
      <c r="P65" s="79">
        <v>64.97</v>
      </c>
      <c r="Q65" s="42">
        <v>0</v>
      </c>
      <c r="R65" s="43">
        <v>0</v>
      </c>
    </row>
    <row r="66" spans="1:18" x14ac:dyDescent="0.25">
      <c r="A66" s="29" t="s">
        <v>30</v>
      </c>
      <c r="B66" s="30">
        <v>2212</v>
      </c>
      <c r="C66" s="31">
        <v>1409</v>
      </c>
      <c r="D66" s="32">
        <v>992</v>
      </c>
      <c r="E66" s="32">
        <v>441</v>
      </c>
      <c r="F66" s="33">
        <v>5054</v>
      </c>
      <c r="G66" s="84">
        <v>0.30961298377028712</v>
      </c>
      <c r="H66" s="85">
        <v>0.23837837837837839</v>
      </c>
      <c r="I66" s="94">
        <v>0.38</v>
      </c>
      <c r="J66" s="95">
        <v>0.24</v>
      </c>
      <c r="K66" s="78">
        <v>0.55000000000000004</v>
      </c>
      <c r="L66" s="79">
        <v>0.24</v>
      </c>
      <c r="M66" s="94">
        <v>59.98</v>
      </c>
      <c r="N66" s="95">
        <v>59.99</v>
      </c>
      <c r="O66" s="78">
        <v>64.83</v>
      </c>
      <c r="P66" s="79">
        <v>64.95</v>
      </c>
      <c r="Q66" s="42">
        <v>0.23</v>
      </c>
      <c r="R66" s="43">
        <v>0</v>
      </c>
    </row>
    <row r="67" spans="1:18" x14ac:dyDescent="0.25">
      <c r="A67" s="44" t="s">
        <v>31</v>
      </c>
      <c r="B67" s="45">
        <v>3689</v>
      </c>
      <c r="C67" s="46">
        <v>1838</v>
      </c>
      <c r="D67" s="47">
        <v>1365</v>
      </c>
      <c r="E67" s="47">
        <v>359</v>
      </c>
      <c r="F67" s="48">
        <v>7251</v>
      </c>
      <c r="G67" s="86">
        <v>0.27008310249307477</v>
      </c>
      <c r="H67" s="87">
        <v>0.16340464269458352</v>
      </c>
      <c r="I67" s="96">
        <v>0.63</v>
      </c>
      <c r="J67" s="97">
        <v>0.32</v>
      </c>
      <c r="K67" s="80">
        <v>0.76</v>
      </c>
      <c r="L67" s="81">
        <v>0.2</v>
      </c>
      <c r="M67" s="96">
        <v>59.93</v>
      </c>
      <c r="N67" s="97">
        <v>59.98</v>
      </c>
      <c r="O67" s="80">
        <v>64.44</v>
      </c>
      <c r="P67" s="81">
        <v>64.959999999999994</v>
      </c>
      <c r="Q67" s="53">
        <v>0.3</v>
      </c>
      <c r="R67" s="54">
        <v>0</v>
      </c>
    </row>
    <row r="68" spans="1:18" x14ac:dyDescent="0.25">
      <c r="A68" s="44" t="s">
        <v>32</v>
      </c>
      <c r="B68" s="45">
        <v>3210</v>
      </c>
      <c r="C68" s="46">
        <v>1572</v>
      </c>
      <c r="D68" s="47">
        <v>1326</v>
      </c>
      <c r="E68" s="47">
        <v>452</v>
      </c>
      <c r="F68" s="48">
        <v>6560</v>
      </c>
      <c r="G68" s="86">
        <v>0.29232804232804233</v>
      </c>
      <c r="H68" s="87">
        <v>0.22332015810276679</v>
      </c>
      <c r="I68" s="96">
        <v>0.55000000000000004</v>
      </c>
      <c r="J68" s="97">
        <v>0.27</v>
      </c>
      <c r="K68" s="80">
        <v>0.74</v>
      </c>
      <c r="L68" s="81">
        <v>0.25</v>
      </c>
      <c r="M68" s="96">
        <v>59.95</v>
      </c>
      <c r="N68" s="97">
        <v>59.99</v>
      </c>
      <c r="O68" s="80">
        <v>64.52</v>
      </c>
      <c r="P68" s="81">
        <v>64.95</v>
      </c>
      <c r="Q68" s="53">
        <v>0.28000000000000003</v>
      </c>
      <c r="R68" s="54">
        <v>0</v>
      </c>
    </row>
    <row r="69" spans="1:18" x14ac:dyDescent="0.25">
      <c r="A69" s="44" t="s">
        <v>33</v>
      </c>
      <c r="B69" s="45">
        <v>2546</v>
      </c>
      <c r="C69" s="46">
        <v>1337</v>
      </c>
      <c r="D69" s="47">
        <v>817</v>
      </c>
      <c r="E69" s="47">
        <v>271</v>
      </c>
      <c r="F69" s="48">
        <v>4971</v>
      </c>
      <c r="G69" s="86">
        <v>0.24293785310734464</v>
      </c>
      <c r="H69" s="87">
        <v>0.16853233830845771</v>
      </c>
      <c r="I69" s="96">
        <v>0.44</v>
      </c>
      <c r="J69" s="97">
        <v>0.23</v>
      </c>
      <c r="K69" s="80">
        <v>0.45</v>
      </c>
      <c r="L69" s="81">
        <v>0.15</v>
      </c>
      <c r="M69" s="96">
        <v>59.97</v>
      </c>
      <c r="N69" s="97">
        <v>59.99</v>
      </c>
      <c r="O69" s="80">
        <v>64.88</v>
      </c>
      <c r="P69" s="81">
        <v>64.97</v>
      </c>
      <c r="Q69" s="53">
        <v>0.23</v>
      </c>
      <c r="R69" s="54">
        <v>0</v>
      </c>
    </row>
    <row r="70" spans="1:18" x14ac:dyDescent="0.25">
      <c r="A70" s="29" t="s">
        <v>34</v>
      </c>
      <c r="B70" s="30">
        <v>1778</v>
      </c>
      <c r="C70" s="31">
        <v>953</v>
      </c>
      <c r="D70" s="32">
        <v>450</v>
      </c>
      <c r="E70" s="32">
        <v>158</v>
      </c>
      <c r="F70" s="33">
        <v>3339</v>
      </c>
      <c r="G70" s="84">
        <v>0.20197486535008977</v>
      </c>
      <c r="H70" s="85">
        <v>0.14221422142214221</v>
      </c>
      <c r="I70" s="94">
        <v>0.31</v>
      </c>
      <c r="J70" s="95">
        <v>0.16</v>
      </c>
      <c r="K70" s="78">
        <v>0.25</v>
      </c>
      <c r="L70" s="79">
        <v>0.09</v>
      </c>
      <c r="M70" s="94">
        <v>59.98</v>
      </c>
      <c r="N70" s="95">
        <v>59.99</v>
      </c>
      <c r="O70" s="78">
        <v>64.95</v>
      </c>
      <c r="P70" s="79">
        <v>64.98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1221</v>
      </c>
      <c r="C71" s="31">
        <v>614</v>
      </c>
      <c r="D71" s="32">
        <v>363</v>
      </c>
      <c r="E71" s="32">
        <v>110</v>
      </c>
      <c r="F71" s="33">
        <v>2308</v>
      </c>
      <c r="G71" s="84">
        <v>0.22916666666666666</v>
      </c>
      <c r="H71" s="85">
        <v>0.15193370165745856</v>
      </c>
      <c r="I71" s="94">
        <v>0.21</v>
      </c>
      <c r="J71" s="95">
        <v>0.11</v>
      </c>
      <c r="K71" s="78">
        <v>0.2</v>
      </c>
      <c r="L71" s="79">
        <v>0.06</v>
      </c>
      <c r="M71" s="94">
        <v>59.99</v>
      </c>
      <c r="N71" s="95">
        <v>59.99</v>
      </c>
      <c r="O71" s="78">
        <v>64.959999999999994</v>
      </c>
      <c r="P71" s="79">
        <v>64.98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1175</v>
      </c>
      <c r="C72" s="31">
        <v>542</v>
      </c>
      <c r="D72" s="32">
        <v>144</v>
      </c>
      <c r="E72" s="32">
        <v>41</v>
      </c>
      <c r="F72" s="33">
        <v>1902</v>
      </c>
      <c r="G72" s="84">
        <v>0.10917361637604246</v>
      </c>
      <c r="H72" s="85">
        <v>7.0325900514579764E-2</v>
      </c>
      <c r="I72" s="94">
        <v>0.2</v>
      </c>
      <c r="J72" s="95">
        <v>0.09</v>
      </c>
      <c r="K72" s="78">
        <v>0.08</v>
      </c>
      <c r="L72" s="79">
        <v>0.02</v>
      </c>
      <c r="M72" s="94">
        <v>59.99</v>
      </c>
      <c r="N72" s="95">
        <v>59.99</v>
      </c>
      <c r="O72" s="78">
        <v>64.98</v>
      </c>
      <c r="P72" s="79">
        <v>64.989999999999995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909</v>
      </c>
      <c r="C73" s="31">
        <v>424</v>
      </c>
      <c r="D73" s="32">
        <v>106</v>
      </c>
      <c r="E73" s="32">
        <v>29</v>
      </c>
      <c r="F73" s="33">
        <v>1468</v>
      </c>
      <c r="G73" s="84">
        <v>0.10443349753694581</v>
      </c>
      <c r="H73" s="85">
        <v>6.4017660044150104E-2</v>
      </c>
      <c r="I73" s="94">
        <v>0.16</v>
      </c>
      <c r="J73" s="95">
        <v>7.0000000000000007E-2</v>
      </c>
      <c r="K73" s="78">
        <v>0.06</v>
      </c>
      <c r="L73" s="79">
        <v>0.02</v>
      </c>
      <c r="M73" s="94">
        <v>59.99</v>
      </c>
      <c r="N73" s="95">
        <v>59.99</v>
      </c>
      <c r="O73" s="78">
        <v>64.98</v>
      </c>
      <c r="P73" s="79">
        <v>64.989999999999995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625</v>
      </c>
      <c r="C74" s="56">
        <v>202</v>
      </c>
      <c r="D74" s="57">
        <v>66</v>
      </c>
      <c r="E74" s="57">
        <v>21</v>
      </c>
      <c r="F74" s="58">
        <v>914</v>
      </c>
      <c r="G74" s="88">
        <v>9.5513748191027495E-2</v>
      </c>
      <c r="H74" s="89">
        <v>9.417040358744394E-2</v>
      </c>
      <c r="I74" s="98">
        <v>0.11</v>
      </c>
      <c r="J74" s="99">
        <v>0.03</v>
      </c>
      <c r="K74" s="82">
        <v>0.04</v>
      </c>
      <c r="L74" s="83">
        <v>0.01</v>
      </c>
      <c r="M74" s="98">
        <v>59.99</v>
      </c>
      <c r="N74" s="99">
        <v>60</v>
      </c>
      <c r="O74" s="82">
        <v>64.989999999999995</v>
      </c>
      <c r="P74" s="83">
        <v>64.989999999999995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29120</v>
      </c>
      <c r="C75" s="66">
        <f t="shared" ref="C75" si="1">SUM(C51:C74)</f>
        <v>31224</v>
      </c>
      <c r="D75" s="67">
        <f t="shared" ref="D75" si="2">SUM(D51:D74)</f>
        <v>9209</v>
      </c>
      <c r="E75" s="67">
        <f t="shared" ref="E75" si="3">SUM(E51:E74)</f>
        <v>5979</v>
      </c>
      <c r="F75" s="68">
        <f t="shared" ref="F75" si="4">SUM(F51:F74)</f>
        <v>75532</v>
      </c>
      <c r="G75" s="100">
        <f>D75/B75</f>
        <v>0.31624313186813185</v>
      </c>
      <c r="H75" s="101">
        <f>E75/C75</f>
        <v>0.19148731744811684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60344</v>
      </c>
    </row>
    <row r="78" spans="1:18" x14ac:dyDescent="0.25">
      <c r="A78" s="5" t="s">
        <v>41</v>
      </c>
      <c r="B78" s="72">
        <f>D75+E75</f>
        <v>15188</v>
      </c>
    </row>
    <row r="79" spans="1:18" x14ac:dyDescent="0.25">
      <c r="A79" s="5" t="s">
        <v>42</v>
      </c>
      <c r="B79" s="72">
        <f>B77+B78</f>
        <v>75532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2017-08-25T17:55:15Z</dcterms:modified>
</cp:coreProperties>
</file>