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_PDNE\Analysis &amp; Profiles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H30" i="1"/>
  <c r="B34" i="1" l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<sst xmlns="http://schemas.openxmlformats.org/spreadsheetml/2006/main" count="184" uniqueCount="55">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</sst>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43" zoomScale="85" zoomScaleNormal="85" workbookViewId="0">
      <selection activeCell="A58" sqref="A58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81</v>
      </c>
      <c r="C6" s="31">
        <v>72</v>
      </c>
      <c r="D6" s="32">
        <v>9</v>
      </c>
      <c r="E6" s="32">
        <v>8</v>
      </c>
      <c r="F6" s="33">
        <v>170</v>
      </c>
      <c r="G6" s="84">
        <v>0.1</v>
      </c>
      <c r="H6" s="85">
        <v>0.1</v>
      </c>
      <c r="I6" s="90">
        <v>0.01</v>
      </c>
      <c r="J6" s="91">
        <v>0.01</v>
      </c>
      <c r="K6" s="92">
        <v>0.01</v>
      </c>
      <c r="L6" s="93">
        <v>0</v>
      </c>
      <c r="M6" s="94">
        <v>60</v>
      </c>
      <c r="N6" s="95">
        <v>60</v>
      </c>
      <c r="O6" s="78">
        <v>64.989999999999995</v>
      </c>
      <c r="P6" s="79">
        <v>64.989999999999995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55</v>
      </c>
      <c r="C7" s="31">
        <v>50</v>
      </c>
      <c r="D7" s="32">
        <v>6</v>
      </c>
      <c r="E7" s="32">
        <v>5</v>
      </c>
      <c r="F7" s="33">
        <v>116</v>
      </c>
      <c r="G7" s="84">
        <v>9.8360655737704916E-2</v>
      </c>
      <c r="H7" s="85">
        <v>9.0909090909090912E-2</v>
      </c>
      <c r="I7" s="94">
        <v>0.01</v>
      </c>
      <c r="J7" s="95">
        <v>0.01</v>
      </c>
      <c r="K7" s="78">
        <v>0</v>
      </c>
      <c r="L7" s="79">
        <v>0</v>
      </c>
      <c r="M7" s="94">
        <v>60</v>
      </c>
      <c r="N7" s="95">
        <v>60</v>
      </c>
      <c r="O7" s="78">
        <v>64.989999999999995</v>
      </c>
      <c r="P7" s="79">
        <v>64.989999999999995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51</v>
      </c>
      <c r="C8" s="31">
        <v>46</v>
      </c>
      <c r="D8" s="32">
        <v>6</v>
      </c>
      <c r="E8" s="32">
        <v>5</v>
      </c>
      <c r="F8" s="33">
        <v>108</v>
      </c>
      <c r="G8" s="84">
        <v>0.10526315789473684</v>
      </c>
      <c r="H8" s="85">
        <v>9.8039215686274508E-2</v>
      </c>
      <c r="I8" s="94">
        <v>0.01</v>
      </c>
      <c r="J8" s="95">
        <v>0.01</v>
      </c>
      <c r="K8" s="78">
        <v>0</v>
      </c>
      <c r="L8" s="79">
        <v>0</v>
      </c>
      <c r="M8" s="94">
        <v>60</v>
      </c>
      <c r="N8" s="95">
        <v>60</v>
      </c>
      <c r="O8" s="78">
        <v>64.989999999999995</v>
      </c>
      <c r="P8" s="79">
        <v>64.989999999999995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97</v>
      </c>
      <c r="C9" s="31">
        <v>87</v>
      </c>
      <c r="D9" s="32">
        <v>11</v>
      </c>
      <c r="E9" s="32">
        <v>10</v>
      </c>
      <c r="F9" s="33">
        <v>205</v>
      </c>
      <c r="G9" s="84">
        <v>0.10185185185185185</v>
      </c>
      <c r="H9" s="85">
        <v>0.10309278350515463</v>
      </c>
      <c r="I9" s="94">
        <v>0.02</v>
      </c>
      <c r="J9" s="95">
        <v>0.01</v>
      </c>
      <c r="K9" s="78">
        <v>0.01</v>
      </c>
      <c r="L9" s="79">
        <v>0.01</v>
      </c>
      <c r="M9" s="94">
        <v>60</v>
      </c>
      <c r="N9" s="95">
        <v>60</v>
      </c>
      <c r="O9" s="78">
        <v>64.989999999999995</v>
      </c>
      <c r="P9" s="79">
        <v>64.989999999999995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282</v>
      </c>
      <c r="C10" s="31">
        <v>253</v>
      </c>
      <c r="D10" s="32">
        <v>32</v>
      </c>
      <c r="E10" s="32">
        <v>28</v>
      </c>
      <c r="F10" s="33">
        <v>595</v>
      </c>
      <c r="G10" s="84">
        <v>0.10191082802547771</v>
      </c>
      <c r="H10" s="85">
        <v>9.9644128113879002E-2</v>
      </c>
      <c r="I10" s="94">
        <v>0.05</v>
      </c>
      <c r="J10" s="95">
        <v>0.04</v>
      </c>
      <c r="K10" s="78">
        <v>0.02</v>
      </c>
      <c r="L10" s="79">
        <v>0.02</v>
      </c>
      <c r="M10" s="94">
        <v>60</v>
      </c>
      <c r="N10" s="95">
        <v>60</v>
      </c>
      <c r="O10" s="78">
        <v>64.989999999999995</v>
      </c>
      <c r="P10" s="79">
        <v>64.989999999999995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902</v>
      </c>
      <c r="C11" s="31">
        <v>813</v>
      </c>
      <c r="D11" s="32">
        <v>252</v>
      </c>
      <c r="E11" s="32">
        <v>221</v>
      </c>
      <c r="F11" s="33">
        <v>2188</v>
      </c>
      <c r="G11" s="84">
        <v>0.21837088388214904</v>
      </c>
      <c r="H11" s="85">
        <v>0.21373307543520309</v>
      </c>
      <c r="I11" s="94">
        <v>0.16</v>
      </c>
      <c r="J11" s="95">
        <v>0.14000000000000001</v>
      </c>
      <c r="K11" s="78">
        <v>0.14000000000000001</v>
      </c>
      <c r="L11" s="79">
        <v>0.12</v>
      </c>
      <c r="M11" s="94">
        <v>59.99</v>
      </c>
      <c r="N11" s="95">
        <v>59.99</v>
      </c>
      <c r="O11" s="78">
        <v>64.97</v>
      </c>
      <c r="P11" s="79">
        <v>64.97</v>
      </c>
      <c r="Q11" s="42">
        <v>0</v>
      </c>
      <c r="R11" s="43">
        <v>0</v>
      </c>
    </row>
    <row r="12" spans="1:18" x14ac:dyDescent="0.25">
      <c r="A12" s="44" t="s">
        <v>21</v>
      </c>
      <c r="B12" s="45">
        <v>683</v>
      </c>
      <c r="C12" s="46">
        <v>2340</v>
      </c>
      <c r="D12" s="47">
        <v>256</v>
      </c>
      <c r="E12" s="47">
        <v>791</v>
      </c>
      <c r="F12" s="48">
        <v>4070</v>
      </c>
      <c r="G12" s="86">
        <v>0.27263045793397234</v>
      </c>
      <c r="H12" s="87">
        <v>0.25263494091344618</v>
      </c>
      <c r="I12" s="96">
        <v>0.12</v>
      </c>
      <c r="J12" s="97">
        <v>0.4</v>
      </c>
      <c r="K12" s="80">
        <v>0.14000000000000001</v>
      </c>
      <c r="L12" s="81">
        <v>0.44</v>
      </c>
      <c r="M12" s="96">
        <v>59.99</v>
      </c>
      <c r="N12" s="97">
        <v>59.98</v>
      </c>
      <c r="O12" s="80">
        <v>64.97</v>
      </c>
      <c r="P12" s="81">
        <v>64.89</v>
      </c>
      <c r="Q12" s="53">
        <v>0</v>
      </c>
      <c r="R12" s="54">
        <v>0.23</v>
      </c>
    </row>
    <row r="13" spans="1:18" x14ac:dyDescent="0.25">
      <c r="A13" s="44" t="s">
        <v>22</v>
      </c>
      <c r="B13" s="45">
        <v>697</v>
      </c>
      <c r="C13" s="46">
        <v>2798</v>
      </c>
      <c r="D13" s="47">
        <v>261</v>
      </c>
      <c r="E13" s="47">
        <v>927</v>
      </c>
      <c r="F13" s="48">
        <v>4683</v>
      </c>
      <c r="G13" s="86">
        <v>0.27244258872651356</v>
      </c>
      <c r="H13" s="87">
        <v>0.24885906040268457</v>
      </c>
      <c r="I13" s="96">
        <v>0.12</v>
      </c>
      <c r="J13" s="97">
        <v>0.48</v>
      </c>
      <c r="K13" s="80">
        <v>0.15</v>
      </c>
      <c r="L13" s="81">
        <v>0.51</v>
      </c>
      <c r="M13" s="96">
        <v>59.99</v>
      </c>
      <c r="N13" s="97">
        <v>59.97</v>
      </c>
      <c r="O13" s="80">
        <v>64.97</v>
      </c>
      <c r="P13" s="81">
        <v>64.849999999999994</v>
      </c>
      <c r="Q13" s="53">
        <v>0</v>
      </c>
      <c r="R13" s="54">
        <v>0.23</v>
      </c>
    </row>
    <row r="14" spans="1:18" x14ac:dyDescent="0.25">
      <c r="A14" s="44" t="s">
        <v>23</v>
      </c>
      <c r="B14" s="45">
        <v>600</v>
      </c>
      <c r="C14" s="46">
        <v>2431</v>
      </c>
      <c r="D14" s="47">
        <v>225</v>
      </c>
      <c r="E14" s="47">
        <v>823</v>
      </c>
      <c r="F14" s="48">
        <v>4079</v>
      </c>
      <c r="G14" s="86">
        <v>0.27272727272727271</v>
      </c>
      <c r="H14" s="87">
        <v>0.25291948371235401</v>
      </c>
      <c r="I14" s="96">
        <v>0.1</v>
      </c>
      <c r="J14" s="97">
        <v>0.42</v>
      </c>
      <c r="K14" s="80">
        <v>0.12</v>
      </c>
      <c r="L14" s="81">
        <v>0.46</v>
      </c>
      <c r="M14" s="96">
        <v>59.99</v>
      </c>
      <c r="N14" s="97">
        <v>59.97</v>
      </c>
      <c r="O14" s="80">
        <v>64.97</v>
      </c>
      <c r="P14" s="81">
        <v>64.88</v>
      </c>
      <c r="Q14" s="53">
        <v>0</v>
      </c>
      <c r="R14" s="54">
        <v>0.23</v>
      </c>
    </row>
    <row r="15" spans="1:18" x14ac:dyDescent="0.25">
      <c r="A15" s="44" t="s">
        <v>24</v>
      </c>
      <c r="B15" s="45">
        <v>1977</v>
      </c>
      <c r="C15" s="46">
        <v>1743</v>
      </c>
      <c r="D15" s="47">
        <v>566</v>
      </c>
      <c r="E15" s="47">
        <v>536</v>
      </c>
      <c r="F15" s="48">
        <v>4822</v>
      </c>
      <c r="G15" s="86">
        <v>0.22257176563114431</v>
      </c>
      <c r="H15" s="87">
        <v>0.23519087318999563</v>
      </c>
      <c r="I15" s="96">
        <v>0.34</v>
      </c>
      <c r="J15" s="97">
        <v>0.3</v>
      </c>
      <c r="K15" s="80">
        <v>0.31</v>
      </c>
      <c r="L15" s="81">
        <v>0.3</v>
      </c>
      <c r="M15" s="96">
        <v>59.98</v>
      </c>
      <c r="N15" s="97">
        <v>59.98</v>
      </c>
      <c r="O15" s="80">
        <v>64.930000000000007</v>
      </c>
      <c r="P15" s="81">
        <v>64.94</v>
      </c>
      <c r="Q15" s="53">
        <v>0.23</v>
      </c>
      <c r="R15" s="54">
        <v>0</v>
      </c>
    </row>
    <row r="16" spans="1:18" x14ac:dyDescent="0.25">
      <c r="A16" s="29" t="s">
        <v>25</v>
      </c>
      <c r="B16" s="30">
        <v>1487</v>
      </c>
      <c r="C16" s="31">
        <v>1309</v>
      </c>
      <c r="D16" s="32">
        <v>476</v>
      </c>
      <c r="E16" s="32">
        <v>450</v>
      </c>
      <c r="F16" s="33">
        <v>3722</v>
      </c>
      <c r="G16" s="84">
        <v>0.24248599083036168</v>
      </c>
      <c r="H16" s="85">
        <v>0.25582717453098353</v>
      </c>
      <c r="I16" s="94">
        <v>0.26</v>
      </c>
      <c r="J16" s="95">
        <v>0.22</v>
      </c>
      <c r="K16" s="78">
        <v>0.26</v>
      </c>
      <c r="L16" s="79">
        <v>0.25</v>
      </c>
      <c r="M16" s="94">
        <v>59.99</v>
      </c>
      <c r="N16" s="95">
        <v>59.99</v>
      </c>
      <c r="O16" s="78">
        <v>64.95</v>
      </c>
      <c r="P16" s="79">
        <v>64.95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1300</v>
      </c>
      <c r="C17" s="31">
        <v>1124</v>
      </c>
      <c r="D17" s="32">
        <v>444</v>
      </c>
      <c r="E17" s="32">
        <v>438</v>
      </c>
      <c r="F17" s="33">
        <v>3306</v>
      </c>
      <c r="G17" s="84">
        <v>0.25458715596330272</v>
      </c>
      <c r="H17" s="85">
        <v>0.28040973111395645</v>
      </c>
      <c r="I17" s="94">
        <v>0.22</v>
      </c>
      <c r="J17" s="95">
        <v>0.19</v>
      </c>
      <c r="K17" s="78">
        <v>0.25</v>
      </c>
      <c r="L17" s="79">
        <v>0.24</v>
      </c>
      <c r="M17" s="94">
        <v>59.99</v>
      </c>
      <c r="N17" s="95">
        <v>59.99</v>
      </c>
      <c r="O17" s="78">
        <v>64.95</v>
      </c>
      <c r="P17" s="79">
        <v>64.95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1193</v>
      </c>
      <c r="C18" s="31">
        <v>1032</v>
      </c>
      <c r="D18" s="32">
        <v>408</v>
      </c>
      <c r="E18" s="32">
        <v>402</v>
      </c>
      <c r="F18" s="33">
        <v>3035</v>
      </c>
      <c r="G18" s="84">
        <v>0.254840724547158</v>
      </c>
      <c r="H18" s="85">
        <v>0.28033472803347281</v>
      </c>
      <c r="I18" s="94">
        <v>0.21</v>
      </c>
      <c r="J18" s="95">
        <v>0.18</v>
      </c>
      <c r="K18" s="78">
        <v>0.23</v>
      </c>
      <c r="L18" s="79">
        <v>0.22</v>
      </c>
      <c r="M18" s="94">
        <v>59.99</v>
      </c>
      <c r="N18" s="95">
        <v>59.99</v>
      </c>
      <c r="O18" s="78">
        <v>64.95</v>
      </c>
      <c r="P18" s="79">
        <v>64.959999999999994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1105</v>
      </c>
      <c r="C19" s="31">
        <v>956</v>
      </c>
      <c r="D19" s="32">
        <v>378</v>
      </c>
      <c r="E19" s="32">
        <v>373</v>
      </c>
      <c r="F19" s="33">
        <v>2812</v>
      </c>
      <c r="G19" s="84">
        <v>0.25488873904248144</v>
      </c>
      <c r="H19" s="85">
        <v>0.28066215199398042</v>
      </c>
      <c r="I19" s="94">
        <v>0.19</v>
      </c>
      <c r="J19" s="95">
        <v>0.16</v>
      </c>
      <c r="K19" s="78">
        <v>0.21</v>
      </c>
      <c r="L19" s="79">
        <v>0.21</v>
      </c>
      <c r="M19" s="94">
        <v>59.99</v>
      </c>
      <c r="N19" s="95">
        <v>59.99</v>
      </c>
      <c r="O19" s="78">
        <v>64.959999999999994</v>
      </c>
      <c r="P19" s="79">
        <v>64.959999999999994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1120</v>
      </c>
      <c r="C20" s="31">
        <v>969</v>
      </c>
      <c r="D20" s="32">
        <v>383</v>
      </c>
      <c r="E20" s="32">
        <v>378</v>
      </c>
      <c r="F20" s="33">
        <v>2850</v>
      </c>
      <c r="G20" s="84">
        <v>0.25482368596141053</v>
      </c>
      <c r="H20" s="85">
        <v>0.28062360801781738</v>
      </c>
      <c r="I20" s="94">
        <v>0.19</v>
      </c>
      <c r="J20" s="95">
        <v>0.17</v>
      </c>
      <c r="K20" s="78">
        <v>0.21</v>
      </c>
      <c r="L20" s="79">
        <v>0.21</v>
      </c>
      <c r="M20" s="94">
        <v>59.99</v>
      </c>
      <c r="N20" s="95">
        <v>59.99</v>
      </c>
      <c r="O20" s="78">
        <v>64.959999999999994</v>
      </c>
      <c r="P20" s="79">
        <v>64.959999999999994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1007</v>
      </c>
      <c r="C21" s="31">
        <v>883</v>
      </c>
      <c r="D21" s="32">
        <v>482</v>
      </c>
      <c r="E21" s="32">
        <v>450</v>
      </c>
      <c r="F21" s="33">
        <v>2822</v>
      </c>
      <c r="G21" s="84">
        <v>0.32370718603089321</v>
      </c>
      <c r="H21" s="85">
        <v>0.33758439609902474</v>
      </c>
      <c r="I21" s="94">
        <v>0.17</v>
      </c>
      <c r="J21" s="95">
        <v>0.15</v>
      </c>
      <c r="K21" s="78">
        <v>0.27</v>
      </c>
      <c r="L21" s="79">
        <v>0.25</v>
      </c>
      <c r="M21" s="94">
        <v>59.99</v>
      </c>
      <c r="N21" s="95">
        <v>59.99</v>
      </c>
      <c r="O21" s="78">
        <v>64.95</v>
      </c>
      <c r="P21" s="79">
        <v>64.95</v>
      </c>
      <c r="Q21" s="42">
        <v>0</v>
      </c>
      <c r="R21" s="43">
        <v>0</v>
      </c>
    </row>
    <row r="22" spans="1:18" x14ac:dyDescent="0.25">
      <c r="A22" s="44" t="s">
        <v>31</v>
      </c>
      <c r="B22" s="45">
        <v>2151</v>
      </c>
      <c r="C22" s="46">
        <v>869</v>
      </c>
      <c r="D22" s="47">
        <v>957</v>
      </c>
      <c r="E22" s="47">
        <v>535</v>
      </c>
      <c r="F22" s="48">
        <v>4512</v>
      </c>
      <c r="G22" s="86">
        <v>0.30791505791505791</v>
      </c>
      <c r="H22" s="87">
        <v>0.38105413105413105</v>
      </c>
      <c r="I22" s="96">
        <v>0.37</v>
      </c>
      <c r="J22" s="97">
        <v>0.15</v>
      </c>
      <c r="K22" s="80">
        <v>0.53</v>
      </c>
      <c r="L22" s="81">
        <v>0.3</v>
      </c>
      <c r="M22" s="96">
        <v>59.98</v>
      </c>
      <c r="N22" s="97">
        <v>59.99</v>
      </c>
      <c r="O22" s="80">
        <v>64.84</v>
      </c>
      <c r="P22" s="81">
        <v>64.94</v>
      </c>
      <c r="Q22" s="53">
        <v>0.23</v>
      </c>
      <c r="R22" s="54">
        <v>0</v>
      </c>
    </row>
    <row r="23" spans="1:18" x14ac:dyDescent="0.25">
      <c r="A23" s="44" t="s">
        <v>32</v>
      </c>
      <c r="B23" s="45">
        <v>2590</v>
      </c>
      <c r="C23" s="46">
        <v>886</v>
      </c>
      <c r="D23" s="47">
        <v>1107</v>
      </c>
      <c r="E23" s="47">
        <v>546</v>
      </c>
      <c r="F23" s="48">
        <v>5129</v>
      </c>
      <c r="G23" s="86">
        <v>0.29943197186908305</v>
      </c>
      <c r="H23" s="87">
        <v>0.38128491620111732</v>
      </c>
      <c r="I23" s="96">
        <v>0.45</v>
      </c>
      <c r="J23" s="97">
        <v>0.15</v>
      </c>
      <c r="K23" s="80">
        <v>0.61</v>
      </c>
      <c r="L23" s="81">
        <v>0.3</v>
      </c>
      <c r="M23" s="96">
        <v>59.97</v>
      </c>
      <c r="N23" s="97">
        <v>59.99</v>
      </c>
      <c r="O23" s="80">
        <v>64.77</v>
      </c>
      <c r="P23" s="81">
        <v>64.94</v>
      </c>
      <c r="Q23" s="53">
        <v>0.23</v>
      </c>
      <c r="R23" s="54">
        <v>0.23</v>
      </c>
    </row>
    <row r="24" spans="1:18" x14ac:dyDescent="0.25">
      <c r="A24" s="44" t="s">
        <v>33</v>
      </c>
      <c r="B24" s="45">
        <v>2482</v>
      </c>
      <c r="C24" s="46">
        <v>831</v>
      </c>
      <c r="D24" s="47">
        <v>748</v>
      </c>
      <c r="E24" s="47">
        <v>401</v>
      </c>
      <c r="F24" s="48">
        <v>4462</v>
      </c>
      <c r="G24" s="86">
        <v>0.23157894736842105</v>
      </c>
      <c r="H24" s="87">
        <v>0.32548701298701299</v>
      </c>
      <c r="I24" s="96">
        <v>0.43</v>
      </c>
      <c r="J24" s="97">
        <v>0.14000000000000001</v>
      </c>
      <c r="K24" s="80">
        <v>0.42</v>
      </c>
      <c r="L24" s="81">
        <v>0.22</v>
      </c>
      <c r="M24" s="96">
        <v>59.97</v>
      </c>
      <c r="N24" s="97">
        <v>59.99</v>
      </c>
      <c r="O24" s="80">
        <v>64.900000000000006</v>
      </c>
      <c r="P24" s="81">
        <v>64.959999999999994</v>
      </c>
      <c r="Q24" s="53">
        <v>0.23</v>
      </c>
      <c r="R24" s="54">
        <v>0</v>
      </c>
    </row>
    <row r="25" spans="1:18" x14ac:dyDescent="0.25">
      <c r="A25" s="29" t="s">
        <v>34</v>
      </c>
      <c r="B25" s="30">
        <v>708</v>
      </c>
      <c r="C25" s="31">
        <v>638</v>
      </c>
      <c r="D25" s="32">
        <v>198</v>
      </c>
      <c r="E25" s="32">
        <v>173</v>
      </c>
      <c r="F25" s="33">
        <v>1717</v>
      </c>
      <c r="G25" s="84">
        <v>0.2185430463576159</v>
      </c>
      <c r="H25" s="85">
        <v>0.21331689272503082</v>
      </c>
      <c r="I25" s="94">
        <v>0.12</v>
      </c>
      <c r="J25" s="95">
        <v>0.11</v>
      </c>
      <c r="K25" s="78">
        <v>0.11</v>
      </c>
      <c r="L25" s="79">
        <v>0.1</v>
      </c>
      <c r="M25" s="94">
        <v>59.99</v>
      </c>
      <c r="N25" s="95">
        <v>59.99</v>
      </c>
      <c r="O25" s="78">
        <v>64.98</v>
      </c>
      <c r="P25" s="79">
        <v>64.98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465</v>
      </c>
      <c r="C26" s="31">
        <v>419</v>
      </c>
      <c r="D26" s="32">
        <v>130</v>
      </c>
      <c r="E26" s="32">
        <v>114</v>
      </c>
      <c r="F26" s="33">
        <v>1128</v>
      </c>
      <c r="G26" s="84">
        <v>0.21848739495798319</v>
      </c>
      <c r="H26" s="85">
        <v>0.21388367729831145</v>
      </c>
      <c r="I26" s="94">
        <v>0.08</v>
      </c>
      <c r="J26" s="95">
        <v>7.0000000000000007E-2</v>
      </c>
      <c r="K26" s="78">
        <v>7.0000000000000007E-2</v>
      </c>
      <c r="L26" s="79">
        <v>0.06</v>
      </c>
      <c r="M26" s="94">
        <v>59.99</v>
      </c>
      <c r="N26" s="95">
        <v>59.99</v>
      </c>
      <c r="O26" s="78">
        <v>64.98</v>
      </c>
      <c r="P26" s="79">
        <v>64.98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438</v>
      </c>
      <c r="C27" s="31">
        <v>393</v>
      </c>
      <c r="D27" s="32">
        <v>49</v>
      </c>
      <c r="E27" s="32">
        <v>43</v>
      </c>
      <c r="F27" s="33">
        <v>923</v>
      </c>
      <c r="G27" s="84">
        <v>0.10061601642710473</v>
      </c>
      <c r="H27" s="85">
        <v>9.862385321100918E-2</v>
      </c>
      <c r="I27" s="94">
        <v>0.08</v>
      </c>
      <c r="J27" s="95">
        <v>7.0000000000000007E-2</v>
      </c>
      <c r="K27" s="78">
        <v>0.03</v>
      </c>
      <c r="L27" s="79">
        <v>0.02</v>
      </c>
      <c r="M27" s="94">
        <v>59.99</v>
      </c>
      <c r="N27" s="95">
        <v>60</v>
      </c>
      <c r="O27" s="78">
        <v>64.989999999999995</v>
      </c>
      <c r="P27" s="79">
        <v>64.989999999999995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296</v>
      </c>
      <c r="C28" s="31">
        <v>266</v>
      </c>
      <c r="D28" s="32">
        <v>33</v>
      </c>
      <c r="E28" s="32">
        <v>29</v>
      </c>
      <c r="F28" s="33">
        <v>624</v>
      </c>
      <c r="G28" s="84">
        <v>0.10030395136778116</v>
      </c>
      <c r="H28" s="85">
        <v>9.8305084745762716E-2</v>
      </c>
      <c r="I28" s="94">
        <v>0.05</v>
      </c>
      <c r="J28" s="95">
        <v>0.05</v>
      </c>
      <c r="K28" s="78">
        <v>0.02</v>
      </c>
      <c r="L28" s="79">
        <v>0.02</v>
      </c>
      <c r="M28" s="94">
        <v>60</v>
      </c>
      <c r="N28" s="95">
        <v>60</v>
      </c>
      <c r="O28" s="78">
        <v>64.989999999999995</v>
      </c>
      <c r="P28" s="79">
        <v>64.989999999999995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166</v>
      </c>
      <c r="C29" s="56">
        <v>149</v>
      </c>
      <c r="D29" s="57">
        <v>19</v>
      </c>
      <c r="E29" s="57">
        <v>16</v>
      </c>
      <c r="F29" s="58">
        <v>350</v>
      </c>
      <c r="G29" s="88">
        <v>0.10270270270270271</v>
      </c>
      <c r="H29" s="89">
        <v>9.696969696969697E-2</v>
      </c>
      <c r="I29" s="98">
        <v>0.03</v>
      </c>
      <c r="J29" s="99">
        <v>0.03</v>
      </c>
      <c r="K29" s="82">
        <v>0.01</v>
      </c>
      <c r="L29" s="83">
        <v>0.01</v>
      </c>
      <c r="M29" s="98">
        <v>60</v>
      </c>
      <c r="N29" s="99">
        <v>60</v>
      </c>
      <c r="O29" s="82">
        <v>64.989999999999995</v>
      </c>
      <c r="P29" s="83">
        <v>64.989999999999995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21933</v>
      </c>
      <c r="C30" s="66">
        <f t="shared" ref="C30:F30" si="0">SUM(C6:C29)</f>
        <v>21357</v>
      </c>
      <c r="D30" s="67">
        <f t="shared" si="0"/>
        <v>7436</v>
      </c>
      <c r="E30" s="67">
        <f t="shared" si="0"/>
        <v>7702</v>
      </c>
      <c r="F30" s="68">
        <f t="shared" si="0"/>
        <v>58428</v>
      </c>
      <c r="G30" s="100">
        <f>D30/B30</f>
        <v>0.33903250809282814</v>
      </c>
      <c r="H30" s="101">
        <f>E30/C30</f>
        <v>0.3606311747904668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43290</v>
      </c>
    </row>
    <row r="33" spans="1:18" x14ac:dyDescent="0.25">
      <c r="A33" s="5" t="s">
        <v>41</v>
      </c>
      <c r="B33" s="72">
        <f>D30+E30</f>
        <v>15138</v>
      </c>
    </row>
    <row r="34" spans="1:18" x14ac:dyDescent="0.25">
      <c r="A34" s="5" t="s">
        <v>42</v>
      </c>
      <c r="B34" s="72">
        <f>B32+B33</f>
        <v>58428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100</v>
      </c>
      <c r="C51" s="31">
        <v>88</v>
      </c>
      <c r="D51" s="32">
        <v>11</v>
      </c>
      <c r="E51" s="32">
        <v>7</v>
      </c>
      <c r="F51" s="33">
        <v>206</v>
      </c>
      <c r="G51" s="84">
        <v>9.90990990990991E-2</v>
      </c>
      <c r="H51" s="85">
        <v>7.3684210526315783E-2</v>
      </c>
      <c r="I51" s="90">
        <v>0.02</v>
      </c>
      <c r="J51" s="91">
        <v>0.02</v>
      </c>
      <c r="K51" s="92">
        <v>0.01</v>
      </c>
      <c r="L51" s="93">
        <v>0</v>
      </c>
      <c r="M51" s="94">
        <v>60</v>
      </c>
      <c r="N51" s="95">
        <v>60</v>
      </c>
      <c r="O51" s="78">
        <v>64.989999999999995</v>
      </c>
      <c r="P51" s="79">
        <v>64.989999999999995</v>
      </c>
      <c r="Q51" s="42">
        <v>0</v>
      </c>
      <c r="R51" s="43">
        <v>0</v>
      </c>
    </row>
    <row r="52" spans="1:18" x14ac:dyDescent="0.25">
      <c r="A52" s="29" t="s">
        <v>16</v>
      </c>
      <c r="B52" s="30">
        <v>68</v>
      </c>
      <c r="C52" s="31">
        <v>60</v>
      </c>
      <c r="D52" s="32">
        <v>8</v>
      </c>
      <c r="E52" s="32">
        <v>5</v>
      </c>
      <c r="F52" s="33">
        <v>141</v>
      </c>
      <c r="G52" s="84">
        <v>0.10526315789473684</v>
      </c>
      <c r="H52" s="85">
        <v>7.6923076923076927E-2</v>
      </c>
      <c r="I52" s="94">
        <v>0.01</v>
      </c>
      <c r="J52" s="95">
        <v>0.01</v>
      </c>
      <c r="K52" s="78">
        <v>0</v>
      </c>
      <c r="L52" s="79">
        <v>0</v>
      </c>
      <c r="M52" s="94">
        <v>60</v>
      </c>
      <c r="N52" s="95">
        <v>60</v>
      </c>
      <c r="O52" s="78">
        <v>64.989999999999995</v>
      </c>
      <c r="P52" s="79">
        <v>64.989999999999995</v>
      </c>
      <c r="Q52" s="42">
        <v>0</v>
      </c>
      <c r="R52" s="43">
        <v>0</v>
      </c>
    </row>
    <row r="53" spans="1:18" x14ac:dyDescent="0.25">
      <c r="A53" s="29" t="s">
        <v>17</v>
      </c>
      <c r="B53" s="30">
        <v>62</v>
      </c>
      <c r="C53" s="31">
        <v>55</v>
      </c>
      <c r="D53" s="32">
        <v>7</v>
      </c>
      <c r="E53" s="32">
        <v>5</v>
      </c>
      <c r="F53" s="33">
        <v>129</v>
      </c>
      <c r="G53" s="84">
        <v>0.10144927536231885</v>
      </c>
      <c r="H53" s="85">
        <v>8.3333333333333329E-2</v>
      </c>
      <c r="I53" s="94">
        <v>0.01</v>
      </c>
      <c r="J53" s="95">
        <v>0.01</v>
      </c>
      <c r="K53" s="78">
        <v>0</v>
      </c>
      <c r="L53" s="79">
        <v>0</v>
      </c>
      <c r="M53" s="94">
        <v>60</v>
      </c>
      <c r="N53" s="95">
        <v>60</v>
      </c>
      <c r="O53" s="78">
        <v>64.989999999999995</v>
      </c>
      <c r="P53" s="79">
        <v>64.989999999999995</v>
      </c>
      <c r="Q53" s="42">
        <v>0</v>
      </c>
      <c r="R53" s="43">
        <v>0</v>
      </c>
    </row>
    <row r="54" spans="1:18" x14ac:dyDescent="0.25">
      <c r="A54" s="29" t="s">
        <v>18</v>
      </c>
      <c r="B54" s="30">
        <v>120</v>
      </c>
      <c r="C54" s="31">
        <v>106</v>
      </c>
      <c r="D54" s="32">
        <v>13</v>
      </c>
      <c r="E54" s="32">
        <v>9</v>
      </c>
      <c r="F54" s="33">
        <v>248</v>
      </c>
      <c r="G54" s="84">
        <v>9.7744360902255634E-2</v>
      </c>
      <c r="H54" s="85">
        <v>7.8260869565217397E-2</v>
      </c>
      <c r="I54" s="94">
        <v>0.02</v>
      </c>
      <c r="J54" s="95">
        <v>0.02</v>
      </c>
      <c r="K54" s="78">
        <v>0.01</v>
      </c>
      <c r="L54" s="79">
        <v>0</v>
      </c>
      <c r="M54" s="94">
        <v>60</v>
      </c>
      <c r="N54" s="95">
        <v>60</v>
      </c>
      <c r="O54" s="78">
        <v>64.989999999999995</v>
      </c>
      <c r="P54" s="79">
        <v>64.989999999999995</v>
      </c>
      <c r="Q54" s="42">
        <v>0</v>
      </c>
      <c r="R54" s="43">
        <v>0</v>
      </c>
    </row>
    <row r="55" spans="1:18" x14ac:dyDescent="0.25">
      <c r="A55" s="29" t="s">
        <v>19</v>
      </c>
      <c r="B55" s="30">
        <v>348</v>
      </c>
      <c r="C55" s="31">
        <v>306</v>
      </c>
      <c r="D55" s="32">
        <v>38</v>
      </c>
      <c r="E55" s="32">
        <v>26</v>
      </c>
      <c r="F55" s="33">
        <v>718</v>
      </c>
      <c r="G55" s="84">
        <v>9.8445595854922283E-2</v>
      </c>
      <c r="H55" s="85">
        <v>7.8313253012048195E-2</v>
      </c>
      <c r="I55" s="94">
        <v>0.06</v>
      </c>
      <c r="J55" s="95">
        <v>0.05</v>
      </c>
      <c r="K55" s="78">
        <v>0.02</v>
      </c>
      <c r="L55" s="79">
        <v>0.01</v>
      </c>
      <c r="M55" s="94">
        <v>60</v>
      </c>
      <c r="N55" s="95">
        <v>60</v>
      </c>
      <c r="O55" s="78">
        <v>64.989999999999995</v>
      </c>
      <c r="P55" s="79">
        <v>64.989999999999995</v>
      </c>
      <c r="Q55" s="42">
        <v>0</v>
      </c>
      <c r="R55" s="43">
        <v>0</v>
      </c>
    </row>
    <row r="56" spans="1:18" x14ac:dyDescent="0.25">
      <c r="A56" s="29" t="s">
        <v>20</v>
      </c>
      <c r="B56" s="30">
        <v>1115</v>
      </c>
      <c r="C56" s="31">
        <v>1015</v>
      </c>
      <c r="D56" s="32">
        <v>304</v>
      </c>
      <c r="E56" s="32">
        <v>207</v>
      </c>
      <c r="F56" s="33">
        <v>2641</v>
      </c>
      <c r="G56" s="84">
        <v>0.2142353770260747</v>
      </c>
      <c r="H56" s="85">
        <v>0.16939443535188217</v>
      </c>
      <c r="I56" s="94">
        <v>0.19</v>
      </c>
      <c r="J56" s="95">
        <v>0.17</v>
      </c>
      <c r="K56" s="78">
        <v>0.17</v>
      </c>
      <c r="L56" s="79">
        <v>0.12</v>
      </c>
      <c r="M56" s="94">
        <v>59.99</v>
      </c>
      <c r="N56" s="95">
        <v>59.99</v>
      </c>
      <c r="O56" s="78">
        <v>64.97</v>
      </c>
      <c r="P56" s="79">
        <v>64.97</v>
      </c>
      <c r="Q56" s="42">
        <v>0</v>
      </c>
      <c r="R56" s="43">
        <v>0</v>
      </c>
    </row>
    <row r="57" spans="1:18" x14ac:dyDescent="0.25">
      <c r="A57" s="44" t="s">
        <v>21</v>
      </c>
      <c r="B57" s="45">
        <v>795</v>
      </c>
      <c r="C57" s="46">
        <v>3258</v>
      </c>
      <c r="D57" s="47">
        <v>288</v>
      </c>
      <c r="E57" s="47">
        <v>419</v>
      </c>
      <c r="F57" s="48">
        <v>4760</v>
      </c>
      <c r="G57" s="86">
        <v>0.26592797783933519</v>
      </c>
      <c r="H57" s="87">
        <v>0.11395159097090019</v>
      </c>
      <c r="I57" s="96">
        <v>0.14000000000000001</v>
      </c>
      <c r="J57" s="97">
        <v>0.56000000000000005</v>
      </c>
      <c r="K57" s="80">
        <v>0.16</v>
      </c>
      <c r="L57" s="81">
        <v>0.23</v>
      </c>
      <c r="M57" s="96">
        <v>59.99</v>
      </c>
      <c r="N57" s="97">
        <v>59.95</v>
      </c>
      <c r="O57" s="80">
        <v>64.97</v>
      </c>
      <c r="P57" s="81">
        <v>64.95</v>
      </c>
      <c r="Q57" s="53">
        <v>0</v>
      </c>
      <c r="R57" s="54">
        <v>0</v>
      </c>
    </row>
    <row r="58" spans="1:18" x14ac:dyDescent="0.25">
      <c r="A58" s="44" t="s">
        <v>22</v>
      </c>
      <c r="B58" s="45">
        <v>816</v>
      </c>
      <c r="C58" s="46">
        <v>3892</v>
      </c>
      <c r="D58" s="47">
        <v>294</v>
      </c>
      <c r="E58" s="47">
        <v>481</v>
      </c>
      <c r="F58" s="48">
        <v>5483</v>
      </c>
      <c r="G58" s="86">
        <v>0.26486486486486488</v>
      </c>
      <c r="H58" s="87">
        <v>0.10999313972101532</v>
      </c>
      <c r="I58" s="96">
        <v>0.14000000000000001</v>
      </c>
      <c r="J58" s="97">
        <v>0.67</v>
      </c>
      <c r="K58" s="80">
        <v>0.16</v>
      </c>
      <c r="L58" s="81">
        <v>0.27</v>
      </c>
      <c r="M58" s="96">
        <v>59.99</v>
      </c>
      <c r="N58" s="97">
        <v>59.92</v>
      </c>
      <c r="O58" s="80">
        <v>64.97</v>
      </c>
      <c r="P58" s="81">
        <v>64.95</v>
      </c>
      <c r="Q58" s="53">
        <v>0</v>
      </c>
      <c r="R58" s="54">
        <v>0</v>
      </c>
    </row>
    <row r="59" spans="1:18" x14ac:dyDescent="0.25">
      <c r="A59" s="44" t="s">
        <v>23</v>
      </c>
      <c r="B59" s="45">
        <v>702</v>
      </c>
      <c r="C59" s="46">
        <v>3384</v>
      </c>
      <c r="D59" s="47">
        <v>253</v>
      </c>
      <c r="E59" s="47">
        <v>437</v>
      </c>
      <c r="F59" s="48">
        <v>4776</v>
      </c>
      <c r="G59" s="86">
        <v>0.2649214659685864</v>
      </c>
      <c r="H59" s="87">
        <v>0.11436796650091599</v>
      </c>
      <c r="I59" s="96">
        <v>0.12</v>
      </c>
      <c r="J59" s="97">
        <v>0.57999999999999996</v>
      </c>
      <c r="K59" s="80">
        <v>0.14000000000000001</v>
      </c>
      <c r="L59" s="81">
        <v>0.24</v>
      </c>
      <c r="M59" s="96">
        <v>59.99</v>
      </c>
      <c r="N59" s="97">
        <v>59.95</v>
      </c>
      <c r="O59" s="80">
        <v>64.97</v>
      </c>
      <c r="P59" s="81">
        <v>64.95</v>
      </c>
      <c r="Q59" s="53">
        <v>0</v>
      </c>
      <c r="R59" s="54">
        <v>0</v>
      </c>
    </row>
    <row r="60" spans="1:18" x14ac:dyDescent="0.25">
      <c r="A60" s="29" t="s">
        <v>24</v>
      </c>
      <c r="B60" s="30">
        <v>2428</v>
      </c>
      <c r="C60" s="31">
        <v>2190</v>
      </c>
      <c r="D60" s="32">
        <v>698</v>
      </c>
      <c r="E60" s="32">
        <v>501</v>
      </c>
      <c r="F60" s="33">
        <v>5817</v>
      </c>
      <c r="G60" s="84">
        <v>0.22328854766474729</v>
      </c>
      <c r="H60" s="85">
        <v>0.18617614269788182</v>
      </c>
      <c r="I60" s="94">
        <v>0.42</v>
      </c>
      <c r="J60" s="95">
        <v>0.38</v>
      </c>
      <c r="K60" s="78">
        <v>0.39</v>
      </c>
      <c r="L60" s="79">
        <v>0.28000000000000003</v>
      </c>
      <c r="M60" s="94">
        <v>59.97</v>
      </c>
      <c r="N60" s="95">
        <v>59.98</v>
      </c>
      <c r="O60" s="78">
        <v>64.91</v>
      </c>
      <c r="P60" s="79">
        <v>64.94</v>
      </c>
      <c r="Q60" s="42">
        <v>0.23</v>
      </c>
      <c r="R60" s="43">
        <v>0</v>
      </c>
    </row>
    <row r="61" spans="1:18" x14ac:dyDescent="0.25">
      <c r="A61" s="29" t="s">
        <v>25</v>
      </c>
      <c r="B61" s="30">
        <v>1836</v>
      </c>
      <c r="C61" s="31">
        <v>1644</v>
      </c>
      <c r="D61" s="32">
        <v>578</v>
      </c>
      <c r="E61" s="32">
        <v>434</v>
      </c>
      <c r="F61" s="33">
        <v>4492</v>
      </c>
      <c r="G61" s="84">
        <v>0.23943661971830985</v>
      </c>
      <c r="H61" s="85">
        <v>0.20885466794995189</v>
      </c>
      <c r="I61" s="94">
        <v>0.32</v>
      </c>
      <c r="J61" s="95">
        <v>0.28000000000000003</v>
      </c>
      <c r="K61" s="78">
        <v>0.32</v>
      </c>
      <c r="L61" s="79">
        <v>0.24</v>
      </c>
      <c r="M61" s="94">
        <v>59.98</v>
      </c>
      <c r="N61" s="95">
        <v>59.98</v>
      </c>
      <c r="O61" s="78">
        <v>64.930000000000007</v>
      </c>
      <c r="P61" s="79">
        <v>64.95</v>
      </c>
      <c r="Q61" s="42">
        <v>0.23</v>
      </c>
      <c r="R61" s="43">
        <v>0</v>
      </c>
    </row>
    <row r="62" spans="1:18" x14ac:dyDescent="0.25">
      <c r="A62" s="29" t="s">
        <v>26</v>
      </c>
      <c r="B62" s="30">
        <v>1614</v>
      </c>
      <c r="C62" s="31">
        <v>1434</v>
      </c>
      <c r="D62" s="32">
        <v>530</v>
      </c>
      <c r="E62" s="32">
        <v>412</v>
      </c>
      <c r="F62" s="33">
        <v>3990</v>
      </c>
      <c r="G62" s="84">
        <v>0.24720149253731344</v>
      </c>
      <c r="H62" s="85">
        <v>0.22318526543878656</v>
      </c>
      <c r="I62" s="94">
        <v>0.28000000000000003</v>
      </c>
      <c r="J62" s="95">
        <v>0.25</v>
      </c>
      <c r="K62" s="78">
        <v>0.28999999999999998</v>
      </c>
      <c r="L62" s="79">
        <v>0.23</v>
      </c>
      <c r="M62" s="94">
        <v>59.99</v>
      </c>
      <c r="N62" s="95">
        <v>59.99</v>
      </c>
      <c r="O62" s="78">
        <v>64.94</v>
      </c>
      <c r="P62" s="79">
        <v>64.95</v>
      </c>
      <c r="Q62" s="42">
        <v>0</v>
      </c>
      <c r="R62" s="43">
        <v>0</v>
      </c>
    </row>
    <row r="63" spans="1:18" x14ac:dyDescent="0.25">
      <c r="A63" s="29" t="s">
        <v>27</v>
      </c>
      <c r="B63" s="30">
        <v>1482</v>
      </c>
      <c r="C63" s="31">
        <v>1317</v>
      </c>
      <c r="D63" s="32">
        <v>487</v>
      </c>
      <c r="E63" s="32">
        <v>378</v>
      </c>
      <c r="F63" s="33">
        <v>3664</v>
      </c>
      <c r="G63" s="84">
        <v>0.24733367191467751</v>
      </c>
      <c r="H63" s="85">
        <v>0.22300884955752212</v>
      </c>
      <c r="I63" s="94">
        <v>0.25</v>
      </c>
      <c r="J63" s="95">
        <v>0.23</v>
      </c>
      <c r="K63" s="78">
        <v>0.27</v>
      </c>
      <c r="L63" s="79">
        <v>0.21</v>
      </c>
      <c r="M63" s="94">
        <v>59.99</v>
      </c>
      <c r="N63" s="95">
        <v>59.99</v>
      </c>
      <c r="O63" s="78">
        <v>64.94</v>
      </c>
      <c r="P63" s="79">
        <v>64.959999999999994</v>
      </c>
      <c r="Q63" s="42">
        <v>0</v>
      </c>
      <c r="R63" s="43">
        <v>0</v>
      </c>
    </row>
    <row r="64" spans="1:18" x14ac:dyDescent="0.25">
      <c r="A64" s="29" t="s">
        <v>28</v>
      </c>
      <c r="B64" s="30">
        <v>1373</v>
      </c>
      <c r="C64" s="31">
        <v>1220</v>
      </c>
      <c r="D64" s="32">
        <v>451</v>
      </c>
      <c r="E64" s="32">
        <v>350</v>
      </c>
      <c r="F64" s="33">
        <v>3394</v>
      </c>
      <c r="G64" s="84">
        <v>0.24725877192982457</v>
      </c>
      <c r="H64" s="85">
        <v>0.22292993630573249</v>
      </c>
      <c r="I64" s="94">
        <v>0.24</v>
      </c>
      <c r="J64" s="95">
        <v>0.21</v>
      </c>
      <c r="K64" s="78">
        <v>0.25</v>
      </c>
      <c r="L64" s="79">
        <v>0.19</v>
      </c>
      <c r="M64" s="94">
        <v>59.99</v>
      </c>
      <c r="N64" s="95">
        <v>59.99</v>
      </c>
      <c r="O64" s="78">
        <v>64.95</v>
      </c>
      <c r="P64" s="79">
        <v>64.959999999999994</v>
      </c>
      <c r="Q64" s="42">
        <v>0</v>
      </c>
      <c r="R64" s="43">
        <v>0</v>
      </c>
    </row>
    <row r="65" spans="1:18" x14ac:dyDescent="0.25">
      <c r="A65" s="29" t="s">
        <v>29</v>
      </c>
      <c r="B65" s="30">
        <v>1391</v>
      </c>
      <c r="C65" s="31">
        <v>1236</v>
      </c>
      <c r="D65" s="32">
        <v>457</v>
      </c>
      <c r="E65" s="32">
        <v>355</v>
      </c>
      <c r="F65" s="33">
        <v>3439</v>
      </c>
      <c r="G65" s="84">
        <v>0.24729437229437229</v>
      </c>
      <c r="H65" s="85">
        <v>0.2231301068510371</v>
      </c>
      <c r="I65" s="94">
        <v>0.24</v>
      </c>
      <c r="J65" s="95">
        <v>0.21</v>
      </c>
      <c r="K65" s="78">
        <v>0.25</v>
      </c>
      <c r="L65" s="79">
        <v>0.2</v>
      </c>
      <c r="M65" s="94">
        <v>59.99</v>
      </c>
      <c r="N65" s="95">
        <v>59.99</v>
      </c>
      <c r="O65" s="78">
        <v>64.95</v>
      </c>
      <c r="P65" s="79">
        <v>64.959999999999994</v>
      </c>
      <c r="Q65" s="42">
        <v>0</v>
      </c>
      <c r="R65" s="43">
        <v>0</v>
      </c>
    </row>
    <row r="66" spans="1:18" x14ac:dyDescent="0.25">
      <c r="A66" s="29" t="s">
        <v>30</v>
      </c>
      <c r="B66" s="30">
        <v>1246</v>
      </c>
      <c r="C66" s="31">
        <v>1142</v>
      </c>
      <c r="D66" s="32">
        <v>583</v>
      </c>
      <c r="E66" s="32">
        <v>433</v>
      </c>
      <c r="F66" s="33">
        <v>3404</v>
      </c>
      <c r="G66" s="84">
        <v>0.31875341716785127</v>
      </c>
      <c r="H66" s="85">
        <v>0.2749206349206349</v>
      </c>
      <c r="I66" s="94">
        <v>0.21</v>
      </c>
      <c r="J66" s="95">
        <v>0.2</v>
      </c>
      <c r="K66" s="78">
        <v>0.32</v>
      </c>
      <c r="L66" s="79">
        <v>0.24</v>
      </c>
      <c r="M66" s="94">
        <v>59.99</v>
      </c>
      <c r="N66" s="95">
        <v>59.99</v>
      </c>
      <c r="O66" s="78">
        <v>64.930000000000007</v>
      </c>
      <c r="P66" s="79">
        <v>64.95</v>
      </c>
      <c r="Q66" s="42">
        <v>0.23</v>
      </c>
      <c r="R66" s="43">
        <v>0</v>
      </c>
    </row>
    <row r="67" spans="1:18" x14ac:dyDescent="0.25">
      <c r="A67" s="44" t="s">
        <v>31</v>
      </c>
      <c r="B67" s="45">
        <v>2387</v>
      </c>
      <c r="C67" s="46">
        <v>1350</v>
      </c>
      <c r="D67" s="47">
        <v>1022</v>
      </c>
      <c r="E67" s="47">
        <v>375</v>
      </c>
      <c r="F67" s="48">
        <v>5134</v>
      </c>
      <c r="G67" s="86">
        <v>0.29979466119096509</v>
      </c>
      <c r="H67" s="87">
        <v>0.21739130434782608</v>
      </c>
      <c r="I67" s="96">
        <v>0.41</v>
      </c>
      <c r="J67" s="97">
        <v>0.23</v>
      </c>
      <c r="K67" s="80">
        <v>0.56999999999999995</v>
      </c>
      <c r="L67" s="81">
        <v>0.21</v>
      </c>
      <c r="M67" s="96">
        <v>59.97</v>
      </c>
      <c r="N67" s="97">
        <v>59.99</v>
      </c>
      <c r="O67" s="80">
        <v>64.81</v>
      </c>
      <c r="P67" s="81">
        <v>64.959999999999994</v>
      </c>
      <c r="Q67" s="53">
        <v>0.23</v>
      </c>
      <c r="R67" s="54">
        <v>0</v>
      </c>
    </row>
    <row r="68" spans="1:18" x14ac:dyDescent="0.25">
      <c r="A68" s="44" t="s">
        <v>32</v>
      </c>
      <c r="B68" s="45">
        <v>2863</v>
      </c>
      <c r="C68" s="46">
        <v>1378</v>
      </c>
      <c r="D68" s="47">
        <v>1192</v>
      </c>
      <c r="E68" s="47">
        <v>383</v>
      </c>
      <c r="F68" s="48">
        <v>5816</v>
      </c>
      <c r="G68" s="86">
        <v>0.2939580764488286</v>
      </c>
      <c r="H68" s="87">
        <v>0.2174900624645088</v>
      </c>
      <c r="I68" s="96">
        <v>0.49</v>
      </c>
      <c r="J68" s="97">
        <v>0.24</v>
      </c>
      <c r="K68" s="80">
        <v>0.66</v>
      </c>
      <c r="L68" s="81">
        <v>0.21</v>
      </c>
      <c r="M68" s="96">
        <v>59.96</v>
      </c>
      <c r="N68" s="97">
        <v>59.99</v>
      </c>
      <c r="O68" s="80">
        <v>64.7</v>
      </c>
      <c r="P68" s="81">
        <v>64.959999999999994</v>
      </c>
      <c r="Q68" s="53">
        <v>0.24</v>
      </c>
      <c r="R68" s="54">
        <v>0</v>
      </c>
    </row>
    <row r="69" spans="1:18" x14ac:dyDescent="0.25">
      <c r="A69" s="44" t="s">
        <v>33</v>
      </c>
      <c r="B69" s="45">
        <v>2735</v>
      </c>
      <c r="C69" s="46">
        <v>1235</v>
      </c>
      <c r="D69" s="47">
        <v>808</v>
      </c>
      <c r="E69" s="47">
        <v>279</v>
      </c>
      <c r="F69" s="48">
        <v>5057</v>
      </c>
      <c r="G69" s="86">
        <v>0.22805532034998588</v>
      </c>
      <c r="H69" s="87">
        <v>0.18428005284015853</v>
      </c>
      <c r="I69" s="96">
        <v>0.47</v>
      </c>
      <c r="J69" s="97">
        <v>0.21</v>
      </c>
      <c r="K69" s="80">
        <v>0.45</v>
      </c>
      <c r="L69" s="81">
        <v>0.15</v>
      </c>
      <c r="M69" s="96">
        <v>59.97</v>
      </c>
      <c r="N69" s="97">
        <v>59.99</v>
      </c>
      <c r="O69" s="80">
        <v>64.89</v>
      </c>
      <c r="P69" s="81">
        <v>64.97</v>
      </c>
      <c r="Q69" s="53">
        <v>0.23</v>
      </c>
      <c r="R69" s="54">
        <v>0</v>
      </c>
    </row>
    <row r="70" spans="1:18" x14ac:dyDescent="0.25">
      <c r="A70" s="29" t="s">
        <v>34</v>
      </c>
      <c r="B70" s="30">
        <v>874</v>
      </c>
      <c r="C70" s="31">
        <v>795</v>
      </c>
      <c r="D70" s="32">
        <v>239</v>
      </c>
      <c r="E70" s="32">
        <v>162</v>
      </c>
      <c r="F70" s="33">
        <v>2070</v>
      </c>
      <c r="G70" s="84">
        <v>0.21473495058400718</v>
      </c>
      <c r="H70" s="85">
        <v>0.16927899686520376</v>
      </c>
      <c r="I70" s="94">
        <v>0.15</v>
      </c>
      <c r="J70" s="95">
        <v>0.14000000000000001</v>
      </c>
      <c r="K70" s="78">
        <v>0.13</v>
      </c>
      <c r="L70" s="79">
        <v>0.09</v>
      </c>
      <c r="M70" s="94">
        <v>59.99</v>
      </c>
      <c r="N70" s="95">
        <v>59.99</v>
      </c>
      <c r="O70" s="78">
        <v>64.97</v>
      </c>
      <c r="P70" s="79">
        <v>64.98</v>
      </c>
      <c r="Q70" s="42">
        <v>0</v>
      </c>
      <c r="R70" s="43">
        <v>0</v>
      </c>
    </row>
    <row r="71" spans="1:18" x14ac:dyDescent="0.25">
      <c r="A71" s="29" t="s">
        <v>35</v>
      </c>
      <c r="B71" s="30">
        <v>575</v>
      </c>
      <c r="C71" s="31">
        <v>523</v>
      </c>
      <c r="D71" s="32">
        <v>157</v>
      </c>
      <c r="E71" s="32">
        <v>107</v>
      </c>
      <c r="F71" s="33">
        <v>1362</v>
      </c>
      <c r="G71" s="84">
        <v>0.21448087431693988</v>
      </c>
      <c r="H71" s="85">
        <v>0.16984126984126985</v>
      </c>
      <c r="I71" s="94">
        <v>0.1</v>
      </c>
      <c r="J71" s="95">
        <v>0.09</v>
      </c>
      <c r="K71" s="78">
        <v>0.09</v>
      </c>
      <c r="L71" s="79">
        <v>0.06</v>
      </c>
      <c r="M71" s="94">
        <v>59.99</v>
      </c>
      <c r="N71" s="95">
        <v>59.99</v>
      </c>
      <c r="O71" s="78">
        <v>64.98</v>
      </c>
      <c r="P71" s="79">
        <v>64.98</v>
      </c>
      <c r="Q71" s="42">
        <v>0</v>
      </c>
      <c r="R71" s="43">
        <v>0</v>
      </c>
    </row>
    <row r="72" spans="1:18" x14ac:dyDescent="0.25">
      <c r="A72" s="29" t="s">
        <v>36</v>
      </c>
      <c r="B72" s="30">
        <v>539</v>
      </c>
      <c r="C72" s="31">
        <v>475</v>
      </c>
      <c r="D72" s="32">
        <v>59</v>
      </c>
      <c r="E72" s="32">
        <v>40</v>
      </c>
      <c r="F72" s="33">
        <v>1113</v>
      </c>
      <c r="G72" s="84">
        <v>9.8662207357859535E-2</v>
      </c>
      <c r="H72" s="85">
        <v>7.7669902912621352E-2</v>
      </c>
      <c r="I72" s="94">
        <v>0.09</v>
      </c>
      <c r="J72" s="95">
        <v>0.08</v>
      </c>
      <c r="K72" s="78">
        <v>0.03</v>
      </c>
      <c r="L72" s="79">
        <v>0.02</v>
      </c>
      <c r="M72" s="94">
        <v>59.99</v>
      </c>
      <c r="N72" s="95">
        <v>59.99</v>
      </c>
      <c r="O72" s="78">
        <v>64.989999999999995</v>
      </c>
      <c r="P72" s="79">
        <v>64.989999999999995</v>
      </c>
      <c r="Q72" s="42">
        <v>0</v>
      </c>
      <c r="R72" s="43">
        <v>0</v>
      </c>
    </row>
    <row r="73" spans="1:18" x14ac:dyDescent="0.25">
      <c r="A73" s="29" t="s">
        <v>37</v>
      </c>
      <c r="B73" s="30">
        <v>364</v>
      </c>
      <c r="C73" s="31">
        <v>321</v>
      </c>
      <c r="D73" s="32">
        <v>40</v>
      </c>
      <c r="E73" s="32">
        <v>27</v>
      </c>
      <c r="F73" s="33">
        <v>752</v>
      </c>
      <c r="G73" s="84">
        <v>9.9009900990099015E-2</v>
      </c>
      <c r="H73" s="85">
        <v>7.7586206896551727E-2</v>
      </c>
      <c r="I73" s="94">
        <v>0.06</v>
      </c>
      <c r="J73" s="95">
        <v>0.06</v>
      </c>
      <c r="K73" s="78">
        <v>0.02</v>
      </c>
      <c r="L73" s="79">
        <v>0.02</v>
      </c>
      <c r="M73" s="94">
        <v>60</v>
      </c>
      <c r="N73" s="95">
        <v>60</v>
      </c>
      <c r="O73" s="78">
        <v>64.989999999999995</v>
      </c>
      <c r="P73" s="79">
        <v>64.989999999999995</v>
      </c>
      <c r="Q73" s="42">
        <v>0</v>
      </c>
      <c r="R73" s="43">
        <v>0</v>
      </c>
    </row>
    <row r="74" spans="1:18" x14ac:dyDescent="0.25">
      <c r="A74" s="29" t="s">
        <v>38</v>
      </c>
      <c r="B74" s="55">
        <v>204</v>
      </c>
      <c r="C74" s="56">
        <v>180</v>
      </c>
      <c r="D74" s="57">
        <v>23</v>
      </c>
      <c r="E74" s="57">
        <v>15</v>
      </c>
      <c r="F74" s="58">
        <v>422</v>
      </c>
      <c r="G74" s="88">
        <v>0.1013215859030837</v>
      </c>
      <c r="H74" s="89">
        <v>7.6923076923076927E-2</v>
      </c>
      <c r="I74" s="98">
        <v>0.04</v>
      </c>
      <c r="J74" s="99">
        <v>0.03</v>
      </c>
      <c r="K74" s="82">
        <v>0.01</v>
      </c>
      <c r="L74" s="83">
        <v>0.01</v>
      </c>
      <c r="M74" s="98">
        <v>60</v>
      </c>
      <c r="N74" s="99">
        <v>60</v>
      </c>
      <c r="O74" s="82">
        <v>64.989999999999995</v>
      </c>
      <c r="P74" s="83">
        <v>64.989999999999995</v>
      </c>
      <c r="Q74" s="63">
        <v>0</v>
      </c>
      <c r="R74" s="64">
        <v>0</v>
      </c>
    </row>
    <row r="75" spans="1:18" x14ac:dyDescent="0.25">
      <c r="A75" s="29" t="s">
        <v>39</v>
      </c>
      <c r="B75" s="65">
        <f>SUM(B51:B74)</f>
        <v>26037</v>
      </c>
      <c r="C75" s="66">
        <f t="shared" ref="C75" si="1">SUM(C51:C74)</f>
        <v>28604</v>
      </c>
      <c r="D75" s="67">
        <f t="shared" ref="D75" si="2">SUM(D51:D74)</f>
        <v>8540</v>
      </c>
      <c r="E75" s="67">
        <f t="shared" ref="E75" si="3">SUM(E51:E74)</f>
        <v>5847</v>
      </c>
      <c r="F75" s="68">
        <f t="shared" ref="F75" si="4">SUM(F51:F74)</f>
        <v>69028</v>
      </c>
      <c r="G75" s="100">
        <f>D75/B75</f>
        <v>0.32799477666397819</v>
      </c>
      <c r="H75" s="101">
        <f>E75/C75</f>
        <v>0.20441197035379668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54641</v>
      </c>
    </row>
    <row r="78" spans="1:18" x14ac:dyDescent="0.25">
      <c r="A78" s="5" t="s">
        <v>41</v>
      </c>
      <c r="B78" s="72">
        <f>D75+E75</f>
        <v>14387</v>
      </c>
    </row>
    <row r="79" spans="1:18" x14ac:dyDescent="0.25">
      <c r="A79" s="5" t="s">
        <v>42</v>
      </c>
      <c r="B79" s="72">
        <f>B77+B78</f>
        <v>69028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2017-09-15T17:34:22Z</dcterms:modified>
</cp:coreProperties>
</file>