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92" yWindow="132" windowWidth="15300" windowHeight="7896" activeTab="3"/>
  </bookViews>
  <sheets>
    <sheet name="Wetsartikelen" sheetId="3" r:id="rId1"/>
    <sheet name="Regelingen" sheetId="4" r:id="rId2"/>
    <sheet name="Handelingen" sheetId="5" r:id="rId3"/>
    <sheet name="grondslagen van Handelingen" sheetId="6" r:id="rId4"/>
    <sheet name="Soorten regels" sheetId="7" r:id="rId5"/>
    <sheet name="Blad3" sheetId="8" r:id="rId6"/>
  </sheets>
  <calcPr calcId="125725"/>
</workbook>
</file>

<file path=xl/calcChain.xml><?xml version="1.0" encoding="utf-8"?>
<calcChain xmlns="http://schemas.openxmlformats.org/spreadsheetml/2006/main">
  <c r="C3" i="6"/>
  <c r="C4"/>
  <c r="C5"/>
  <c r="C6"/>
  <c r="C7"/>
  <c r="C8"/>
  <c r="C9"/>
  <c r="C10"/>
  <c r="C11"/>
  <c r="C12"/>
  <c r="C13"/>
  <c r="C14"/>
  <c r="C15"/>
  <c r="C16"/>
  <c r="C17"/>
  <c r="C18"/>
  <c r="C19"/>
  <c r="C20"/>
  <c r="C21"/>
  <c r="C22"/>
  <c r="C23"/>
  <c r="C24"/>
  <c r="C25"/>
  <c r="C26"/>
  <c r="C27"/>
  <c r="C28"/>
  <c r="C29"/>
  <c r="C30"/>
  <c r="C31"/>
  <c r="C32"/>
  <c r="C33"/>
  <c r="C34"/>
  <c r="C35"/>
  <c r="C36"/>
  <c r="C37"/>
  <c r="C38"/>
  <c r="C39"/>
  <c r="C40"/>
  <c r="C41"/>
  <c r="C42"/>
  <c r="C43"/>
  <c r="C44"/>
  <c r="C45"/>
  <c r="C46"/>
  <c r="C47"/>
  <c r="C48"/>
  <c r="C49"/>
  <c r="C50"/>
  <c r="C51"/>
  <c r="C52"/>
  <c r="C53"/>
  <c r="C54"/>
  <c r="C55"/>
  <c r="C56"/>
  <c r="C57"/>
  <c r="C58"/>
  <c r="C59"/>
  <c r="C60"/>
  <c r="C61"/>
  <c r="C62"/>
  <c r="C63"/>
  <c r="C64"/>
  <c r="C65"/>
  <c r="C66"/>
  <c r="C67"/>
  <c r="C68"/>
  <c r="C69"/>
  <c r="C70"/>
  <c r="C71"/>
  <c r="C72"/>
  <c r="C73"/>
  <c r="C74"/>
  <c r="C75"/>
  <c r="C76"/>
  <c r="C77"/>
  <c r="C78"/>
  <c r="C79"/>
  <c r="C80"/>
  <c r="C81"/>
  <c r="C82"/>
  <c r="C83"/>
  <c r="C84"/>
  <c r="C85"/>
  <c r="C86"/>
  <c r="C87"/>
  <c r="C88"/>
  <c r="C89"/>
  <c r="C90"/>
  <c r="C91"/>
  <c r="C92"/>
  <c r="C93"/>
  <c r="C94"/>
  <c r="C95"/>
  <c r="C96"/>
  <c r="C97"/>
  <c r="C98"/>
  <c r="C99"/>
  <c r="C100"/>
  <c r="C101"/>
  <c r="C102"/>
  <c r="C103"/>
  <c r="C104"/>
  <c r="C105"/>
  <c r="C106"/>
  <c r="C107"/>
  <c r="C108"/>
  <c r="C109"/>
  <c r="C110"/>
  <c r="C111"/>
  <c r="C112"/>
  <c r="C113"/>
  <c r="C114"/>
  <c r="C115"/>
  <c r="C116"/>
  <c r="C117"/>
  <c r="C118"/>
  <c r="C119"/>
  <c r="C120"/>
  <c r="C121"/>
  <c r="C122"/>
  <c r="C123"/>
  <c r="C124"/>
  <c r="C125"/>
  <c r="C126"/>
  <c r="C127"/>
  <c r="C128"/>
  <c r="C129"/>
  <c r="C130"/>
  <c r="C131"/>
  <c r="C132"/>
  <c r="C133"/>
  <c r="C134"/>
  <c r="C135"/>
  <c r="C136"/>
  <c r="C137"/>
  <c r="C138"/>
  <c r="C139"/>
  <c r="C140"/>
  <c r="C141"/>
  <c r="C142"/>
  <c r="C143"/>
  <c r="C144"/>
  <c r="C145"/>
  <c r="C146"/>
  <c r="C147"/>
  <c r="C148"/>
  <c r="C149"/>
  <c r="C150"/>
  <c r="C151"/>
  <c r="C152"/>
  <c r="C153"/>
  <c r="C154"/>
  <c r="C155"/>
  <c r="C156"/>
  <c r="C157"/>
  <c r="C158"/>
  <c r="C159"/>
  <c r="C160"/>
  <c r="C161"/>
  <c r="C162"/>
  <c r="C163"/>
  <c r="C164"/>
  <c r="C165"/>
  <c r="C166"/>
  <c r="C167"/>
  <c r="C168"/>
  <c r="C169"/>
  <c r="C170"/>
  <c r="C171"/>
  <c r="C172"/>
  <c r="C173"/>
  <c r="C174"/>
  <c r="C175"/>
  <c r="C176"/>
  <c r="C177"/>
  <c r="C178"/>
  <c r="C179"/>
  <c r="C180"/>
  <c r="C181"/>
  <c r="C182"/>
  <c r="C183"/>
  <c r="C184"/>
  <c r="C185"/>
  <c r="C186"/>
  <c r="C187"/>
  <c r="C188"/>
  <c r="C189"/>
  <c r="C190"/>
  <c r="C191"/>
  <c r="C192"/>
  <c r="C193"/>
  <c r="C194"/>
  <c r="C195"/>
  <c r="C196"/>
  <c r="C197"/>
  <c r="C198"/>
  <c r="C199"/>
  <c r="C200"/>
  <c r="C201"/>
  <c r="C202"/>
  <c r="C203"/>
  <c r="C204"/>
  <c r="C205"/>
  <c r="C206"/>
  <c r="C207"/>
  <c r="C208"/>
  <c r="C209"/>
  <c r="C210"/>
  <c r="C211"/>
  <c r="C212"/>
  <c r="C213"/>
  <c r="C214"/>
  <c r="C215"/>
  <c r="C216"/>
  <c r="C217"/>
  <c r="C218"/>
  <c r="C219"/>
  <c r="C220"/>
  <c r="C221"/>
  <c r="C222"/>
  <c r="C223"/>
  <c r="C224"/>
  <c r="C225"/>
  <c r="C226"/>
  <c r="C227"/>
  <c r="C228"/>
  <c r="C229"/>
  <c r="C230"/>
  <c r="C231"/>
  <c r="C232"/>
  <c r="C233"/>
  <c r="C234"/>
  <c r="C235"/>
  <c r="C236"/>
  <c r="C237"/>
  <c r="C238"/>
  <c r="C239"/>
  <c r="C240"/>
  <c r="C241"/>
  <c r="C242"/>
  <c r="C243"/>
  <c r="C244"/>
  <c r="C245"/>
  <c r="C246"/>
  <c r="C247"/>
  <c r="C248"/>
  <c r="C249"/>
  <c r="C250"/>
  <c r="C251"/>
  <c r="C252"/>
  <c r="C253"/>
  <c r="C254"/>
  <c r="C255"/>
  <c r="C256"/>
  <c r="C257"/>
  <c r="C258"/>
  <c r="C259"/>
  <c r="C260"/>
  <c r="C261"/>
  <c r="C262"/>
  <c r="C263"/>
  <c r="C264"/>
  <c r="C265"/>
  <c r="C266"/>
  <c r="C267"/>
  <c r="C268"/>
  <c r="C269"/>
  <c r="C270"/>
  <c r="C271"/>
  <c r="C272"/>
  <c r="C273"/>
  <c r="C274"/>
  <c r="C275"/>
  <c r="C276"/>
  <c r="C277"/>
  <c r="C278"/>
  <c r="D75"/>
  <c r="C188" i="8"/>
  <c r="C187"/>
  <c r="C186"/>
  <c r="C185"/>
  <c r="C184"/>
  <c r="C183"/>
  <c r="C182"/>
  <c r="C181"/>
  <c r="C180"/>
  <c r="C179"/>
  <c r="C178"/>
  <c r="C177"/>
  <c r="C176"/>
  <c r="C175"/>
  <c r="C174"/>
  <c r="C173"/>
  <c r="C172"/>
  <c r="C171"/>
  <c r="C170"/>
  <c r="C169"/>
  <c r="C168"/>
  <c r="C167"/>
  <c r="C166"/>
  <c r="C165"/>
  <c r="C164"/>
  <c r="C163"/>
  <c r="C162"/>
  <c r="C161"/>
  <c r="C160"/>
  <c r="C159"/>
  <c r="C158"/>
  <c r="C157"/>
  <c r="C156"/>
  <c r="C155"/>
  <c r="C154"/>
  <c r="C153"/>
  <c r="C152"/>
  <c r="C151"/>
  <c r="C150"/>
  <c r="C149"/>
  <c r="C148"/>
  <c r="C147"/>
  <c r="C146"/>
  <c r="C145"/>
  <c r="C144"/>
  <c r="C143"/>
  <c r="C142"/>
  <c r="C141"/>
  <c r="C140"/>
  <c r="C139"/>
  <c r="C138"/>
  <c r="C137"/>
  <c r="C136"/>
  <c r="C135"/>
  <c r="C134"/>
  <c r="C133"/>
  <c r="C132"/>
  <c r="C131"/>
  <c r="C130"/>
  <c r="C129"/>
  <c r="C128"/>
  <c r="C127"/>
  <c r="C126"/>
  <c r="C125"/>
  <c r="C124"/>
  <c r="C123"/>
  <c r="C122"/>
  <c r="C121"/>
  <c r="C120"/>
  <c r="C119"/>
  <c r="C118"/>
  <c r="C117"/>
  <c r="C116"/>
  <c r="C115"/>
  <c r="C114"/>
  <c r="C113"/>
  <c r="C112"/>
  <c r="C111"/>
  <c r="C110"/>
  <c r="C109"/>
  <c r="C108"/>
  <c r="C107"/>
  <c r="C106"/>
  <c r="C105"/>
  <c r="C104"/>
  <c r="C103"/>
  <c r="C102"/>
  <c r="C101"/>
  <c r="C100"/>
  <c r="C99"/>
  <c r="C98"/>
  <c r="C97"/>
  <c r="C96"/>
  <c r="C95"/>
  <c r="C94"/>
  <c r="C93"/>
  <c r="C92"/>
  <c r="C91"/>
  <c r="C90"/>
  <c r="C89"/>
  <c r="C88"/>
  <c r="C87"/>
  <c r="C86"/>
  <c r="C85"/>
  <c r="C84"/>
  <c r="C83"/>
  <c r="C82"/>
  <c r="C81"/>
  <c r="C80"/>
  <c r="C79"/>
  <c r="C78"/>
  <c r="C77"/>
  <c r="C76"/>
  <c r="C75"/>
  <c r="C74"/>
  <c r="C73"/>
  <c r="C72"/>
  <c r="C71"/>
  <c r="C70"/>
  <c r="C69"/>
  <c r="C68"/>
  <c r="C67"/>
  <c r="C66"/>
  <c r="C65"/>
  <c r="C64"/>
  <c r="C63"/>
  <c r="C62"/>
  <c r="C61"/>
  <c r="C60"/>
  <c r="C59"/>
  <c r="C58"/>
  <c r="C57"/>
  <c r="C56"/>
  <c r="C55"/>
  <c r="C54"/>
  <c r="C53"/>
  <c r="C52"/>
  <c r="C51"/>
  <c r="C50"/>
  <c r="C49"/>
  <c r="C48"/>
  <c r="C47"/>
  <c r="C46"/>
  <c r="C45"/>
  <c r="C44"/>
  <c r="C43"/>
  <c r="C42"/>
  <c r="C41"/>
  <c r="C40"/>
  <c r="C39"/>
  <c r="C38"/>
  <c r="C37"/>
  <c r="C36"/>
  <c r="C35"/>
  <c r="C34"/>
  <c r="C33"/>
  <c r="C32"/>
  <c r="C31"/>
  <c r="C30"/>
  <c r="C29"/>
  <c r="C28"/>
  <c r="C27"/>
  <c r="C26"/>
  <c r="C25"/>
  <c r="C24"/>
  <c r="C23"/>
  <c r="C22"/>
  <c r="C21"/>
  <c r="C20"/>
  <c r="C19"/>
  <c r="C18"/>
  <c r="C17"/>
  <c r="C16"/>
  <c r="C15"/>
  <c r="C14"/>
  <c r="C13"/>
  <c r="C12"/>
  <c r="C11"/>
  <c r="C10"/>
  <c r="C9"/>
  <c r="C8"/>
  <c r="C7"/>
  <c r="C6"/>
  <c r="C5"/>
  <c r="C4"/>
  <c r="C3"/>
  <c r="C2"/>
  <c r="C1"/>
  <c r="D105" i="6"/>
  <c r="F105"/>
  <c r="E105"/>
  <c r="F100"/>
  <c r="E100"/>
  <c r="F84"/>
  <c r="E84"/>
  <c r="F23"/>
  <c r="E23"/>
  <c r="F65"/>
  <c r="E65"/>
  <c r="F24"/>
  <c r="E24"/>
  <c r="F39"/>
  <c r="E39"/>
  <c r="F20"/>
  <c r="E20"/>
  <c r="F21"/>
  <c r="E21"/>
  <c r="F22"/>
  <c r="E22"/>
  <c r="F29"/>
  <c r="E29"/>
  <c r="F263"/>
  <c r="E263"/>
  <c r="F238"/>
  <c r="E238"/>
  <c r="F109"/>
  <c r="E109"/>
  <c r="F125"/>
  <c r="E125"/>
  <c r="F253"/>
  <c r="E253"/>
  <c r="F53"/>
  <c r="E53"/>
  <c r="F52"/>
  <c r="E52"/>
  <c r="F271"/>
  <c r="E271"/>
  <c r="F69"/>
  <c r="E69"/>
  <c r="F76"/>
  <c r="E76"/>
  <c r="F3"/>
  <c r="E3"/>
  <c r="F71"/>
  <c r="E71"/>
  <c r="F80"/>
  <c r="E80"/>
  <c r="F78"/>
  <c r="E78"/>
  <c r="F108"/>
  <c r="E108"/>
  <c r="F99"/>
  <c r="E99"/>
  <c r="F104"/>
  <c r="E104"/>
  <c r="F70"/>
  <c r="E70"/>
  <c r="F79"/>
  <c r="E79"/>
  <c r="F77"/>
  <c r="E77"/>
  <c r="F107"/>
  <c r="E107"/>
  <c r="F98"/>
  <c r="E98"/>
  <c r="F123"/>
  <c r="E123"/>
  <c r="F122"/>
  <c r="E122"/>
  <c r="F97"/>
  <c r="E97"/>
  <c r="F121"/>
  <c r="E121"/>
  <c r="F120"/>
  <c r="E120"/>
  <c r="F4"/>
  <c r="E4"/>
  <c r="F60"/>
  <c r="E60"/>
  <c r="F59"/>
  <c r="E59"/>
  <c r="F262"/>
  <c r="E262"/>
  <c r="F96"/>
  <c r="E96"/>
  <c r="F261"/>
  <c r="E261"/>
  <c r="F75"/>
  <c r="E75"/>
  <c r="F277"/>
  <c r="E277"/>
  <c r="F276"/>
  <c r="E276"/>
  <c r="F274"/>
  <c r="E274"/>
  <c r="F269"/>
  <c r="E269"/>
  <c r="F272"/>
  <c r="E272"/>
  <c r="F270"/>
  <c r="E270"/>
  <c r="F95"/>
  <c r="E95"/>
  <c r="F111"/>
  <c r="E111"/>
  <c r="F266"/>
  <c r="E266"/>
  <c r="F278"/>
  <c r="E278"/>
  <c r="F56"/>
  <c r="E56"/>
  <c r="F237"/>
  <c r="E237"/>
  <c r="F236"/>
  <c r="E236"/>
  <c r="F241"/>
  <c r="E241"/>
  <c r="F44"/>
  <c r="E44"/>
  <c r="F252"/>
  <c r="E252"/>
  <c r="F268"/>
  <c r="E268"/>
  <c r="F94"/>
  <c r="E94"/>
  <c r="F267"/>
  <c r="E267"/>
  <c r="F103"/>
  <c r="E103"/>
  <c r="F81"/>
  <c r="E81"/>
  <c r="F265"/>
  <c r="E265"/>
  <c r="F264"/>
  <c r="E264"/>
  <c r="F47"/>
  <c r="E47"/>
  <c r="F46"/>
  <c r="E46"/>
  <c r="F45"/>
  <c r="E45"/>
  <c r="F106"/>
  <c r="E106"/>
  <c r="F255"/>
  <c r="E255"/>
  <c r="F67"/>
  <c r="E67"/>
  <c r="F54"/>
  <c r="E54"/>
  <c r="F239"/>
  <c r="E239"/>
  <c r="F273"/>
  <c r="E273"/>
  <c r="F240"/>
  <c r="E240"/>
  <c r="F27"/>
  <c r="E27"/>
  <c r="F275"/>
  <c r="E275"/>
  <c r="F55"/>
  <c r="E55"/>
  <c r="F139"/>
  <c r="E139"/>
  <c r="F138"/>
  <c r="E138"/>
  <c r="F137"/>
  <c r="E137"/>
  <c r="F93"/>
  <c r="E93"/>
  <c r="F74"/>
  <c r="E74"/>
  <c r="F254"/>
  <c r="E254"/>
  <c r="F102"/>
  <c r="E102"/>
  <c r="F126"/>
  <c r="E126"/>
  <c r="F251"/>
  <c r="E251"/>
  <c r="F127"/>
  <c r="E127"/>
  <c r="F61"/>
  <c r="E61"/>
  <c r="F92"/>
  <c r="E92"/>
  <c r="F91"/>
  <c r="E91"/>
  <c r="F90"/>
  <c r="E90"/>
  <c r="F89"/>
  <c r="E89"/>
  <c r="F88"/>
  <c r="E88"/>
  <c r="F87"/>
  <c r="E87"/>
  <c r="F51"/>
  <c r="E51"/>
  <c r="F6"/>
  <c r="E6"/>
  <c r="F49"/>
  <c r="E49"/>
  <c r="F43"/>
  <c r="E43"/>
  <c r="F68"/>
  <c r="E68"/>
  <c r="F63"/>
  <c r="E63"/>
  <c r="F58"/>
  <c r="E58"/>
  <c r="F57"/>
  <c r="E57"/>
  <c r="F62"/>
  <c r="E62"/>
  <c r="F50"/>
  <c r="E50"/>
  <c r="F64"/>
  <c r="E64"/>
  <c r="F66"/>
  <c r="E66"/>
  <c r="F256"/>
  <c r="E256"/>
  <c r="F260"/>
  <c r="E260"/>
  <c r="F86"/>
  <c r="E86"/>
  <c r="F259"/>
  <c r="E259"/>
  <c r="F258"/>
  <c r="E258"/>
  <c r="F12"/>
  <c r="E12"/>
  <c r="F38"/>
  <c r="E38"/>
  <c r="F235"/>
  <c r="E235"/>
  <c r="F250"/>
  <c r="E250"/>
  <c r="F230"/>
  <c r="E230"/>
  <c r="F244"/>
  <c r="E244"/>
  <c r="F234"/>
  <c r="E234"/>
  <c r="F35"/>
  <c r="E35"/>
  <c r="F222"/>
  <c r="E222"/>
  <c r="F132"/>
  <c r="E132"/>
  <c r="F184"/>
  <c r="E184"/>
  <c r="F149"/>
  <c r="E149"/>
  <c r="F143"/>
  <c r="E143"/>
  <c r="F154"/>
  <c r="E154"/>
  <c r="F166"/>
  <c r="E166"/>
  <c r="F180"/>
  <c r="E180"/>
  <c r="F229"/>
  <c r="E229"/>
  <c r="F119"/>
  <c r="E119"/>
  <c r="F177"/>
  <c r="E177"/>
  <c r="F192"/>
  <c r="E192"/>
  <c r="F221"/>
  <c r="E221"/>
  <c r="F32"/>
  <c r="E32"/>
  <c r="F73"/>
  <c r="E73"/>
  <c r="F33"/>
  <c r="E33"/>
  <c r="F34"/>
  <c r="E34"/>
  <c r="F220"/>
  <c r="E220"/>
  <c r="F183"/>
  <c r="E183"/>
  <c r="F178"/>
  <c r="E178"/>
  <c r="F233"/>
  <c r="E233"/>
  <c r="F168"/>
  <c r="E168"/>
  <c r="F153"/>
  <c r="E153"/>
  <c r="F158"/>
  <c r="E158"/>
  <c r="F249"/>
  <c r="E249"/>
  <c r="F141"/>
  <c r="E141"/>
  <c r="F228"/>
  <c r="E228"/>
  <c r="F118"/>
  <c r="E118"/>
  <c r="F14"/>
  <c r="E14"/>
  <c r="F219"/>
  <c r="E219"/>
  <c r="F40"/>
  <c r="E40"/>
  <c r="F207"/>
  <c r="E207"/>
  <c r="F210"/>
  <c r="E210"/>
  <c r="F197"/>
  <c r="E197"/>
  <c r="F214"/>
  <c r="E214"/>
  <c r="F136"/>
  <c r="E136"/>
  <c r="F117"/>
  <c r="E117"/>
  <c r="F116"/>
  <c r="E116"/>
  <c r="F115"/>
  <c r="E115"/>
  <c r="F243"/>
  <c r="E243"/>
  <c r="F248"/>
  <c r="E248"/>
  <c r="F112"/>
  <c r="E112"/>
  <c r="F242"/>
  <c r="E242"/>
  <c r="F247"/>
  <c r="E247"/>
  <c r="F110"/>
  <c r="E110"/>
  <c r="F83"/>
  <c r="E83"/>
  <c r="F82"/>
  <c r="E82"/>
  <c r="F26"/>
  <c r="E26"/>
  <c r="F245"/>
  <c r="E245"/>
  <c r="F246"/>
  <c r="E246"/>
  <c r="F25"/>
  <c r="E25"/>
  <c r="F135"/>
  <c r="E135"/>
  <c r="F134"/>
  <c r="E134"/>
  <c r="F191"/>
  <c r="E191"/>
  <c r="F148"/>
  <c r="E148"/>
  <c r="F232"/>
  <c r="E232"/>
  <c r="F150"/>
  <c r="E150"/>
  <c r="F30"/>
  <c r="E30"/>
  <c r="F31"/>
  <c r="E31"/>
  <c r="F195"/>
  <c r="E195"/>
  <c r="F173"/>
  <c r="E173"/>
  <c r="F176"/>
  <c r="E176"/>
  <c r="F218"/>
  <c r="E218"/>
  <c r="F147"/>
  <c r="E147"/>
  <c r="F182"/>
  <c r="E182"/>
  <c r="F231"/>
  <c r="E231"/>
  <c r="F157"/>
  <c r="E157"/>
  <c r="F144"/>
  <c r="E144"/>
  <c r="F227"/>
  <c r="E227"/>
  <c r="F190"/>
  <c r="E190"/>
  <c r="F164"/>
  <c r="E164"/>
  <c r="F152"/>
  <c r="E152"/>
  <c r="F226"/>
  <c r="E226"/>
  <c r="F114"/>
  <c r="E114"/>
  <c r="F160"/>
  <c r="E160"/>
  <c r="F113"/>
  <c r="E113"/>
  <c r="F37"/>
  <c r="E37"/>
  <c r="F36"/>
  <c r="E36"/>
  <c r="F72"/>
  <c r="E72"/>
  <c r="F18"/>
  <c r="E18"/>
  <c r="F206"/>
  <c r="E206"/>
  <c r="F187"/>
  <c r="E187"/>
  <c r="F172"/>
  <c r="E172"/>
  <c r="F128"/>
  <c r="E128"/>
  <c r="F175"/>
  <c r="E175"/>
  <c r="F204"/>
  <c r="E204"/>
  <c r="F202"/>
  <c r="E202"/>
  <c r="F131"/>
  <c r="E131"/>
  <c r="F165"/>
  <c r="E165"/>
  <c r="F186"/>
  <c r="E186"/>
  <c r="F161"/>
  <c r="E161"/>
  <c r="F163"/>
  <c r="E163"/>
  <c r="F146"/>
  <c r="E146"/>
  <c r="F156"/>
  <c r="E156"/>
  <c r="F140"/>
  <c r="E140"/>
  <c r="F194"/>
  <c r="E194"/>
  <c r="F199"/>
  <c r="E199"/>
  <c r="F217"/>
  <c r="E217"/>
  <c r="F133"/>
  <c r="E133"/>
  <c r="F198"/>
  <c r="E198"/>
  <c r="F17"/>
  <c r="E17"/>
  <c r="F208"/>
  <c r="E208"/>
  <c r="F209"/>
  <c r="E209"/>
  <c r="F196"/>
  <c r="E196"/>
  <c r="F213"/>
  <c r="E213"/>
  <c r="F130"/>
  <c r="E130"/>
  <c r="F201"/>
  <c r="E201"/>
  <c r="F193"/>
  <c r="E193"/>
  <c r="F16"/>
  <c r="E16"/>
  <c r="F205"/>
  <c r="E205"/>
  <c r="F211"/>
  <c r="E211"/>
  <c r="F142"/>
  <c r="E142"/>
  <c r="F212"/>
  <c r="E212"/>
  <c r="F203"/>
  <c r="E203"/>
  <c r="F129"/>
  <c r="E129"/>
  <c r="F200"/>
  <c r="E200"/>
  <c r="F10"/>
  <c r="E10"/>
  <c r="F101"/>
  <c r="E101"/>
  <c r="F41"/>
  <c r="E41"/>
  <c r="F5"/>
  <c r="E5"/>
  <c r="F13"/>
  <c r="E13"/>
  <c r="F179"/>
  <c r="E179"/>
  <c r="F7"/>
  <c r="E7"/>
  <c r="F159"/>
  <c r="E159"/>
  <c r="F224"/>
  <c r="E224"/>
  <c r="F185"/>
  <c r="E185"/>
  <c r="F171"/>
  <c r="E171"/>
  <c r="F170"/>
  <c r="E170"/>
  <c r="F174"/>
  <c r="E174"/>
  <c r="F169"/>
  <c r="E169"/>
  <c r="F167"/>
  <c r="E167"/>
  <c r="F188"/>
  <c r="E188"/>
  <c r="F145"/>
  <c r="E145"/>
  <c r="F181"/>
  <c r="E181"/>
  <c r="F151"/>
  <c r="E151"/>
  <c r="F162"/>
  <c r="E162"/>
  <c r="F189"/>
  <c r="E189"/>
  <c r="F155"/>
  <c r="E155"/>
  <c r="F257"/>
  <c r="E257"/>
  <c r="F11"/>
  <c r="E11"/>
  <c r="F28"/>
  <c r="E28"/>
  <c r="F8"/>
  <c r="E8"/>
  <c r="F15"/>
  <c r="E15"/>
  <c r="F42"/>
  <c r="E42"/>
  <c r="F19"/>
  <c r="E19"/>
  <c r="F9"/>
  <c r="E9"/>
  <c r="F215"/>
  <c r="E215"/>
  <c r="F223"/>
  <c r="E223"/>
  <c r="F216"/>
  <c r="E216"/>
  <c r="F225"/>
  <c r="E225"/>
  <c r="F124"/>
  <c r="E124"/>
  <c r="F85"/>
  <c r="E85"/>
  <c r="F48"/>
  <c r="E48"/>
  <c r="D89" l="1"/>
  <c r="D133"/>
  <c r="D48"/>
  <c r="D23"/>
  <c r="D65"/>
  <c r="D24"/>
  <c r="D39"/>
  <c r="D20"/>
  <c r="D21"/>
  <c r="D22"/>
  <c r="D29"/>
  <c r="D263"/>
  <c r="D238"/>
  <c r="D109"/>
  <c r="D125"/>
  <c r="D253"/>
  <c r="D53"/>
  <c r="D52"/>
  <c r="D271"/>
  <c r="D69"/>
  <c r="D76"/>
  <c r="D3"/>
  <c r="D71"/>
  <c r="D80"/>
  <c r="D78"/>
  <c r="D108"/>
  <c r="D104"/>
  <c r="D70"/>
  <c r="D79"/>
  <c r="D77"/>
  <c r="D107"/>
  <c r="D123"/>
  <c r="D122"/>
  <c r="D121"/>
  <c r="D120"/>
  <c r="D4"/>
  <c r="D60"/>
  <c r="D59"/>
  <c r="D262"/>
  <c r="D261"/>
  <c r="D277"/>
  <c r="D276"/>
  <c r="D274"/>
  <c r="D269"/>
  <c r="D272"/>
  <c r="D270"/>
  <c r="D111"/>
  <c r="D266"/>
  <c r="D278"/>
  <c r="D56"/>
  <c r="D237"/>
  <c r="D236"/>
  <c r="D241"/>
  <c r="D44"/>
  <c r="D252"/>
  <c r="D268"/>
  <c r="D267"/>
  <c r="D103"/>
  <c r="D81"/>
  <c r="D265"/>
  <c r="D264"/>
  <c r="D47"/>
  <c r="D46"/>
  <c r="D45"/>
  <c r="D106"/>
  <c r="D255"/>
  <c r="D67"/>
  <c r="D54"/>
  <c r="D239"/>
  <c r="D273"/>
  <c r="D240"/>
  <c r="D27"/>
  <c r="D275"/>
  <c r="D55"/>
  <c r="D139"/>
  <c r="D138"/>
  <c r="D137"/>
  <c r="D74"/>
  <c r="D254"/>
  <c r="D102"/>
  <c r="D126"/>
  <c r="D251"/>
  <c r="D127"/>
  <c r="D61"/>
  <c r="D51"/>
  <c r="D6"/>
  <c r="D49"/>
  <c r="D43"/>
  <c r="D68"/>
  <c r="D63"/>
  <c r="D58"/>
  <c r="D57"/>
  <c r="D62"/>
  <c r="D50"/>
  <c r="D64"/>
  <c r="D66"/>
  <c r="D256"/>
  <c r="D260"/>
  <c r="D259"/>
  <c r="D258"/>
  <c r="D12"/>
  <c r="D38"/>
  <c r="D235"/>
  <c r="D250"/>
  <c r="D230"/>
  <c r="D244"/>
  <c r="D234"/>
  <c r="D35"/>
  <c r="D222"/>
  <c r="D132"/>
  <c r="D184"/>
  <c r="D149"/>
  <c r="D143"/>
  <c r="D154"/>
  <c r="D166"/>
  <c r="D180"/>
  <c r="D229"/>
  <c r="D119"/>
  <c r="D177"/>
  <c r="D192"/>
  <c r="D221"/>
  <c r="D32"/>
  <c r="D73"/>
  <c r="D33"/>
  <c r="D34"/>
  <c r="D220"/>
  <c r="D183"/>
  <c r="D178"/>
  <c r="D233"/>
  <c r="D168"/>
  <c r="D153"/>
  <c r="D158"/>
  <c r="D249"/>
  <c r="D141"/>
  <c r="D228"/>
  <c r="D118"/>
  <c r="D14"/>
  <c r="D219"/>
  <c r="D40"/>
  <c r="D207"/>
  <c r="D210"/>
  <c r="D197"/>
  <c r="D214"/>
  <c r="D136"/>
  <c r="D117"/>
  <c r="D116"/>
  <c r="D115"/>
  <c r="D243"/>
  <c r="D248"/>
  <c r="D112"/>
  <c r="D242"/>
  <c r="D247"/>
  <c r="D110"/>
  <c r="D83"/>
  <c r="D82"/>
  <c r="D26"/>
  <c r="D245"/>
  <c r="D246"/>
  <c r="D25"/>
  <c r="D191"/>
  <c r="D148"/>
  <c r="D232"/>
  <c r="D150"/>
  <c r="D30"/>
  <c r="D31"/>
  <c r="D195"/>
  <c r="D173"/>
  <c r="D176"/>
  <c r="D218"/>
  <c r="D147"/>
  <c r="D182"/>
  <c r="D231"/>
  <c r="D157"/>
  <c r="D144"/>
  <c r="D227"/>
  <c r="D190"/>
  <c r="D164"/>
  <c r="D152"/>
  <c r="D226"/>
  <c r="D114"/>
  <c r="D160"/>
  <c r="D113"/>
  <c r="D37"/>
  <c r="D36"/>
  <c r="D72"/>
  <c r="D18"/>
  <c r="D206"/>
  <c r="D187"/>
  <c r="D172"/>
  <c r="D128"/>
  <c r="D175"/>
  <c r="D204"/>
  <c r="D202"/>
  <c r="D131"/>
  <c r="D165"/>
  <c r="D186"/>
  <c r="D161"/>
  <c r="D163"/>
  <c r="D146"/>
  <c r="D156"/>
  <c r="D140"/>
  <c r="D194"/>
  <c r="D199"/>
  <c r="D217"/>
  <c r="D198"/>
  <c r="D17"/>
  <c r="D208"/>
  <c r="D209"/>
  <c r="D196"/>
  <c r="D213"/>
  <c r="D130"/>
  <c r="D201"/>
  <c r="D193"/>
  <c r="D16"/>
  <c r="D205"/>
  <c r="D211"/>
  <c r="D142"/>
  <c r="D212"/>
  <c r="D203"/>
  <c r="D129"/>
  <c r="D200"/>
  <c r="D10"/>
  <c r="D101"/>
  <c r="D41"/>
  <c r="D5"/>
  <c r="D13"/>
  <c r="D179"/>
  <c r="D7"/>
  <c r="D159"/>
  <c r="D224"/>
  <c r="D185"/>
  <c r="D171"/>
  <c r="D170"/>
  <c r="D174"/>
  <c r="D169"/>
  <c r="D167"/>
  <c r="D188"/>
  <c r="D145"/>
  <c r="D181"/>
  <c r="D151"/>
  <c r="D162"/>
  <c r="D189"/>
  <c r="D155"/>
  <c r="D257"/>
  <c r="D11"/>
  <c r="D28"/>
  <c r="D8"/>
  <c r="D15"/>
  <c r="D42"/>
  <c r="D19"/>
  <c r="D9"/>
  <c r="D215"/>
  <c r="D223"/>
  <c r="D216"/>
  <c r="D225"/>
  <c r="D124"/>
  <c r="A23"/>
  <c r="A65"/>
  <c r="A24"/>
  <c r="A39"/>
  <c r="A20"/>
  <c r="A21"/>
  <c r="A22"/>
  <c r="A29"/>
  <c r="A263"/>
  <c r="A238"/>
  <c r="A109"/>
  <c r="A125"/>
  <c r="A253"/>
  <c r="A53"/>
  <c r="A52"/>
  <c r="A271"/>
  <c r="A69"/>
  <c r="A76"/>
  <c r="A3"/>
  <c r="A71"/>
  <c r="A80"/>
  <c r="A78"/>
  <c r="A108"/>
  <c r="A99"/>
  <c r="A104"/>
  <c r="A70"/>
  <c r="A79"/>
  <c r="A77"/>
  <c r="A107"/>
  <c r="A98"/>
  <c r="A105"/>
  <c r="A123"/>
  <c r="A122"/>
  <c r="A97"/>
  <c r="A121"/>
  <c r="A120"/>
  <c r="A4"/>
  <c r="A60"/>
  <c r="A59"/>
  <c r="A262"/>
  <c r="A96"/>
  <c r="A261"/>
  <c r="A75"/>
  <c r="A277"/>
  <c r="A276"/>
  <c r="A274"/>
  <c r="A269"/>
  <c r="A272"/>
  <c r="A270"/>
  <c r="A95"/>
  <c r="A111"/>
  <c r="A266"/>
  <c r="A278"/>
  <c r="A56"/>
  <c r="A237"/>
  <c r="A236"/>
  <c r="A241"/>
  <c r="A44"/>
  <c r="A252"/>
  <c r="A268"/>
  <c r="A94"/>
  <c r="A267"/>
  <c r="A103"/>
  <c r="A81"/>
  <c r="A265"/>
  <c r="A264"/>
  <c r="A47"/>
  <c r="A46"/>
  <c r="A45"/>
  <c r="A106"/>
  <c r="A255"/>
  <c r="A67"/>
  <c r="A54"/>
  <c r="A239"/>
  <c r="A273"/>
  <c r="A240"/>
  <c r="A27"/>
  <c r="A275"/>
  <c r="A55"/>
  <c r="A84"/>
  <c r="A139"/>
  <c r="A138"/>
  <c r="A137"/>
  <c r="A93"/>
  <c r="A74"/>
  <c r="A254"/>
  <c r="A102"/>
  <c r="A126"/>
  <c r="A251"/>
  <c r="A127"/>
  <c r="A61"/>
  <c r="A92"/>
  <c r="A91"/>
  <c r="A90"/>
  <c r="A89"/>
  <c r="A88"/>
  <c r="A87"/>
  <c r="A51"/>
  <c r="A6"/>
  <c r="A49"/>
  <c r="A43"/>
  <c r="A68"/>
  <c r="A63"/>
  <c r="A58"/>
  <c r="A57"/>
  <c r="A62"/>
  <c r="A50"/>
  <c r="A64"/>
  <c r="A66"/>
  <c r="A256"/>
  <c r="A260"/>
  <c r="A86"/>
  <c r="A259"/>
  <c r="A258"/>
  <c r="A100"/>
  <c r="A12"/>
  <c r="A38"/>
  <c r="A235"/>
  <c r="A250"/>
  <c r="A230"/>
  <c r="A244"/>
  <c r="A234"/>
  <c r="A35"/>
  <c r="A222"/>
  <c r="A132"/>
  <c r="A184"/>
  <c r="A149"/>
  <c r="A143"/>
  <c r="A154"/>
  <c r="A166"/>
  <c r="A180"/>
  <c r="A229"/>
  <c r="A119"/>
  <c r="A177"/>
  <c r="A192"/>
  <c r="A221"/>
  <c r="A32"/>
  <c r="A73"/>
  <c r="A33"/>
  <c r="A34"/>
  <c r="A220"/>
  <c r="A183"/>
  <c r="A178"/>
  <c r="A233"/>
  <c r="A168"/>
  <c r="A153"/>
  <c r="A158"/>
  <c r="A249"/>
  <c r="A141"/>
  <c r="A228"/>
  <c r="A118"/>
  <c r="A14"/>
  <c r="A219"/>
  <c r="A40"/>
  <c r="A207"/>
  <c r="A210"/>
  <c r="A197"/>
  <c r="A214"/>
  <c r="A136"/>
  <c r="A117"/>
  <c r="A116"/>
  <c r="A115"/>
  <c r="A243"/>
  <c r="A248"/>
  <c r="A112"/>
  <c r="A242"/>
  <c r="A247"/>
  <c r="A110"/>
  <c r="A83"/>
  <c r="A82"/>
  <c r="A26"/>
  <c r="A245"/>
  <c r="A246"/>
  <c r="A25"/>
  <c r="A135"/>
  <c r="A134"/>
  <c r="A191"/>
  <c r="A148"/>
  <c r="A232"/>
  <c r="A150"/>
  <c r="A30"/>
  <c r="A31"/>
  <c r="A195"/>
  <c r="A173"/>
  <c r="A176"/>
  <c r="A218"/>
  <c r="A147"/>
  <c r="A182"/>
  <c r="A231"/>
  <c r="A157"/>
  <c r="A144"/>
  <c r="A227"/>
  <c r="A190"/>
  <c r="A164"/>
  <c r="A152"/>
  <c r="A226"/>
  <c r="A114"/>
  <c r="A160"/>
  <c r="A113"/>
  <c r="A37"/>
  <c r="A36"/>
  <c r="A72"/>
  <c r="A18"/>
  <c r="A206"/>
  <c r="A187"/>
  <c r="A172"/>
  <c r="A128"/>
  <c r="A175"/>
  <c r="A204"/>
  <c r="A202"/>
  <c r="A131"/>
  <c r="A165"/>
  <c r="A186"/>
  <c r="A161"/>
  <c r="A163"/>
  <c r="A146"/>
  <c r="A156"/>
  <c r="A140"/>
  <c r="A194"/>
  <c r="A199"/>
  <c r="A217"/>
  <c r="A133"/>
  <c r="A198"/>
  <c r="A17"/>
  <c r="A208"/>
  <c r="A209"/>
  <c r="A196"/>
  <c r="A213"/>
  <c r="A130"/>
  <c r="A201"/>
  <c r="A193"/>
  <c r="A16"/>
  <c r="A205"/>
  <c r="A211"/>
  <c r="A142"/>
  <c r="A212"/>
  <c r="A203"/>
  <c r="A129"/>
  <c r="A200"/>
  <c r="A10"/>
  <c r="A101"/>
  <c r="A41"/>
  <c r="A5"/>
  <c r="A13"/>
  <c r="A179"/>
  <c r="A7"/>
  <c r="A159"/>
  <c r="A224"/>
  <c r="A185"/>
  <c r="A171"/>
  <c r="A170"/>
  <c r="A174"/>
  <c r="A169"/>
  <c r="A167"/>
  <c r="A188"/>
  <c r="A145"/>
  <c r="A181"/>
  <c r="A151"/>
  <c r="A162"/>
  <c r="A189"/>
  <c r="A155"/>
  <c r="A257"/>
  <c r="A11"/>
  <c r="A28"/>
  <c r="A8"/>
  <c r="A15"/>
  <c r="A42"/>
  <c r="A19"/>
  <c r="A9"/>
  <c r="A215"/>
  <c r="A223"/>
  <c r="A216"/>
  <c r="A225"/>
  <c r="A124"/>
  <c r="A48"/>
  <c r="A85"/>
  <c r="F130" i="5"/>
  <c r="F129"/>
  <c r="F128"/>
  <c r="F127"/>
  <c r="F126"/>
  <c r="F125"/>
  <c r="F124"/>
  <c r="F123"/>
  <c r="F122"/>
  <c r="F121"/>
  <c r="F120"/>
  <c r="F119"/>
  <c r="F118"/>
  <c r="F117"/>
  <c r="F116"/>
  <c r="F115"/>
  <c r="F114"/>
  <c r="F113"/>
  <c r="F112"/>
  <c r="F111"/>
  <c r="F110"/>
  <c r="F109"/>
  <c r="F108"/>
  <c r="F107"/>
  <c r="F106"/>
  <c r="F105"/>
  <c r="F104"/>
  <c r="F103"/>
  <c r="F102"/>
  <c r="F101"/>
  <c r="F100"/>
  <c r="F99"/>
  <c r="F98"/>
  <c r="F97"/>
  <c r="F96"/>
  <c r="F95"/>
  <c r="F94"/>
  <c r="F93"/>
  <c r="F92"/>
  <c r="F91"/>
  <c r="F90"/>
  <c r="F89"/>
  <c r="F88"/>
  <c r="F87"/>
  <c r="F86"/>
  <c r="F85"/>
  <c r="F84"/>
  <c r="F83"/>
  <c r="F82"/>
  <c r="F81"/>
  <c r="F80"/>
  <c r="F79"/>
  <c r="F78"/>
  <c r="F77"/>
  <c r="F76"/>
  <c r="F75"/>
  <c r="F74"/>
  <c r="F73"/>
  <c r="F72"/>
  <c r="F71"/>
  <c r="F70"/>
  <c r="F69"/>
  <c r="F68"/>
  <c r="F67"/>
  <c r="F66"/>
  <c r="F65"/>
  <c r="F64"/>
  <c r="F63"/>
  <c r="F62"/>
  <c r="F61"/>
  <c r="F60"/>
  <c r="F59"/>
  <c r="F58"/>
  <c r="F57"/>
  <c r="F56"/>
  <c r="F55"/>
  <c r="F54"/>
  <c r="F53"/>
  <c r="F52"/>
  <c r="F51"/>
  <c r="F50"/>
  <c r="F49"/>
  <c r="F48"/>
  <c r="F47"/>
  <c r="F46"/>
  <c r="F45"/>
  <c r="F44"/>
  <c r="F43"/>
  <c r="F42"/>
  <c r="F41"/>
  <c r="F40"/>
  <c r="F39"/>
  <c r="F38"/>
  <c r="F37"/>
  <c r="F36"/>
  <c r="F35"/>
  <c r="F34"/>
  <c r="F33"/>
  <c r="F32"/>
  <c r="F31"/>
  <c r="F30"/>
  <c r="F29"/>
  <c r="F28"/>
  <c r="F27"/>
  <c r="F26"/>
  <c r="F25"/>
  <c r="F24"/>
  <c r="F23"/>
  <c r="F22"/>
  <c r="F21"/>
  <c r="F20"/>
  <c r="F19"/>
  <c r="F18"/>
  <c r="F17"/>
  <c r="F16"/>
  <c r="F15"/>
  <c r="F14"/>
  <c r="F13"/>
  <c r="F12"/>
  <c r="F11"/>
  <c r="F10"/>
  <c r="F9"/>
  <c r="F8"/>
  <c r="F7"/>
  <c r="F6"/>
  <c r="F5"/>
  <c r="F4"/>
  <c r="A130"/>
  <c r="A129"/>
  <c r="A128"/>
  <c r="A127"/>
  <c r="A126"/>
  <c r="A125"/>
  <c r="A124"/>
  <c r="A123"/>
  <c r="A122"/>
  <c r="A121"/>
  <c r="A120"/>
  <c r="A119"/>
  <c r="A118"/>
  <c r="A117"/>
  <c r="A116"/>
  <c r="A115"/>
  <c r="A114"/>
  <c r="A113"/>
  <c r="A112"/>
  <c r="A111"/>
  <c r="A110"/>
  <c r="A109"/>
  <c r="A108"/>
  <c r="A107"/>
  <c r="A106"/>
  <c r="A105"/>
  <c r="A104"/>
  <c r="A103"/>
  <c r="A102"/>
  <c r="A101"/>
  <c r="A100"/>
  <c r="A99"/>
  <c r="A98"/>
  <c r="A97"/>
  <c r="A96"/>
  <c r="A95"/>
  <c r="A94"/>
  <c r="A93"/>
  <c r="A92"/>
  <c r="A91"/>
  <c r="A90"/>
  <c r="A89"/>
  <c r="A88"/>
  <c r="A87"/>
  <c r="A86"/>
  <c r="A85"/>
  <c r="A84"/>
  <c r="A83"/>
  <c r="A82"/>
  <c r="A81"/>
  <c r="A80"/>
  <c r="A79"/>
  <c r="A78"/>
  <c r="A77"/>
  <c r="A76"/>
  <c r="A75"/>
  <c r="A74"/>
  <c r="A73"/>
  <c r="A72"/>
  <c r="A71"/>
  <c r="A70"/>
  <c r="A69"/>
  <c r="A68"/>
  <c r="A67"/>
  <c r="A66"/>
  <c r="A65"/>
  <c r="A64"/>
  <c r="A63"/>
  <c r="A62"/>
  <c r="A61"/>
  <c r="A60"/>
  <c r="A59"/>
  <c r="A58"/>
  <c r="A57"/>
  <c r="A56"/>
  <c r="A55"/>
  <c r="A54"/>
  <c r="A53"/>
  <c r="A52"/>
  <c r="A51"/>
  <c r="A50"/>
  <c r="A49"/>
  <c r="A48"/>
  <c r="A47"/>
  <c r="A46"/>
  <c r="A45"/>
  <c r="A44"/>
  <c r="A43"/>
  <c r="A42"/>
  <c r="A41"/>
  <c r="A40"/>
  <c r="A39"/>
  <c r="A38"/>
  <c r="A37"/>
  <c r="A36"/>
  <c r="A35"/>
  <c r="A34"/>
  <c r="A33"/>
  <c r="A32"/>
  <c r="A31"/>
  <c r="A30"/>
  <c r="A29"/>
  <c r="A28"/>
  <c r="A27"/>
  <c r="A26"/>
  <c r="A25"/>
  <c r="A24"/>
  <c r="A23"/>
  <c r="A22"/>
  <c r="A21"/>
  <c r="A20"/>
  <c r="A19"/>
  <c r="A18"/>
  <c r="A17"/>
  <c r="A16"/>
  <c r="A15"/>
  <c r="A14"/>
  <c r="A13"/>
  <c r="A12"/>
  <c r="A11"/>
  <c r="A10"/>
  <c r="A9"/>
  <c r="A8"/>
  <c r="A7"/>
  <c r="A6"/>
  <c r="A5"/>
  <c r="A4"/>
  <c r="A142" i="3"/>
  <c r="A143"/>
  <c r="A144"/>
  <c r="A145"/>
  <c r="A146"/>
  <c r="A147"/>
  <c r="A148"/>
  <c r="A149"/>
  <c r="A150"/>
  <c r="A151"/>
  <c r="A152"/>
  <c r="A153"/>
  <c r="A154"/>
  <c r="A155"/>
  <c r="A156"/>
  <c r="A157"/>
  <c r="A158"/>
  <c r="A159"/>
  <c r="A160"/>
  <c r="A161"/>
  <c r="A162"/>
  <c r="A163"/>
  <c r="A164"/>
  <c r="A165"/>
  <c r="A166"/>
  <c r="A167"/>
  <c r="A168"/>
  <c r="A169"/>
  <c r="A170"/>
  <c r="A171"/>
  <c r="A172"/>
  <c r="A173"/>
  <c r="A174"/>
  <c r="A175"/>
  <c r="A176"/>
  <c r="A177"/>
  <c r="A178"/>
  <c r="A179"/>
  <c r="A180"/>
  <c r="A181"/>
  <c r="A182"/>
  <c r="A183"/>
  <c r="A184"/>
  <c r="A185"/>
  <c r="A186"/>
  <c r="A187"/>
  <c r="A188"/>
  <c r="A189"/>
  <c r="A190"/>
  <c r="A191"/>
  <c r="A192"/>
  <c r="A193"/>
  <c r="A194"/>
  <c r="A195"/>
  <c r="A196"/>
  <c r="A197"/>
  <c r="A198"/>
  <c r="A199"/>
  <c r="A200"/>
  <c r="A201"/>
  <c r="A202"/>
  <c r="A203"/>
  <c r="A204"/>
  <c r="A205"/>
  <c r="A206"/>
  <c r="A207"/>
  <c r="A208"/>
  <c r="A209"/>
  <c r="A210"/>
  <c r="A211"/>
  <c r="D87" i="6" l="1"/>
  <c r="D135"/>
  <c r="D96"/>
  <c r="D95"/>
  <c r="D97"/>
  <c r="D99"/>
  <c r="D92"/>
  <c r="D93"/>
  <c r="D85"/>
  <c r="D86"/>
  <c r="D88"/>
  <c r="D98"/>
  <c r="D91"/>
  <c r="D90"/>
  <c r="D94"/>
  <c r="D84"/>
  <c r="D100"/>
  <c r="D134"/>
  <c r="A141" i="3"/>
  <c r="A140"/>
  <c r="A139"/>
  <c r="A138"/>
  <c r="A137"/>
  <c r="A136"/>
  <c r="A135"/>
  <c r="A134"/>
  <c r="A133"/>
  <c r="A132"/>
  <c r="A131"/>
  <c r="A130"/>
  <c r="A129"/>
  <c r="A128"/>
  <c r="A127"/>
  <c r="A126"/>
  <c r="A125"/>
  <c r="A124"/>
  <c r="A123"/>
  <c r="A122"/>
  <c r="A121"/>
  <c r="A120"/>
  <c r="A119"/>
  <c r="A118"/>
  <c r="A117"/>
  <c r="A116"/>
  <c r="A115"/>
  <c r="A114"/>
  <c r="A113"/>
  <c r="A112"/>
  <c r="A111"/>
  <c r="A110"/>
  <c r="A109"/>
  <c r="A108"/>
  <c r="A107"/>
  <c r="A106"/>
  <c r="A105"/>
  <c r="A104"/>
  <c r="A103"/>
  <c r="A102"/>
  <c r="A101"/>
  <c r="A100"/>
  <c r="A99"/>
  <c r="A98"/>
  <c r="A97"/>
  <c r="A96"/>
  <c r="A95"/>
  <c r="A94"/>
  <c r="A93"/>
  <c r="A92"/>
  <c r="A91"/>
  <c r="A90"/>
  <c r="A89"/>
  <c r="A88"/>
  <c r="A87"/>
  <c r="A86"/>
  <c r="A85"/>
  <c r="A84"/>
  <c r="A83"/>
  <c r="A82"/>
  <c r="A81"/>
  <c r="A80"/>
  <c r="A79"/>
  <c r="A78"/>
  <c r="A77"/>
  <c r="A76"/>
  <c r="A75"/>
  <c r="A74"/>
  <c r="A73"/>
  <c r="A72"/>
  <c r="A71"/>
  <c r="A70"/>
  <c r="A69"/>
  <c r="A68"/>
  <c r="A67"/>
  <c r="A66"/>
  <c r="A65"/>
  <c r="A64"/>
  <c r="A63"/>
  <c r="A62"/>
  <c r="A61"/>
  <c r="A60"/>
  <c r="A59"/>
  <c r="A58"/>
  <c r="A57"/>
  <c r="A56"/>
  <c r="A55"/>
  <c r="A54"/>
  <c r="A53"/>
  <c r="A52"/>
  <c r="A51"/>
  <c r="A50"/>
  <c r="A49"/>
  <c r="A48"/>
  <c r="A47"/>
  <c r="A46"/>
  <c r="A45"/>
  <c r="A44"/>
  <c r="A43"/>
  <c r="A42"/>
  <c r="A41"/>
  <c r="A40"/>
  <c r="A39"/>
  <c r="A38"/>
  <c r="A37"/>
  <c r="A36"/>
  <c r="A35"/>
  <c r="A34"/>
  <c r="A33"/>
  <c r="A32"/>
  <c r="A31"/>
  <c r="A30"/>
  <c r="A29"/>
  <c r="A28"/>
  <c r="A27"/>
  <c r="A26"/>
  <c r="A25"/>
  <c r="A24"/>
  <c r="A23"/>
  <c r="A22"/>
  <c r="A21"/>
  <c r="A20"/>
  <c r="A19"/>
  <c r="A18"/>
  <c r="A17"/>
  <c r="A16"/>
  <c r="A15"/>
  <c r="A14"/>
  <c r="A13"/>
  <c r="A12"/>
  <c r="A11"/>
  <c r="A10"/>
  <c r="A9"/>
  <c r="A8"/>
  <c r="A7"/>
  <c r="A6"/>
  <c r="A5"/>
  <c r="A4"/>
  <c r="A3"/>
</calcChain>
</file>

<file path=xl/sharedStrings.xml><?xml version="1.0" encoding="utf-8"?>
<sst xmlns="http://schemas.openxmlformats.org/spreadsheetml/2006/main" count="4535" uniqueCount="1774">
  <si>
    <t>Wet handhaving consumentenbescherming</t>
  </si>
  <si>
    <t>Artikel</t>
  </si>
  <si>
    <t>Plantenziektenwet</t>
  </si>
  <si>
    <t>Wet onafhankelijke risicobeoordeling Nederlandse Voedsel- en Warenautoriteit</t>
  </si>
  <si>
    <t>Wet bevordering integriteitsbeoordelingen door het openbaar bestuur</t>
  </si>
  <si>
    <t>Warenwetbesluit hygiëne van levensmiddelen</t>
  </si>
  <si>
    <t>Besluit controle op rechtspersonen</t>
  </si>
  <si>
    <t>Besluit houders van dieren</t>
  </si>
  <si>
    <t>Warenwetbesluit Bereiding en behandeling van levensmiddelen</t>
  </si>
  <si>
    <t>Warenwetbesluit Verpakte waters</t>
  </si>
  <si>
    <t>Bijlage II</t>
  </si>
  <si>
    <t>Warenwetbesluit Producten voor bijzondere voeding</t>
  </si>
  <si>
    <t>Besluit diergeneeskundigen</t>
  </si>
  <si>
    <t>Besluit diergeneesmiddelen</t>
  </si>
  <si>
    <t>Besluit OM-afdoening</t>
  </si>
  <si>
    <t>Besluit Staatstoezicht op de volksgezondheid</t>
  </si>
  <si>
    <t>Besluit uitvoering Europese houtverordening</t>
  </si>
  <si>
    <t>Warenwetbesluit attractie- en speeltoestellen</t>
  </si>
  <si>
    <t>Warenwetbesluit cosmetische producten 2011</t>
  </si>
  <si>
    <t>Warenwetbesluit informatie levensmiddelen</t>
  </si>
  <si>
    <t>Warenwetbesluit retributies levensmiddelen</t>
  </si>
  <si>
    <t>Warenwetbesluit verpakkingen en gebruiksartikelen</t>
  </si>
  <si>
    <t>Warenwetbesluit Visserijproducten, slakken en kikkerbillen</t>
  </si>
  <si>
    <t>Warenwetbesluit Vlees, gehakt en vleesproducten</t>
  </si>
  <si>
    <t>Besluit buitengewoon opsporingsambtenaar Nederlandse Voedsel- en Warenautoriteit 2012</t>
  </si>
  <si>
    <t>Algemene douaneregeling</t>
  </si>
  <si>
    <t>Besluit mandaat, volmacht en machtiging van de inspecteur-generaal van de Nederlandse Voedsel- en Warenautoriteit van het Ministerie van Economische Zaken 2015</t>
  </si>
  <si>
    <t>Instellingsbesluit baten-lastenagentschap Nederlandse Voedsel- en Warenautoriteit</t>
  </si>
  <si>
    <t>Warenwetregeling algemene productveiligheid</t>
  </si>
  <si>
    <t>Besluit mandaat, volmacht en machtiging EZ 2015</t>
  </si>
  <si>
    <t>Uitvoeringsregeling Meststoffenwet</t>
  </si>
  <si>
    <t>Aanwijzingsregeling toezichthoudende ambtenaren en ambtenaren met specifieke uitvoeringstaken op grond van SZW wetgeving</t>
  </si>
  <si>
    <t>Besluit stoptekens NVWA op de openbare weg en te water 2013</t>
  </si>
  <si>
    <t>Nadere regels verpakking en aanduiding milieugevaarlijke stoffen en preparaten</t>
  </si>
  <si>
    <t>Regeling diergeneesmiddelen</t>
  </si>
  <si>
    <t>Regeling diervoeders 2012</t>
  </si>
  <si>
    <t>Regeling handel levende dieren en levende producten</t>
  </si>
  <si>
    <t>Regeling mandaat aan IG-NVWA inzake het verlenen, schorsen en intrekken van bepaalde erkenningen</t>
  </si>
  <si>
    <t>Uitvoeringsregeling diergezondheidsheffing</t>
  </si>
  <si>
    <t>Warenwetregeling aanwijzing en werkwijze toezichthouders COKZ</t>
  </si>
  <si>
    <t>Aanwijzing ambtenaren bevoegd tot vernietiging eet- en drinkwaren</t>
  </si>
  <si>
    <t>Aanwijzing ambtenaren, belast met het toezicht op naleving van de Drank- en Horecawet</t>
  </si>
  <si>
    <t>Aanwijzing toezichthoudende ambtenaren Voedsel en Waren Autoriteit</t>
  </si>
  <si>
    <t>Besluit aanwijzing en bekendmaking aardappelen behorende tot resistente rassen, bedoeld in artikel 3, tweede en derde lid, Besluit bestrijding wratziekte 1973</t>
  </si>
  <si>
    <t>Besluit aanwijzing en taakvervulling toezichthouders Kernenergiewet 2013</t>
  </si>
  <si>
    <t>Besluit aanwijzing toezichthouders Plantenziektenwet</t>
  </si>
  <si>
    <t>Besluit aanwijzing toezichthouders Visserijwet 1963</t>
  </si>
  <si>
    <t>Besluit aanwijzing toezichthouders Wet dieren</t>
  </si>
  <si>
    <t>Besluit aanwijzing toezichthouders Wet implementatie EU-richtlijnen energie-efficiëntie</t>
  </si>
  <si>
    <t>Besluit aanwijzing toezichthouders Wet op de dierproeven</t>
  </si>
  <si>
    <t>Besluit buitengewoon opsporingsambtenaar Staatsbosbeheer 2012</t>
  </si>
  <si>
    <t>Besluit houdende aanwijzing toezichthouders Kaderwet EZ-subsidies 2014</t>
  </si>
  <si>
    <t>Besluit hulpofficieren van justitie NVWA-IOD</t>
  </si>
  <si>
    <t>Besluit mandaatverlening aan directeur-generaal Voedsel en Waren Autoriteit</t>
  </si>
  <si>
    <t>Besluit strafrechtelijke handhaving rechtsorde deel beleidsterrein van VWS door NVWA-IOD</t>
  </si>
  <si>
    <t>Besluit vaststelling en bekendmaking lijst aardappelrassen met bijbehorend resistentieniveau, ex artikel 2d Regeling bestrijding schadelijke organismen</t>
  </si>
  <si>
    <t>Instellingsbesluit Bestuurlijk afstemmingsoverleg infectieziektebestrijding</t>
  </si>
  <si>
    <t>Instellingsbesluit bestuurlijk afstemmingsoverleg zoönosen</t>
  </si>
  <si>
    <t>Klachtenregeling bijzondere opsporingsdiensten</t>
  </si>
  <si>
    <t>Landbouwkwaliteitsregeling 2007</t>
  </si>
  <si>
    <t>Mandaatregeling VWS</t>
  </si>
  <si>
    <t>Regeling aanwijzing ambtenaar ex artikel 19 Gezondheids- en welzijnswet voor dieren</t>
  </si>
  <si>
    <t>Regeling aanwijzing ambtenaren Gezondheids- en welzijnswet voor dieren</t>
  </si>
  <si>
    <t>Regeling bestrijding schadelijke organismen</t>
  </si>
  <si>
    <t>Regeling bestuurlijke boetes GWWD</t>
  </si>
  <si>
    <t>Regeling bijzondere restituties bij uitvoer bepaalde soorten rundvlees</t>
  </si>
  <si>
    <t>Regeling dierlijke producten</t>
  </si>
  <si>
    <t>Regeling erkenning en aanwijzing veterinaire laboratoria</t>
  </si>
  <si>
    <t>Regeling gewasbeschermingsmiddelen en biociden</t>
  </si>
  <si>
    <t>Regeling handelsnormen visserijproducten</t>
  </si>
  <si>
    <t>Regeling houders van dieren</t>
  </si>
  <si>
    <t>Regeling identificatie en registratie van dieren</t>
  </si>
  <si>
    <t>Regeling inrichting landelijk gebied</t>
  </si>
  <si>
    <t>Regeling instelling criminele-inlichtingeneenheid NVWA-IOD</t>
  </si>
  <si>
    <t>Regeling integriteitsbeleid EZ</t>
  </si>
  <si>
    <t>Regeling interventie</t>
  </si>
  <si>
    <t>Regeling marktordening zuivel</t>
  </si>
  <si>
    <t>Regeling NVWA-tarieven</t>
  </si>
  <si>
    <t>Regeling paardensperma 2015</t>
  </si>
  <si>
    <t>Regeling rundersperma</t>
  </si>
  <si>
    <t>Regeling tarieven Plantenziektenwet</t>
  </si>
  <si>
    <t>Regeling tijdelijke maatregelen dierziekten</t>
  </si>
  <si>
    <t>Regeling toezicht naleving Tabakswet</t>
  </si>
  <si>
    <t>Regeling toezichthoudende ambtenaren Drank- en Horecawet</t>
  </si>
  <si>
    <t>Regeling uitvoering Wet verbod pelsdierhouderij</t>
  </si>
  <si>
    <t>Regeling varkenssperma</t>
  </si>
  <si>
    <t>Regeling vaststelling Aanwijzingen inzake de rijksinspecties</t>
  </si>
  <si>
    <t>Regeling veterinairrechtelijke voorschriften handel dierlijke producten</t>
  </si>
  <si>
    <t>Regeling wijn en olijfolie</t>
  </si>
  <si>
    <t>Regeling zekerheidsstelling en betaling van NVWA-keurlonen</t>
  </si>
  <si>
    <t>Regeling zekerheidsstelling en betaling van VWS-retributies</t>
  </si>
  <si>
    <t>Uitvoeringsregeling Algemene wet inzake rijksbelastingen 1994</t>
  </si>
  <si>
    <t>Uitvoeringsregeling visserij</t>
  </si>
  <si>
    <t>Uitvoeringsregeling zeevisserij</t>
  </si>
  <si>
    <t>Warenwetregeling allergeneninformatie niet-voorverpakte levensmiddelen</t>
  </si>
  <si>
    <t>Warenwetregeling Dieetvoeding voor medisch gebruik</t>
  </si>
  <si>
    <t>Warenwetregeling invoer levensmiddelen van niet-dierlijke oorsprong (verordening (EG) 669/2009)</t>
  </si>
  <si>
    <t>Warenwetregeling kinderveilige aanstekers</t>
  </si>
  <si>
    <t>Warenwetregeling levende tweekleppige weekdieren</t>
  </si>
  <si>
    <t>Warenwetregeling noodmaatregelen invoer levensmiddelen uit derde landen (verordening (EG) 178/2002)</t>
  </si>
  <si>
    <t>Warenwetregeling procedures registratie en erkenning van levensmiddelenbedrijven</t>
  </si>
  <si>
    <t>Warenwetregeling taakverdeling toezichthouders Warenwet voor levensmiddelen</t>
  </si>
  <si>
    <t>Warenwetregeling zuigelingenvoeding 2007</t>
  </si>
  <si>
    <t>Artikel 3.11</t>
  </si>
  <si>
    <t>Artikel 1</t>
  </si>
  <si>
    <t>Artikel 6a</t>
  </si>
  <si>
    <t>Artikel 14</t>
  </si>
  <si>
    <t>Artikel 27</t>
  </si>
  <si>
    <t>Artikel 3</t>
  </si>
  <si>
    <t>Artikel 4</t>
  </si>
  <si>
    <t>Artikel 9</t>
  </si>
  <si>
    <t>Artikel 2</t>
  </si>
  <si>
    <t>Artikel 5b</t>
  </si>
  <si>
    <t>Artikel 2a</t>
  </si>
  <si>
    <t>Artikel 13a</t>
  </si>
  <si>
    <t>Artikel 4.2</t>
  </si>
  <si>
    <t>Artikel 20</t>
  </si>
  <si>
    <t>Artikel 13</t>
  </si>
  <si>
    <t>Artikel 5</t>
  </si>
  <si>
    <t>Artikel 7</t>
  </si>
  <si>
    <t>Artikel 1:2</t>
  </si>
  <si>
    <t>Artikel 1:8</t>
  </si>
  <si>
    <t>Artikel 3:16m</t>
  </si>
  <si>
    <t>Artikel 3:33</t>
  </si>
  <si>
    <t>Artikel 3:34</t>
  </si>
  <si>
    <t>Artikel 3a</t>
  </si>
  <si>
    <t>Artikel 54</t>
  </si>
  <si>
    <t>Artikel 81</t>
  </si>
  <si>
    <t>Artikel 129</t>
  </si>
  <si>
    <t>Artikel 8.1</t>
  </si>
  <si>
    <t>Artikel 15</t>
  </si>
  <si>
    <t>Artikel 15g</t>
  </si>
  <si>
    <t>Artikel 55</t>
  </si>
  <si>
    <t>Artikel 1.1</t>
  </si>
  <si>
    <t>Artikel 11a.3</t>
  </si>
  <si>
    <t>Artikel 26</t>
  </si>
  <si>
    <t>Artikel 10</t>
  </si>
  <si>
    <t>Artikel 29</t>
  </si>
  <si>
    <t>Artikel 11</t>
  </si>
  <si>
    <t>Artikel 1:1</t>
  </si>
  <si>
    <t>Artikel 1.2.1</t>
  </si>
  <si>
    <t>Artikel 43c</t>
  </si>
  <si>
    <t>Artikel 42</t>
  </si>
  <si>
    <t>Besluit mandaat, volmacht en machtiging hoofd van de afdeling Bestuurlijke &amp;amp; Juridische Zaken van de Nederlandse Voedsel- en Warenautoriteit inzake de Wet gewasbeschermingsmiddelen en biociden</t>
  </si>
  <si>
    <t>Warenwetregeling Gezondheidscontroles levensmiddelen van dierlijke oorsprong (intraverkeer)</t>
  </si>
  <si>
    <t>Besluit mandaatverlening directeur-generaal Voedsel en Waren Autoriteit (aanvragen ontheffing ex artikel 4, Warenwetbesluit kosmetische produkten)</t>
  </si>
  <si>
    <t>Regeling elektronische melding en publicatie tabaksingrediënten 2013</t>
  </si>
  <si>
    <t>Regeling preventie, bestrijding en monitoring van besmettelijke dierziekten en zoönosen en TSE’s</t>
  </si>
  <si>
    <t>Warenwetregeling Veterinaire controles (derde landen)</t>
  </si>
  <si>
    <t>Artikel 3.12</t>
  </si>
  <si>
    <t>BWBR0020586</t>
  </si>
  <si>
    <t>BWBR0002075</t>
  </si>
  <si>
    <t>BWBR0019795</t>
  </si>
  <si>
    <t>BWBR0013798</t>
  </si>
  <si>
    <t>BWBR0018823</t>
  </si>
  <si>
    <t>BWBR0017347</t>
  </si>
  <si>
    <t>BWBR0035217</t>
  </si>
  <si>
    <t>BWBR0005758</t>
  </si>
  <si>
    <t>BWBR0009828</t>
  </si>
  <si>
    <t>BWBR0005489</t>
  </si>
  <si>
    <t>BWBR0035091</t>
  </si>
  <si>
    <t>BWBR0032386</t>
  </si>
  <si>
    <t>BWBR0022233</t>
  </si>
  <si>
    <t>BWBR0010009</t>
  </si>
  <si>
    <t>BWBR0032657</t>
  </si>
  <si>
    <t>BWBR0008223</t>
  </si>
  <si>
    <t>BWBR0029746</t>
  </si>
  <si>
    <t>BWBR0033323</t>
  </si>
  <si>
    <t>BWBR0015167</t>
  </si>
  <si>
    <t>BWBR0018370</t>
  </si>
  <si>
    <t>BWBR0007216</t>
  </si>
  <si>
    <t>BWBR0009675</t>
  </si>
  <si>
    <t>BWBR0031405</t>
  </si>
  <si>
    <t>BWBR0024291</t>
  </si>
  <si>
    <t>BWBR0036129</t>
  </si>
  <si>
    <t>BWBR0032262</t>
  </si>
  <si>
    <t>BWBR0033809</t>
  </si>
  <si>
    <t>BWBR0019074</t>
  </si>
  <si>
    <t>BWBR0036080</t>
  </si>
  <si>
    <t>BWBR0018989</t>
  </si>
  <si>
    <t>BWBR0011673</t>
  </si>
  <si>
    <t>BWBR0032518</t>
  </si>
  <si>
    <t>BWBR0004284</t>
  </si>
  <si>
    <t>BWBR0032626</t>
  </si>
  <si>
    <t>BWBR0028123</t>
  </si>
  <si>
    <t>BWBR0007049</t>
  </si>
  <si>
    <t>BWBR0019229</t>
  </si>
  <si>
    <t>BWBR0036106</t>
  </si>
  <si>
    <t>BWBR0019227</t>
  </si>
  <si>
    <t>BWBR0007087</t>
  </si>
  <si>
    <t>BWBR0011594</t>
  </si>
  <si>
    <t>BWBR0002600</t>
  </si>
  <si>
    <t>BWBR0013864</t>
  </si>
  <si>
    <t>BWBR0036431</t>
  </si>
  <si>
    <t>BWBR0034301</t>
  </si>
  <si>
    <t>BWBR0033925</t>
  </si>
  <si>
    <t>BWBR0020572</t>
  </si>
  <si>
    <t>BWBR0032516</t>
  </si>
  <si>
    <t>BWBR0029884</t>
  </si>
  <si>
    <t>BWBR0036837</t>
  </si>
  <si>
    <t>BWBR0030962</t>
  </si>
  <si>
    <t>BWBR0035074</t>
  </si>
  <si>
    <t>BWBR0035950</t>
  </si>
  <si>
    <t>BWBR0017176</t>
  </si>
  <si>
    <t>BWBR0017341</t>
  </si>
  <si>
    <t>BWBR0031531</t>
  </si>
  <si>
    <t>BWBR0036430</t>
  </si>
  <si>
    <t>BWBR0017587</t>
  </si>
  <si>
    <t>BWBR0031503</t>
  </si>
  <si>
    <t>BWBR0023007</t>
  </si>
  <si>
    <t>BWBR0022543</t>
  </si>
  <si>
    <t>BWBR0007923</t>
  </si>
  <si>
    <t>BWBR0007248</t>
  </si>
  <si>
    <t>BWBR0005835</t>
  </si>
  <si>
    <t>BWBR0013946</t>
  </si>
  <si>
    <t>BWBR0028149</t>
  </si>
  <si>
    <t>BWBR0020740</t>
  </si>
  <si>
    <t>BWBR0032462</t>
  </si>
  <si>
    <t>BWBR0032146</t>
  </si>
  <si>
    <t>BWBR0019575</t>
  </si>
  <si>
    <t>BWBR0022545</t>
  </si>
  <si>
    <t>BWBR0034311</t>
  </si>
  <si>
    <t>BWBR0035248</t>
  </si>
  <si>
    <t>BWBR0014538</t>
  </si>
  <si>
    <t>BWBR0020800</t>
  </si>
  <si>
    <t>BWBR0033362</t>
  </si>
  <si>
    <t>BWBR0032975</t>
  </si>
  <si>
    <t>BWBR0024915</t>
  </si>
  <si>
    <t>BWBR0034303</t>
  </si>
  <si>
    <t>BWBR0034876</t>
  </si>
  <si>
    <t>BWBR0035708</t>
  </si>
  <si>
    <t>BWBR0018397</t>
  </si>
  <si>
    <t>BWBR0012616</t>
  </si>
  <si>
    <t>BWBR0022420</t>
  </si>
  <si>
    <t>BWBR0022975</t>
  </si>
  <si>
    <t>BWBR0005528</t>
  </si>
  <si>
    <t>BWBR0032771</t>
  </si>
  <si>
    <t>BWBR0032751</t>
  </si>
  <si>
    <t>BWBR0012617</t>
  </si>
  <si>
    <t>BWBR0037073</t>
  </si>
  <si>
    <t>BWBR0019235</t>
  </si>
  <si>
    <t>BWBR0035180</t>
  </si>
  <si>
    <t>BWBR0006003</t>
  </si>
  <si>
    <t>BWBR0015945</t>
  </si>
  <si>
    <t>BWBR0006736</t>
  </si>
  <si>
    <t>BWBR0024539</t>
  </si>
  <si>
    <t>BWBR0030288</t>
  </si>
  <si>
    <t>BWBR0035516</t>
  </si>
  <si>
    <t>BWBR0010600</t>
  </si>
  <si>
    <t>BWBR0027118</t>
  </si>
  <si>
    <t>BWBR0024023</t>
  </si>
  <si>
    <t>BWBR0034872</t>
  </si>
  <si>
    <t>BWBR0020507</t>
  </si>
  <si>
    <t>BWBR0019442</t>
  </si>
  <si>
    <t>BWBR0019228</t>
  </si>
  <si>
    <t>BWBR0010434</t>
  </si>
  <si>
    <t>BWBR0021907</t>
  </si>
  <si>
    <t>Tekst</t>
  </si>
  <si>
    <t>artikelen</t>
  </si>
  <si>
    <t>naam</t>
  </si>
  <si>
    <t>[Regeling]</t>
  </si>
  <si>
    <t>Regeling</t>
  </si>
  <si>
    <t>Artikel 2.53</t>
  </si>
  <si>
    <t>Artikel 2.7</t>
  </si>
  <si>
    <t>Artikel 5.6</t>
  </si>
  <si>
    <t>Artikel 6</t>
  </si>
  <si>
    <t>Artikel 8.7</t>
  </si>
  <si>
    <t>Artikel 9.1</t>
  </si>
  <si>
    <t>Bijlage 5</t>
  </si>
  <si>
    <t>Bijlage 8</t>
  </si>
  <si>
    <t>Wetsartikel</t>
  </si>
  <si>
    <t>[Wetsartikel]</t>
  </si>
  <si>
    <t>regeling</t>
  </si>
  <si>
    <t>artikel</t>
  </si>
  <si>
    <t>url</t>
  </si>
  <si>
    <t>URL</t>
  </si>
  <si>
    <t>Aantal</t>
  </si>
  <si>
    <t>http://wetten.overheid.nl/BWBR0005537/</t>
  </si>
  <si>
    <t>BWBR0005537</t>
  </si>
  <si>
    <t>Algemene Wet Bestuursrecht</t>
  </si>
  <si>
    <t>http://wetten.overheid.nl/BWBR0020586/</t>
  </si>
  <si>
    <t>http://wetten.overheid.nl/BWBR0002075/</t>
  </si>
  <si>
    <t>http://wetten.overheid.nl/BWBR0019795/</t>
  </si>
  <si>
    <t>http://wetten.overheid.nl/BWBR0013798/</t>
  </si>
  <si>
    <t>http://wetten.overheid.nl/BWBR0018823/</t>
  </si>
  <si>
    <t>http://wetten.overheid.nl/BWBR0017347/</t>
  </si>
  <si>
    <t>http://wetten.overheid.nl/BWBR0035217/</t>
  </si>
  <si>
    <t>http://wetten.overheid.nl/BWBR0005758/</t>
  </si>
  <si>
    <t>http://wetten.overheid.nl/BWBR0009828/</t>
  </si>
  <si>
    <t>http://wetten.overheid.nl/BWBR0005489/</t>
  </si>
  <si>
    <t>http://wetten.overheid.nl/BWBR0035091/</t>
  </si>
  <si>
    <t>http://wetten.overheid.nl/BWBR0032386/</t>
  </si>
  <si>
    <t>http://wetten.overheid.nl/BWBR0022233/</t>
  </si>
  <si>
    <t>http://wetten.overheid.nl/BWBR0010009/</t>
  </si>
  <si>
    <t>http://wetten.overheid.nl/BWBR0032657/</t>
  </si>
  <si>
    <t>http://wetten.overheid.nl/BWBR0008223/</t>
  </si>
  <si>
    <t>http://wetten.overheid.nl/BWBR0029746/</t>
  </si>
  <si>
    <t>http://wetten.overheid.nl/BWBR0033323/</t>
  </si>
  <si>
    <t>http://wetten.overheid.nl/BWBR0015167/</t>
  </si>
  <si>
    <t>http://wetten.overheid.nl/BWBR0018370/</t>
  </si>
  <si>
    <t>http://wetten.overheid.nl/BWBR0007216/</t>
  </si>
  <si>
    <t>http://wetten.overheid.nl/BWBR0009675/</t>
  </si>
  <si>
    <t>http://wetten.overheid.nl/BWBR0031405/</t>
  </si>
  <si>
    <t>http://wetten.overheid.nl/BWBR0024291/</t>
  </si>
  <si>
    <t>http://wetten.overheid.nl/BWBR0036129/</t>
  </si>
  <si>
    <t>http://wetten.overheid.nl/BWBR0032262/</t>
  </si>
  <si>
    <t>http://wetten.overheid.nl/BWBR0033809/</t>
  </si>
  <si>
    <t>http://wetten.overheid.nl/BWBR0019074/</t>
  </si>
  <si>
    <t>http://wetten.overheid.nl/BWBR0036080/</t>
  </si>
  <si>
    <t>http://wetten.overheid.nl/BWBR0018989/</t>
  </si>
  <si>
    <t>http://wetten.overheid.nl/BWBR0011673/</t>
  </si>
  <si>
    <t>http://wetten.overheid.nl/BWBR0032518/</t>
  </si>
  <si>
    <t>http://wetten.overheid.nl/BWBR0004284/</t>
  </si>
  <si>
    <t>http://wetten.overheid.nl/BWBR0032626/</t>
  </si>
  <si>
    <t>http://wetten.overheid.nl/BWBR0028123/</t>
  </si>
  <si>
    <t>http://wetten.overheid.nl/BWBR0007049/</t>
  </si>
  <si>
    <t>http://wetten.overheid.nl/BWBR0019229/</t>
  </si>
  <si>
    <t>http://wetten.overheid.nl/BWBR0036106/</t>
  </si>
  <si>
    <t>http://wetten.overheid.nl/BWBR0019227/</t>
  </si>
  <si>
    <t>http://wetten.overheid.nl/BWBR0007087/</t>
  </si>
  <si>
    <t>http://wetten.overheid.nl/BWBR0011594/</t>
  </si>
  <si>
    <t>http://wetten.overheid.nl/BWBR0002600/</t>
  </si>
  <si>
    <t>http://wetten.overheid.nl/BWBR0013864/</t>
  </si>
  <si>
    <t>http://wetten.overheid.nl/BWBR0036431/</t>
  </si>
  <si>
    <t>http://wetten.overheid.nl/BWBR0034301/</t>
  </si>
  <si>
    <t>http://wetten.overheid.nl/BWBR0033925/</t>
  </si>
  <si>
    <t>http://wetten.overheid.nl/BWBR0020572/</t>
  </si>
  <si>
    <t>http://wetten.overheid.nl/BWBR0032516/</t>
  </si>
  <si>
    <t>http://wetten.overheid.nl/BWBR0029884/</t>
  </si>
  <si>
    <t>http://wetten.overheid.nl/BWBR0036837/</t>
  </si>
  <si>
    <t>http://wetten.overheid.nl/BWBR0030962/</t>
  </si>
  <si>
    <t>http://wetten.overheid.nl/BWBR0035074/</t>
  </si>
  <si>
    <t>http://wetten.overheid.nl/BWBR0035950/</t>
  </si>
  <si>
    <t>http://wetten.overheid.nl/BWBR0017176/</t>
  </si>
  <si>
    <t>http://wetten.overheid.nl/BWBR0017341/</t>
  </si>
  <si>
    <t>http://wetten.overheid.nl/BWBR0031531/</t>
  </si>
  <si>
    <t>http://wetten.overheid.nl/BWBR0036430/</t>
  </si>
  <si>
    <t>http://wetten.overheid.nl/BWBR0017587/</t>
  </si>
  <si>
    <t>http://wetten.overheid.nl/BWBR0031503/</t>
  </si>
  <si>
    <t>http://wetten.overheid.nl/BWBR0023007/</t>
  </si>
  <si>
    <t>http://wetten.overheid.nl/BWBR0022543/</t>
  </si>
  <si>
    <t>http://wetten.overheid.nl/BWBR0007923/</t>
  </si>
  <si>
    <t>http://wetten.overheid.nl/BWBR0007248/</t>
  </si>
  <si>
    <t>http://wetten.overheid.nl/BWBR0005835/</t>
  </si>
  <si>
    <t>http://wetten.overheid.nl/BWBR0013946/</t>
  </si>
  <si>
    <t>http://wetten.overheid.nl/BWBR0028149/</t>
  </si>
  <si>
    <t>http://wetten.overheid.nl/BWBR0020740/</t>
  </si>
  <si>
    <t>http://wetten.overheid.nl/BWBR0032462/</t>
  </si>
  <si>
    <t>http://wetten.overheid.nl/BWBR0032146/</t>
  </si>
  <si>
    <t>http://wetten.overheid.nl/BWBR0019575/</t>
  </si>
  <si>
    <t>http://wetten.overheid.nl/BWBR0022545/</t>
  </si>
  <si>
    <t>http://wetten.overheid.nl/BWBR0034311/</t>
  </si>
  <si>
    <t>http://wetten.overheid.nl/BWBR0035248/</t>
  </si>
  <si>
    <t>http://wetten.overheid.nl/BWBR0014538/</t>
  </si>
  <si>
    <t>http://wetten.overheid.nl/BWBR0020800/</t>
  </si>
  <si>
    <t>http://wetten.overheid.nl/BWBR0033362/</t>
  </si>
  <si>
    <t>http://wetten.overheid.nl/BWBR0032975/</t>
  </si>
  <si>
    <t>http://wetten.overheid.nl/BWBR0024915/</t>
  </si>
  <si>
    <t>http://wetten.overheid.nl/BWBR0034303/</t>
  </si>
  <si>
    <t>http://wetten.overheid.nl/BWBR0034876/</t>
  </si>
  <si>
    <t>http://wetten.overheid.nl/BWBR0035708/</t>
  </si>
  <si>
    <t>http://wetten.overheid.nl/BWBR0018397/</t>
  </si>
  <si>
    <t>http://wetten.overheid.nl/BWBR0012616/</t>
  </si>
  <si>
    <t>http://wetten.overheid.nl/BWBR0022420/</t>
  </si>
  <si>
    <t>http://wetten.overheid.nl/BWBR0022975/</t>
  </si>
  <si>
    <t>http://wetten.overheid.nl/BWBR0005528/</t>
  </si>
  <si>
    <t>http://wetten.overheid.nl/BWBR0032771/</t>
  </si>
  <si>
    <t>http://wetten.overheid.nl/BWBR0032751/</t>
  </si>
  <si>
    <t>http://wetten.overheid.nl/BWBR0012617/</t>
  </si>
  <si>
    <t>http://wetten.overheid.nl/BWBR0037073/</t>
  </si>
  <si>
    <t>http://wetten.overheid.nl/BWBR0019235/</t>
  </si>
  <si>
    <t>http://wetten.overheid.nl/BWBR0035180/</t>
  </si>
  <si>
    <t>http://wetten.overheid.nl/BWBR0006003/</t>
  </si>
  <si>
    <t>http://wetten.overheid.nl/BWBR0015945/</t>
  </si>
  <si>
    <t>http://wetten.overheid.nl/BWBR0006736/</t>
  </si>
  <si>
    <t>http://wetten.overheid.nl/BWBR0024539/</t>
  </si>
  <si>
    <t>http://wetten.overheid.nl/BWBR0030288/</t>
  </si>
  <si>
    <t>http://wetten.overheid.nl/BWBR0035516/</t>
  </si>
  <si>
    <t>http://wetten.overheid.nl/BWBR0010600/</t>
  </si>
  <si>
    <t>http://wetten.overheid.nl/BWBR0027118/</t>
  </si>
  <si>
    <t>http://wetten.overheid.nl/BWBR0024023/</t>
  </si>
  <si>
    <t>http://wetten.overheid.nl/BWBR0034872/</t>
  </si>
  <si>
    <t>http://wetten.overheid.nl/BWBR0020507/</t>
  </si>
  <si>
    <t>http://wetten.overheid.nl/BWBR0019442/</t>
  </si>
  <si>
    <t>http://wetten.overheid.nl/BWBR0019228/</t>
  </si>
  <si>
    <t>http://wetten.overheid.nl/BWBR0010434/</t>
  </si>
  <si>
    <t>http://wetten.overheid.nl/BWBR0021907/</t>
  </si>
  <si>
    <t>BWBR0007376</t>
  </si>
  <si>
    <t>Archiefwet 1995</t>
  </si>
  <si>
    <t>BWBR0007748</t>
  </si>
  <si>
    <t>Archiefbesluit 1995</t>
  </si>
  <si>
    <t>BWBR0011771</t>
  </si>
  <si>
    <t>Beperkende bepalingen openbaarheid archiefbescheiden</t>
  </si>
  <si>
    <t>BWBR0012254</t>
  </si>
  <si>
    <t>Beperkende bepalingen openbaarheid archiefbescheiden 2001</t>
  </si>
  <si>
    <t>BWBR0011748</t>
  </si>
  <si>
    <t>Beperkende bepalingen t.a.v. de openbaarheid van archiefbescheiden</t>
  </si>
  <si>
    <t>BWBR0012618</t>
  </si>
  <si>
    <t>Beperkende bepalingen t.a.v. openbaarheid archiefbescheiden</t>
  </si>
  <si>
    <t>BWBR0020351</t>
  </si>
  <si>
    <t>Besluit beperkende bepalingen op openbaarheid van naar Nationaal Archief over te brengen archiefbescheiden</t>
  </si>
  <si>
    <t>BWBR0024116</t>
  </si>
  <si>
    <t>Besluit vaststelling selectielijst neerslag handelingen beleidsterrein Gezondheid en welzijn van dieren vanaf 1945 (Minister van Landbouw, Natuur en Voedselkwaliteit, 2008)</t>
  </si>
  <si>
    <t>BWBR0035584</t>
  </si>
  <si>
    <t>Besluit wijziging Warenwetbesluit Gereserveerde aanduidingen, enz. (opheffen product- en bedrijfschappen)</t>
  </si>
  <si>
    <t>BWBR0020235</t>
  </si>
  <si>
    <t>Vaststellingsbesluit selectielijst neerslag handelingen beleidsterrein Geneesmiddelen en medische hulpmiddelen vanaf 1945 (minister van Volksgezondheid, Welzijn en Sport)</t>
  </si>
  <si>
    <t>BWBR0020172</t>
  </si>
  <si>
    <t>Vaststellingsbesluit selectielijst neerslag handelingen beleidsterrein In- en uitvoerregelingen vanaf 1945 (Minister van Landbouw, Natuur en Voedselkwaliteit)</t>
  </si>
  <si>
    <t>BWBR0016940</t>
  </si>
  <si>
    <t>Vaststellingsbesluit selectielijst neerslag handelingen op het beleidsterrein Overheidsinformatievoorziening over de periode 1945–1999</t>
  </si>
  <si>
    <t>BWBR0005730</t>
  </si>
  <si>
    <t>Aanwijzingen voor de regelgeving</t>
  </si>
  <si>
    <t>http://wetten.overheid.nl/BWBR0005730/Hoofdstuk4/45a/Aanwijzing124h</t>
  </si>
  <si>
    <t>Aanwijzing 124h</t>
  </si>
  <si>
    <t>BWBR0034802</t>
  </si>
  <si>
    <t>ACM Werkwijze voor onderzoek in digitale gegevens 2014</t>
  </si>
  <si>
    <t>http://wetten.overheid.nl/BWBR0005537/Bijlage1</t>
  </si>
  <si>
    <t>http://wetten.overheid.nl/BWBR0005537/Bijlage2</t>
  </si>
  <si>
    <t>BWBR0008587</t>
  </si>
  <si>
    <t>Arbeidsomstandighedenregeling</t>
  </si>
  <si>
    <t>http://wetten.overheid.nl/BWBR0008587/BijlageIIc</t>
  </si>
  <si>
    <t>Bijlage IIc</t>
  </si>
  <si>
    <t>Bijlage XI</t>
  </si>
  <si>
    <t>Bijlage XIIa</t>
  </si>
  <si>
    <t>Bijlage XVI</t>
  </si>
  <si>
    <t>http://wetten.overheid.nl/BWBR0008587/BijlageXVII</t>
  </si>
  <si>
    <t>Bijlage XVII</t>
  </si>
  <si>
    <t>BWBR0019962</t>
  </si>
  <si>
    <t>Archiefbeheersregeling voor het College voor de Toelating van Bestrijdingsmiddelen 2006</t>
  </si>
  <si>
    <t>BWBR0014977</t>
  </si>
  <si>
    <t>Archiefregeling Londens Archief</t>
  </si>
  <si>
    <t>BWBR0031514</t>
  </si>
  <si>
    <t>Beheersregeling documentaire informatieverzorging Infrastructuur en Milieu 2012</t>
  </si>
  <si>
    <t>BWBR0035354</t>
  </si>
  <si>
    <t>Beleidsregel openbaarmaking RDW</t>
  </si>
  <si>
    <t>BWBR0013567</t>
  </si>
  <si>
    <t>Beperking openbaarheid archiefbescheiden Stichting Landelijke Bezettingsschade (SLB) 1942-1945 en de Stichting Beheer Landbouwgronden (SBL) 1946-1982</t>
  </si>
  <si>
    <t>BWBR0018204</t>
  </si>
  <si>
    <t>Besluit archiefbeheersregels SER</t>
  </si>
  <si>
    <t>BWBR0004427</t>
  </si>
  <si>
    <t>Besluit archiefoverdrachten rijksadministratie</t>
  </si>
  <si>
    <t>BWBR0033480</t>
  </si>
  <si>
    <t>Besluit beperkende bepalingen archiefbescheiden archief Bureau Secretaris-generaal 1946–1999</t>
  </si>
  <si>
    <t>BWBR0025608</t>
  </si>
  <si>
    <t>Besluit beperkende bepalingen archiefbescheiden archief Statische Archieven Overzeese Rijksdelen 1925–1980</t>
  </si>
  <si>
    <t>BWBR0025137</t>
  </si>
  <si>
    <t>Besluit beperkende bepalingen openbaarheid archiefbescheiden archief afdeling Kabinet 1945–1991</t>
  </si>
  <si>
    <t>BWBR0021152</t>
  </si>
  <si>
    <t>Besluit beperkende bepalingen openbaarheid werkarchief jhr. mr. H.F. van Kinschot (overbrengen naar het Nationaal Archief)</t>
  </si>
  <si>
    <t>BWBR0020428</t>
  </si>
  <si>
    <t>Besluit beperking openbaarheid van bescheiden uit het archief Beleidsbureau Algemeen Burgerlijk Pensioenfonds 1970–1988</t>
  </si>
  <si>
    <t>Bijlage</t>
  </si>
  <si>
    <t>BWBR0029475</t>
  </si>
  <si>
    <t>Besluit elektronisch proces-verbaal</t>
  </si>
  <si>
    <t>BWBR0011674</t>
  </si>
  <si>
    <t>Besluit opheffing Landbouwschap</t>
  </si>
  <si>
    <t>BWBR0022918</t>
  </si>
  <si>
    <t>Besluit vaststelling selectielijst neerslag handelingen beleidsterrein Arbeidsomstandigheden bij de Overheid periode 1945– (Minister van Buitenlandse Zaken)</t>
  </si>
  <si>
    <t>BWBR0023929</t>
  </si>
  <si>
    <t>Besluit vaststelling selectielijst neerslag handelingen beleidsterrein Arbeidsomstandigheden periode 1999-2004 (Minister van Economische Zaken)</t>
  </si>
  <si>
    <t>http://wetten.overheid.nl/BWBR0023929/BIJL1053178</t>
  </si>
  <si>
    <t>BWBR0021072</t>
  </si>
  <si>
    <t>Besluit vaststelling selectielijst neerslag handelingen beleidsterrein Bestuurlijke en financiële organisatie lagere overheden vanaf 1945 (Minister van Justitie)</t>
  </si>
  <si>
    <t>http://wetten.overheid.nl/BWBR0021072/BIJL1005669</t>
  </si>
  <si>
    <t>BWBR0020609</t>
  </si>
  <si>
    <t>Besluit vaststelling selectielijst neerslag handelingen beleidsterrein Gewasbescherming vanaf 1945 (Minister van Verkeer en Waterstaat)</t>
  </si>
  <si>
    <t>http://wetten.overheid.nl/BWBR0020609/BIJL997348</t>
  </si>
  <si>
    <t>BWBR0022257</t>
  </si>
  <si>
    <t>Besluit vaststelling selectielijst neerslag handelingen beleidsterrein Gewasbescherming vanaf 1953 (College voor de Toelating van Bestrijdingsmiddelen )</t>
  </si>
  <si>
    <t>BWBR0021841</t>
  </si>
  <si>
    <t>Besluit vaststelling selectielijst neerslag handelingen beleidsterrein Landbouwkwaliteit en voedselveiligheid vanaf 1945 (Stichting Nederlandse Vleeswarencontrole (NVK))</t>
  </si>
  <si>
    <t>http://wetten.overheid.nl/BWBR0021841/BIJL1018896</t>
  </si>
  <si>
    <t>BWBR0022633</t>
  </si>
  <si>
    <t>Besluit vaststelling selectielijst neerslag handelingen beleidsterrein Personeelsinformatievoorziening en -administratie vanaf 1945 (Minister van Buitenlandse Zaken)</t>
  </si>
  <si>
    <t>BWBR0021430</t>
  </si>
  <si>
    <t>Besluit vaststelling selectielijst neerslag handelingen beleidsterrein Voeding- en productveiligheid vanaf 1945 (Minister van Sociale Zaken en Werkgelegenheid)</t>
  </si>
  <si>
    <t>http://wetten.overheid.nl/BWBR0021430/BIJL1011678</t>
  </si>
  <si>
    <t>BWBR0022613</t>
  </si>
  <si>
    <t>Besluit vaststelling selectielijst neerslag handelingen beleidsterrein Voedselvoorziening en agrarisch markt- en prijsbeleid (1934) 1945-2000 (Minister van Onderwijs, Cultuur en Wetenschap)</t>
  </si>
  <si>
    <t>http://wetten.overheid.nl/BWBR0022613/BIJL1033154</t>
  </si>
  <si>
    <t>BWBR0036054</t>
  </si>
  <si>
    <t>Besluit zoönosen</t>
  </si>
  <si>
    <t>BWBR0002656</t>
  </si>
  <si>
    <t>Burgerlijk Wetboek Boek 1</t>
  </si>
  <si>
    <t>http://wetten.overheid.nl/BWBR0002656/Boek1/Titel4/Afdeling2/Artikel17a</t>
  </si>
  <si>
    <t>BWBR0026881</t>
  </si>
  <si>
    <t>Circulaire Aanvulling Modelgedragscode Integriteit Sector Rijk en e-mailgedragslijn</t>
  </si>
  <si>
    <t>BWBR0032103</t>
  </si>
  <si>
    <t>Circulaire overdracht personeelsgegevens door rijkswerkgevers bij interdepartementale verplaatsing</t>
  </si>
  <si>
    <t>BWBR0009866</t>
  </si>
  <si>
    <t>Regeling beheer archiefbescheiden</t>
  </si>
  <si>
    <t>BWBR0036075</t>
  </si>
  <si>
    <t>Regeling kostenverevening reductie CO2-emissies glastuinbouw</t>
  </si>
  <si>
    <t>BWBR0034313</t>
  </si>
  <si>
    <t>Regeling marktordening vlees</t>
  </si>
  <si>
    <t>BWBR0036074</t>
  </si>
  <si>
    <t>Regeling teelt</t>
  </si>
  <si>
    <t>BWBR0034320</t>
  </si>
  <si>
    <t>Regeling uitvoering GMO groenten en fruit</t>
  </si>
  <si>
    <t>http://wetten.overheid.nl/BWBR0034320/Hoofdstuk8/Artikel311</t>
  </si>
  <si>
    <t>BWBR0036123</t>
  </si>
  <si>
    <t>Regeling wijziging diverse regelingen (opheffing bedrijfslichamen en overname taken)</t>
  </si>
  <si>
    <t>BWBR0033229</t>
  </si>
  <si>
    <t>Richtsnoeren publicatie van persoonsgegevens op internet</t>
  </si>
  <si>
    <t>BWBR0018133</t>
  </si>
  <si>
    <t>Vaststellingsbesluit selectielijst neerslag handelingen Akkerbouwproductschappen beleidsterrein Publiekrechtelijke bedrijfsorganisaties periode 1956–2002</t>
  </si>
  <si>
    <t>http://wetten.overheid.nl/BWBR0020235/BIJL987692</t>
  </si>
  <si>
    <t>BWBR0008415</t>
  </si>
  <si>
    <t>Warenwetregeling liften</t>
  </si>
  <si>
    <t>http://wetten.overheid.nl/BWBR0008415/Bijlage1</t>
  </si>
  <si>
    <t>http://wetten.overheid.nl/BWBR0008415/Bijlage2</t>
  </si>
  <si>
    <t>BWBR0036795</t>
  </si>
  <si>
    <t>Wet hergebruik van overheidsinformatie</t>
  </si>
  <si>
    <t>BWBR0005252</t>
  </si>
  <si>
    <t>Wet openbaarheid van bestuur</t>
  </si>
  <si>
    <t>BWBR0036067</t>
  </si>
  <si>
    <t>Wijzigingsbesluit Besluit bestrijding schadelijke organismen, enz. (opheffing bedrijfslichamen en overname taken)</t>
  </si>
  <si>
    <t>BWBR0035944</t>
  </si>
  <si>
    <t>Wijzigingsbesluit Besluit houders van dieren, enz. (opheffing product- en bedrijfschappen en overname welzijnsregels ouderdieren vleeskuikens, vleeskalkoenen, konijnen en nertsen)</t>
  </si>
  <si>
    <t>BWBR0035318</t>
  </si>
  <si>
    <t>Wijzigingsbesluit diverse besluiten betreffende dieren en dierlijke producten (opheffing bedrijfslichamen)</t>
  </si>
  <si>
    <t>BWBR0034328</t>
  </si>
  <si>
    <t>Wijzigingsregeling diverse regelingen (overname van taken van de bedrijfslichamen)</t>
  </si>
  <si>
    <t>BWBR0035182</t>
  </si>
  <si>
    <t>Wijzigingsregeling Regeling diergeneesmiddelen, enz. (overname taken van de bedrijfslichamen)</t>
  </si>
  <si>
    <t>BWBR0035776</t>
  </si>
  <si>
    <t>Wijzigingsregeling Regeling dierlijke producten (aanduiding bijzondere slachtpluimveehouderijsystemen)</t>
  </si>
  <si>
    <t>http://wetten.overheid.nl/BWBR0034313/#Hoofdstuk4_Artikel42</t>
  </si>
  <si>
    <t>http://wetten.overheid.nl/BWBR0034802/#PAR1400698_Artikel26</t>
  </si>
  <si>
    <t>http://wetten.overheid.nl/BWBR0019962/#HoofdstukI_Artikel1</t>
  </si>
  <si>
    <t>http://wetten.overheid.nl/BWBR0019962/#HoofdstukVI_Artikel12</t>
  </si>
  <si>
    <t>http://wetten.overheid.nl/BWBR0019962/#HoofdstukVIII_Artikel17</t>
  </si>
  <si>
    <t>http://wetten.overheid.nl/BWBR0007748/#HoofdstukI_Artikel1</t>
  </si>
  <si>
    <t>http://wetten.overheid.nl/BWBR0007748/#HoofdstukVII_Artikel24</t>
  </si>
  <si>
    <t>http://wetten.overheid.nl/BWBR0014977/#Artikel2</t>
  </si>
  <si>
    <t>http://wetten.overheid.nl/BWBR0031514/#Hoofdstuk1_Artikel1</t>
  </si>
  <si>
    <t>http://wetten.overheid.nl/BWBR0031514/#Hoofdstuk2_Artikel2</t>
  </si>
  <si>
    <t>http://wetten.overheid.nl/BWBR0011771/#Artikel2</t>
  </si>
  <si>
    <t>http://wetten.overheid.nl/BWBR0012254/#Artikel2</t>
  </si>
  <si>
    <t>http://wetten.overheid.nl/BWBR0011748/#Artikel2</t>
  </si>
  <si>
    <t>http://wetten.overheid.nl/BWBR0012618/#Artikel2</t>
  </si>
  <si>
    <t>http://wetten.overheid.nl/BWBR0013567/#Artikel3</t>
  </si>
  <si>
    <t>http://wetten.overheid.nl/BWBR0018204/#3_Artikel3</t>
  </si>
  <si>
    <t>http://wetten.overheid.nl/BWBR0004427/#1_Artikel1</t>
  </si>
  <si>
    <t>http://wetten.overheid.nl/BWBR0033480/#Artikel5</t>
  </si>
  <si>
    <t>http://wetten.overheid.nl/BWBR0025608/#Artikel2</t>
  </si>
  <si>
    <t>http://wetten.overheid.nl/BWBR0020351/#Artikel3</t>
  </si>
  <si>
    <t>http://wetten.overheid.nl/BWBR0025137/#Artikel2</t>
  </si>
  <si>
    <t>http://wetten.overheid.nl/BWBR0021152/#Artikel2</t>
  </si>
  <si>
    <t>http://wetten.overheid.nl/BWBR0020428/#Artikel2</t>
  </si>
  <si>
    <t>http://wetten.overheid.nl/BWBR0029475/#Artikel2</t>
  </si>
  <si>
    <t>http://wetten.overheid.nl/BWBR0011674/#Artikel13</t>
  </si>
  <si>
    <t>http://wetten.overheid.nl/BWBR0022918/#BIJL1038167</t>
  </si>
  <si>
    <t>http://wetten.overheid.nl/BWBR0022257/#BIJL1028459</t>
  </si>
  <si>
    <t>http://wetten.overheid.nl/BWBR0024116/#BIJL1055997</t>
  </si>
  <si>
    <t>http://wetten.overheid.nl/BWBR0022633/#BIJL1033562</t>
  </si>
  <si>
    <t>http://wetten.overheid.nl/BWBR0035584/#ArtikelIII</t>
  </si>
  <si>
    <t>http://wetten.overheid.nl/BWBR0036054/#Artikel5</t>
  </si>
  <si>
    <t>http://wetten.overheid.nl/BWBR0009866/#Artikel3</t>
  </si>
  <si>
    <t>http://wetten.overheid.nl/BWBR0034311/#5_Artikel10</t>
  </si>
  <si>
    <t>http://wetten.overheid.nl/BWBR0020800/#Hoofdstuk2_Paragraaf22_Artikel4</t>
  </si>
  <si>
    <t>http://wetten.overheid.nl/BWBR0036075/#Artikel6</t>
  </si>
  <si>
    <t>http://wetten.overheid.nl/BWBR0034303/#Hoofdstuk4_Artikel42</t>
  </si>
  <si>
    <t>http://wetten.overheid.nl/BWBR0036074/#Hoofdstuk4_Artikel10</t>
  </si>
  <si>
    <t>http://wetten.overheid.nl/BWBR0035180/#Hoofdstuk4_Artikel22</t>
  </si>
  <si>
    <t>http://wetten.overheid.nl/BWBR0036123/#ArtikelXX</t>
  </si>
  <si>
    <t>http://wetten.overheid.nl/BWBR0018133/#Bijlage</t>
  </si>
  <si>
    <t>http://wetten.overheid.nl/BWBR0020172/#BIJL987226</t>
  </si>
  <si>
    <t>http://wetten.overheid.nl/BWBR0016940/#BIJL881166</t>
  </si>
  <si>
    <t>http://wetten.overheid.nl/BWBR0036795/#HoofdstukIV_Artikel11</t>
  </si>
  <si>
    <t>http://wetten.overheid.nl/BWBR0005252/#HoofdstukVII_Artikel21</t>
  </si>
  <si>
    <t>http://wetten.overheid.nl/BWBR0036067/#ArtikelXV</t>
  </si>
  <si>
    <t>http://wetten.overheid.nl/BWBR0035944/#ArtikelII</t>
  </si>
  <si>
    <t>http://wetten.overheid.nl/BWBR0035318/#ArtikelIV</t>
  </si>
  <si>
    <t>http://wetten.overheid.nl/BWBR0034328/#ArtikelXV</t>
  </si>
  <si>
    <t>http://wetten.overheid.nl/BWBR0035182/#ArtikelVI</t>
  </si>
  <si>
    <t>http://wetten.overheid.nl/BWBR0035776/#ArtikelII</t>
  </si>
  <si>
    <t>http://wetten.overheid.nl/BWBR0004427/#1_Artikel5</t>
  </si>
  <si>
    <t>http://wetten.overheid.nl/BWBR0008587/BijlageXII</t>
  </si>
  <si>
    <t>Artikel 2.6</t>
  </si>
  <si>
    <t>Bijlage 1</t>
  </si>
  <si>
    <t>Bijlage 2</t>
  </si>
  <si>
    <t>Artikel 12</t>
  </si>
  <si>
    <t>Artikel 17</t>
  </si>
  <si>
    <t>Artikel 24</t>
  </si>
  <si>
    <t>Artikel III</t>
  </si>
  <si>
    <t>Artikel  17a</t>
  </si>
  <si>
    <t>Artikel 4:2</t>
  </si>
  <si>
    <t>Artikel 311</t>
  </si>
  <si>
    <t>Artikel 22</t>
  </si>
  <si>
    <t>Artikel XX</t>
  </si>
  <si>
    <t>Artikel 21</t>
  </si>
  <si>
    <t>Artikel XV</t>
  </si>
  <si>
    <t>Artikel II</t>
  </si>
  <si>
    <t>Artikel IV</t>
  </si>
  <si>
    <t>Artikel VI</t>
  </si>
  <si>
    <t>http://wetten.overheid.nl/BWBR0005730/</t>
  </si>
  <si>
    <t>http://wetten.overheid.nl/BWBR0034802/</t>
  </si>
  <si>
    <t>http://wetten.overheid.nl/BWBR0008587/</t>
  </si>
  <si>
    <t>http://wetten.overheid.nl/BWBR0019962/</t>
  </si>
  <si>
    <t>http://wetten.overheid.nl/BWBR0007748/</t>
  </si>
  <si>
    <t>http://wetten.overheid.nl/BWBR0014977/</t>
  </si>
  <si>
    <t>http://wetten.overheid.nl/BWBR0031514/</t>
  </si>
  <si>
    <t>http://wetten.overheid.nl/BWBR0035354/</t>
  </si>
  <si>
    <t>http://wetten.overheid.nl/BWBR0011771/</t>
  </si>
  <si>
    <t>http://wetten.overheid.nl/BWBR0012254/</t>
  </si>
  <si>
    <t>http://wetten.overheid.nl/BWBR0011748/</t>
  </si>
  <si>
    <t>http://wetten.overheid.nl/BWBR0012618/</t>
  </si>
  <si>
    <t>http://wetten.overheid.nl/BWBR0013567/</t>
  </si>
  <si>
    <t>http://wetten.overheid.nl/BWBR0018204/</t>
  </si>
  <si>
    <t>http://wetten.overheid.nl/BWBR0004427/</t>
  </si>
  <si>
    <t>http://wetten.overheid.nl/BWBR0033480/</t>
  </si>
  <si>
    <t>http://wetten.overheid.nl/BWBR0025608/</t>
  </si>
  <si>
    <t>http://wetten.overheid.nl/BWBR0020351/</t>
  </si>
  <si>
    <t>http://wetten.overheid.nl/BWBR0025137/</t>
  </si>
  <si>
    <t>http://wetten.overheid.nl/BWBR0021152/</t>
  </si>
  <si>
    <t>http://wetten.overheid.nl/BWBR0020428/</t>
  </si>
  <si>
    <t>http://wetten.overheid.nl/BWBR0029475/</t>
  </si>
  <si>
    <t>http://wetten.overheid.nl/BWBR0011674/</t>
  </si>
  <si>
    <t>http://wetten.overheid.nl/BWBR0022918/</t>
  </si>
  <si>
    <t>http://wetten.overheid.nl/BWBR0023929/</t>
  </si>
  <si>
    <t>http://wetten.overheid.nl/BWBR0021072/</t>
  </si>
  <si>
    <t>http://wetten.overheid.nl/BWBR0020609/</t>
  </si>
  <si>
    <t>http://wetten.overheid.nl/BWBR0022257/</t>
  </si>
  <si>
    <t>http://wetten.overheid.nl/BWBR0024116/</t>
  </si>
  <si>
    <t>http://wetten.overheid.nl/BWBR0021841/</t>
  </si>
  <si>
    <t>http://wetten.overheid.nl/BWBR0022633/</t>
  </si>
  <si>
    <t>http://wetten.overheid.nl/BWBR0021430/</t>
  </si>
  <si>
    <t>http://wetten.overheid.nl/BWBR0022613/</t>
  </si>
  <si>
    <t>http://wetten.overheid.nl/BWBR0035584/</t>
  </si>
  <si>
    <t>http://wetten.overheid.nl/BWBR0036054/</t>
  </si>
  <si>
    <t>http://wetten.overheid.nl/BWBR0026881/</t>
  </si>
  <si>
    <t>http://wetten.overheid.nl/BWBR0032103/</t>
  </si>
  <si>
    <t>http://wetten.overheid.nl/BWBR0009866/</t>
  </si>
  <si>
    <t>http://wetten.overheid.nl/BWBR0036075/</t>
  </si>
  <si>
    <t>http://wetten.overheid.nl/BWBR0034313/</t>
  </si>
  <si>
    <t>http://wetten.overheid.nl/BWBR0036074/</t>
  </si>
  <si>
    <t>http://wetten.overheid.nl/BWBR0034320/</t>
  </si>
  <si>
    <t>http://wetten.overheid.nl/BWBR0036123/</t>
  </si>
  <si>
    <t>http://wetten.overheid.nl/BWBR0033229/</t>
  </si>
  <si>
    <t>http://wetten.overheid.nl/BWBR0018133/</t>
  </si>
  <si>
    <t>http://wetten.overheid.nl/BWBR0020235/</t>
  </si>
  <si>
    <t>http://wetten.overheid.nl/BWBR0020172/</t>
  </si>
  <si>
    <t>http://wetten.overheid.nl/BWBR0016940/</t>
  </si>
  <si>
    <t>http://wetten.overheid.nl/BWBR0008415/</t>
  </si>
  <si>
    <t>http://wetten.overheid.nl/BWBR0036795/</t>
  </si>
  <si>
    <t>http://wetten.overheid.nl/BWBR0005252/</t>
  </si>
  <si>
    <t>http://wetten.overheid.nl/BWBR0036067/</t>
  </si>
  <si>
    <t>http://wetten.overheid.nl/BWBR0035944/</t>
  </si>
  <si>
    <t>http://wetten.overheid.nl/BWBR0035318/</t>
  </si>
  <si>
    <t>http://wetten.overheid.nl/BWBR0034328/</t>
  </si>
  <si>
    <t>http://wetten.overheid.nl/BWBR0035182/</t>
  </si>
  <si>
    <t>http://wetten.overheid.nl/BWBR0035776/</t>
  </si>
  <si>
    <t>http://wetten.overheid.nl/BWBR0007376/</t>
  </si>
  <si>
    <t>http://wetten.overheid.nl/BWBR0002656/</t>
  </si>
  <si>
    <t>http://wetten.overheid.nl/BWBR0020586/#Hoofdstuk3_5_Artikel311</t>
  </si>
  <si>
    <t>http://wetten.overheid.nl/BWBR0020586/#Hoofdstuk3_5_Artikel312</t>
  </si>
  <si>
    <t>http://wetten.overheid.nl/BWBR0002075/#Artikel1</t>
  </si>
  <si>
    <t>http://wetten.overheid.nl/BWBR0002075/#Artikel6a</t>
  </si>
  <si>
    <t>http://wetten.overheid.nl/BWBR0019795/#Hoofdstuk1_Artikel1</t>
  </si>
  <si>
    <t>http://wetten.overheid.nl/BWBR0019795/#Hoofdstuk5_Artikel14</t>
  </si>
  <si>
    <t>http://wetten.overheid.nl/BWBR0013798/#Hoofdstuk4_Paragraaf42_Artikel27</t>
  </si>
  <si>
    <t>http://wetten.overheid.nl/BWBR0018823/#1_Artikel3</t>
  </si>
  <si>
    <t>http://wetten.overheid.nl/BWBR0018823/#2_Artikel4</t>
  </si>
  <si>
    <t>http://wetten.overheid.nl/BWBR0018823/#5_Artikel9</t>
  </si>
  <si>
    <t>http://wetten.overheid.nl/BWBR0017347/#Paragraaf2_Artikel2</t>
  </si>
  <si>
    <t>http://wetten.overheid.nl/BWBR0017347/#Paragraaf4_Artikel5b</t>
  </si>
  <si>
    <t>http://wetten.overheid.nl/BWBR0035217/Hoofdstuk2/3/Artikel27/</t>
  </si>
  <si>
    <t>http://wetten.overheid.nl/BWBR0035217/Hoofdstuk2/6/61/Artikel253/</t>
  </si>
  <si>
    <t>http://wetten.overheid.nl/BWBR0005758/#2_Artikel2a</t>
  </si>
  <si>
    <t>http://wetten.overheid.nl/BWBR0005758/#4_Artikel13a</t>
  </si>
  <si>
    <t>http://wetten.overheid.nl/BWBR0009828/#2_Artikel4</t>
  </si>
  <si>
    <t>http://wetten.overheid.nl/BWBR0009828/#BijlageII</t>
  </si>
  <si>
    <t>http://wetten.overheid.nl/BWBR0005489/#1_Artikel2</t>
  </si>
  <si>
    <t>http://wetten.overheid.nl/BWBR0005489/#2_Artikel4</t>
  </si>
  <si>
    <t>http://wetten.overheid.nl/BWBR0035091/#Hoofdstuk5_Artikel56</t>
  </si>
  <si>
    <t>http://wetten.overheid.nl/BWBR0032386/#Hoofdstuk1_1_Artikel11</t>
  </si>
  <si>
    <t>http://wetten.overheid.nl/BWBR0022233/HoofdstukIV/Artikel42/</t>
  </si>
  <si>
    <t>http://wetten.overheid.nl/BWBR0010009/#Artikel1</t>
  </si>
  <si>
    <t>http://wetten.overheid.nl/BWBR0032657/#Artikel4</t>
  </si>
  <si>
    <t>http://wetten.overheid.nl/BWBR0008223/#Hoofdstuk6_Artikel20</t>
  </si>
  <si>
    <t>http://wetten.overheid.nl/BWBR0029746/#Artikel4</t>
  </si>
  <si>
    <t>http://wetten.overheid.nl/BWBR0033323/#Artikel13</t>
  </si>
  <si>
    <t>http://wetten.overheid.nl/BWBR0015167/#Artikel1</t>
  </si>
  <si>
    <t>http://wetten.overheid.nl/BWBR0018370/#Artikel6a</t>
  </si>
  <si>
    <t>http://wetten.overheid.nl/BWBR0007216/#Artikel9</t>
  </si>
  <si>
    <t>http://wetten.overheid.nl/BWBR0009675/#5_Artikel14</t>
  </si>
  <si>
    <t>http://wetten.overheid.nl/BWBR0031405/#Artikel2</t>
  </si>
  <si>
    <t>http://wetten.overheid.nl/BWBR0031405/#Artikel5</t>
  </si>
  <si>
    <t>http://wetten.overheid.nl/BWBR0031405/#Artikel7</t>
  </si>
  <si>
    <t>http://wetten.overheid.nl/BWBR0031405/#Artikel9</t>
  </si>
  <si>
    <t>http://wetten.overheid.nl/BWBR0031405/#Artikel13</t>
  </si>
  <si>
    <t>http://wetten.overheid.nl/BWBR0024291/Hoofdstuk1/Afdeling11/Artikel12/</t>
  </si>
  <si>
    <t>http://wetten.overheid.nl/BWBR0024291/Hoofdstuk1/Afdeling12/Artikel18/</t>
  </si>
  <si>
    <t>http://wetten.overheid.nl/BWBR0024291/Hoofdstuk3/Afdeling321/Paragraaf3/Artikel316m/</t>
  </si>
  <si>
    <t>http://wetten.overheid.nl/BWBR0024291/Hoofdstuk3/Afdeling36/Artikel333/</t>
  </si>
  <si>
    <t>http://wetten.overheid.nl/BWBR0024291/Hoofdstuk3/Afdeling36/Artikel334/</t>
  </si>
  <si>
    <t>http://wetten.overheid.nl/BWBR0036129/#1_Artikel1</t>
  </si>
  <si>
    <t>http://wetten.overheid.nl/BWBR0036129/#4_Artikel9</t>
  </si>
  <si>
    <t>http://wetten.overheid.nl/BWBR0032262/#Artikel1</t>
  </si>
  <si>
    <t>http://wetten.overheid.nl/BWBR0032262/#Artikel5</t>
  </si>
  <si>
    <t>http://wetten.overheid.nl/BWBR0033809/#Artikel1</t>
  </si>
  <si>
    <t>http://wetten.overheid.nl/BWBR0033809/#Artikel2</t>
  </si>
  <si>
    <t>http://wetten.overheid.nl/BWBR0033809/#Artikel4</t>
  </si>
  <si>
    <t>http://wetten.overheid.nl/BWBR0019074/#Artikel1</t>
  </si>
  <si>
    <t>http://wetten.overheid.nl/BWBR0019074/#Artikel2</t>
  </si>
  <si>
    <t>http://wetten.overheid.nl/BWBR0019074/#Artikel3</t>
  </si>
  <si>
    <t>http://wetten.overheid.nl/BWBR0019074/#Artikel3a</t>
  </si>
  <si>
    <t>http://wetten.overheid.nl/BWBR0036080/#1_Artikel1</t>
  </si>
  <si>
    <t>http://wetten.overheid.nl/BWBR0036080/#2_Artikel7</t>
  </si>
  <si>
    <t>http://wetten.overheid.nl/BWBR0018989/Hoofdstuk8/1/Artikel54/</t>
  </si>
  <si>
    <t>http://wetten.overheid.nl/BWBR0018989/Hoofdstuk9/2/Artikel81/</t>
  </si>
  <si>
    <t>http://wetten.overheid.nl/BWBR0018989/Hoofdstuk11/Artikel129/</t>
  </si>
  <si>
    <t>http://wetten.overheid.nl/BWBR0011673/#8_SUBPAR814706_Artikel81</t>
  </si>
  <si>
    <t>http://wetten.overheid.nl/BWBR0032518/#Artikel2</t>
  </si>
  <si>
    <t>http://wetten.overheid.nl/BWBR0004284/#Paragraaf3_Artikel15</t>
  </si>
  <si>
    <t>http://wetten.overheid.nl/BWBR0004284/#Paragraaf3_Artikel15g</t>
  </si>
  <si>
    <t>http://wetten.overheid.nl/BWBR0032626/Hoofdstuk8/2/Artikel87/</t>
  </si>
  <si>
    <t>http://wetten.overheid.nl/BWBR0032626/Bijlage8/</t>
  </si>
  <si>
    <t>http://wetten.overheid.nl/BWBR0028123/#Hoofdstuk1_Artikel1</t>
  </si>
  <si>
    <t>http://wetten.overheid.nl/BWBR0028123/#Hoofdstuk6_2_Artikel55</t>
  </si>
  <si>
    <t>http://wetten.overheid.nl/BWBR0007049/Hoofdstuk1/Artikel11/</t>
  </si>
  <si>
    <t>http://wetten.overheid.nl/BWBR0007049/Hoofdstuk11a/Artikel11a3/</t>
  </si>
  <si>
    <t>http://wetten.overheid.nl/BWBR0019229/#Artikel3</t>
  </si>
  <si>
    <t>http://wetten.overheid.nl/BWBR0019229/#Artikel4</t>
  </si>
  <si>
    <t>http://wetten.overheid.nl/BWBR0036106/#Artikel2</t>
  </si>
  <si>
    <t>http://wetten.overheid.nl/BWBR0036106/#Artikel3</t>
  </si>
  <si>
    <t>http://wetten.overheid.nl/BWBR0019227/#Artikel1</t>
  </si>
  <si>
    <t>http://wetten.overheid.nl/BWBR0019227/#Artikel3</t>
  </si>
  <si>
    <t>http://wetten.overheid.nl/BWBR0007087/#1_Artikel1</t>
  </si>
  <si>
    <t>http://wetten.overheid.nl/BWBR0007087/#4_Artikel7</t>
  </si>
  <si>
    <t>http://wetten.overheid.nl/BWBR0011594/#Artikel1</t>
  </si>
  <si>
    <t>http://wetten.overheid.nl/BWBR0002600/#Artikel1</t>
  </si>
  <si>
    <t>http://wetten.overheid.nl/BWBR0013864/#Artikel1</t>
  </si>
  <si>
    <t>http://wetten.overheid.nl/BWBR0034301/#1_Artikel3</t>
  </si>
  <si>
    <t>http://wetten.overheid.nl/BWBR0033925/#Artikel1</t>
  </si>
  <si>
    <t>http://wetten.overheid.nl/BWBR0020572/#Artikel1</t>
  </si>
  <si>
    <t>http://wetten.overheid.nl/BWBR0032516/#Artikel2</t>
  </si>
  <si>
    <t>http://wetten.overheid.nl/BWBR0029884/#Artikel1</t>
  </si>
  <si>
    <t>http://wetten.overheid.nl/BWBR0036837/#Artikel1</t>
  </si>
  <si>
    <t>http://wetten.overheid.nl/BWBR0030962/#Artikel5</t>
  </si>
  <si>
    <t>http://wetten.overheid.nl/BWBR0035074/#Artikel1</t>
  </si>
  <si>
    <t>http://wetten.overheid.nl/BWBR0017176/#Artikel1</t>
  </si>
  <si>
    <t>http://wetten.overheid.nl/BWBR0017341/#Artikel1</t>
  </si>
  <si>
    <t>http://wetten.overheid.nl/BWBR0031531/#Artikel1</t>
  </si>
  <si>
    <t>http://wetten.overheid.nl/BWBR0017587/#Artikel3</t>
  </si>
  <si>
    <t>http://wetten.overheid.nl/BWBR0031503/#Artikel3</t>
  </si>
  <si>
    <t>http://wetten.overheid.nl/BWBR0023007/#2_Artikel2</t>
  </si>
  <si>
    <t>http://wetten.overheid.nl/BWBR0022543/#Hoofdstuk7_Artikel26</t>
  </si>
  <si>
    <t>http://wetten.overheid.nl/BWBR0007923/#Hoofdstuk3_Artikel10</t>
  </si>
  <si>
    <t>http://wetten.overheid.nl/BWBR0007248/#Artikel1</t>
  </si>
  <si>
    <t>http://wetten.overheid.nl/BWBR0005835/#Artikel1</t>
  </si>
  <si>
    <t>http://wetten.overheid.nl/BWBR0013946/#Bijlage5</t>
  </si>
  <si>
    <t>http://wetten.overheid.nl/BWBR0028149/#3_Artikel6</t>
  </si>
  <si>
    <t>http://wetten.overheid.nl/BWBR0020740/#Paragraaf1_Artikel1</t>
  </si>
  <si>
    <t>http://wetten.overheid.nl/BWBR0032462/#Hoofdstuk1_Artikel11</t>
  </si>
  <si>
    <t>http://wetten.overheid.nl/BWBR0032146/#Artikel1</t>
  </si>
  <si>
    <t>http://wetten.overheid.nl/BWBR0019575/#Paragraaf1_Artikel1</t>
  </si>
  <si>
    <t>http://wetten.overheid.nl/BWBR0022545/Hoofdstuk9/1/Artikel91/</t>
  </si>
  <si>
    <t>http://wetten.overheid.nl/BWBR0034311/#1_Artikel1</t>
  </si>
  <si>
    <t>http://wetten.overheid.nl/BWBR0035248/#Hoofdstuk1_Artikel11</t>
  </si>
  <si>
    <t>http://wetten.overheid.nl/BWBR0014538/1/Artikel1/</t>
  </si>
  <si>
    <t>http://wetten.overheid.nl/BWBR0020800/#Hoofdstuk5_Artikel29</t>
  </si>
  <si>
    <t>http://wetten.overheid.nl/BWBR0033362/#Artikel1</t>
  </si>
  <si>
    <t>http://wetten.overheid.nl/BWBR0032975/#4_Artikel11</t>
  </si>
  <si>
    <t>http://wetten.overheid.nl/BWBR0024915/#Hoofdstuk1_Paragraaf1_Artikel1</t>
  </si>
  <si>
    <t>http://wetten.overheid.nl/BWBR0034303/#Hoofdstuk1_Artikel11</t>
  </si>
  <si>
    <t>http://wetten.overheid.nl/BWBR0034876/#1_Artikel1</t>
  </si>
  <si>
    <t>http://wetten.overheid.nl/BWBR0035708/#1_Artikel1</t>
  </si>
  <si>
    <t>http://wetten.overheid.nl/BWBR0018397/Titel1/Hoofdstuk1/1/Artikel1/</t>
  </si>
  <si>
    <t>http://wetten.overheid.nl/BWBR0012616/#1_Artikel1</t>
  </si>
  <si>
    <t>http://wetten.overheid.nl/BWBR0022420/#Hoofdstuk1_Artikel1</t>
  </si>
  <si>
    <t>http://wetten.overheid.nl/BWBR0022975/#1_Artikel11</t>
  </si>
  <si>
    <t>http://wetten.overheid.nl/BWBR0005528/#Artikel1</t>
  </si>
  <si>
    <t>http://wetten.overheid.nl/BWBR0032771/#Artikel4</t>
  </si>
  <si>
    <t>http://wetten.overheid.nl/BWBR0032751/#Artikel4</t>
  </si>
  <si>
    <t>http://wetten.overheid.nl/BWBR0012617/#1_Artikel1</t>
  </si>
  <si>
    <t>http://wetten.overheid.nl/BWBR0019235/#Titel1_12_Artikel121</t>
  </si>
  <si>
    <t>http://wetten.overheid.nl/BWBR0035180/#Hoofdstuk1_Artikel1</t>
  </si>
  <si>
    <t>http://wetten.overheid.nl/BWBR0006003/#Artikel1</t>
  </si>
  <si>
    <t>http://wetten.overheid.nl/BWBR0015945/#Artikel1</t>
  </si>
  <si>
    <t>http://wetten.overheid.nl/BWBR0006736/#Hoofdstuk10a_Artikel43c</t>
  </si>
  <si>
    <t>http://wetten.overheid.nl/BWBR0024539/Hoofdstuk4/42/Artikel42/</t>
  </si>
  <si>
    <t>http://wetten.overheid.nl/BWBR0030288/Hoofdstuk1/Artikel1/</t>
  </si>
  <si>
    <t>http://wetten.overheid.nl/BWBR0035516/#Artikel3</t>
  </si>
  <si>
    <t>http://wetten.overheid.nl/BWBR0010600/#Artikel9</t>
  </si>
  <si>
    <t>http://wetten.overheid.nl/BWBR0027118/#Artikel3</t>
  </si>
  <si>
    <t>http://wetten.overheid.nl/BWBR0024023/#Artikel1</t>
  </si>
  <si>
    <t>http://wetten.overheid.nl/BWBR0034872/#Artikel1</t>
  </si>
  <si>
    <t>http://wetten.overheid.nl/BWBR0020507/#Artikel3</t>
  </si>
  <si>
    <t>http://wetten.overheid.nl/BWBR0019442/#Artikel1</t>
  </si>
  <si>
    <t>http://wetten.overheid.nl/BWBR0019228/#Artikel1</t>
  </si>
  <si>
    <t>http://wetten.overheid.nl/BWBR0010434/#Artikel4</t>
  </si>
  <si>
    <t>http://wetten.overheid.nl/BWBR0021907/#Artikel5</t>
  </si>
  <si>
    <t>Handeling</t>
  </si>
  <si>
    <t>[Handeling]</t>
  </si>
  <si>
    <t>periode</t>
  </si>
  <si>
    <t>opmerking</t>
  </si>
  <si>
    <t>product</t>
  </si>
  <si>
    <t>waardering</t>
  </si>
  <si>
    <t>Periode</t>
  </si>
  <si>
    <t>werkwoord</t>
  </si>
  <si>
    <t>voorwerp</t>
  </si>
  <si>
    <t>producttype</t>
  </si>
  <si>
    <t>[Werkwoord;]</t>
  </si>
  <si>
    <t>[Voorwerp;]</t>
  </si>
  <si>
    <t>[Producttype;]</t>
  </si>
  <si>
    <t>[Producttype,]</t>
  </si>
  <si>
    <t>[Waardering;]</t>
  </si>
  <si>
    <t>Het medeling doen aan buitenlanden van het uitbreken van een besmettelijke veezieke</t>
  </si>
  <si>
    <t>mededelen</t>
  </si>
  <si>
    <t>1959–</t>
  </si>
  <si>
    <t>De formele handeling ligt bij de directeur Veterinaire Dienst</t>
  </si>
  <si>
    <t>Kennisgeving, rapporten</t>
  </si>
  <si>
    <t>V 12 jaar</t>
  </si>
  <si>
    <t>Het goedkeuren van het in zieke of verdachte toestand brengen van een diersoort in het belang van de algemene toestand van de betrokken diersoort.</t>
  </si>
  <si>
    <t>goedkeuren</t>
  </si>
  <si>
    <t>1992–</t>
  </si>
  <si>
    <t>Het gaat hier om met opzet ziek maken van dieren ten behoeven van bevoorbeeld wetenschappelijk onderzoek.</t>
  </si>
  <si>
    <t>Beschikking</t>
  </si>
  <si>
    <t>V 5 jaar</t>
  </si>
  <si>
    <t>Het verlenen van een ontheffing van de verplichting om dieren, aangevoerd voor een keuring of tentoonstelling te laten onderzoeken door een of meer (door de Veterinaire Dienst) aangewezen, veearts.</t>
  </si>
  <si>
    <t>verlenen</t>
  </si>
  <si>
    <t>ontheffing</t>
  </si>
  <si>
    <t>1945–</t>
  </si>
  <si>
    <t>De formele handeling ligt bij de Inspecteur-districtshoofd Veterinaire Dienst</t>
  </si>
  <si>
    <t>Het verstrekken van een bewijs dat de houder van een veewagen heeft voldaan aan de voorschriften tot ontsmetting van de wagen en daarbij behorende voorwerpen.</t>
  </si>
  <si>
    <t>verstrekken</t>
  </si>
  <si>
    <t>certificaat</t>
  </si>
  <si>
    <t>1957–</t>
  </si>
  <si>
    <t>Bewijsstuk</t>
  </si>
  <si>
    <t>Het verlenen van een vergunning aan de eigenaar, houder of hoeder van een of meer varkens voor het voorhanden hebben van keukenafvallen en voedsel- en slachtafvallen.</t>
  </si>
  <si>
    <t>vergunning</t>
  </si>
  <si>
    <t>1966–</t>
  </si>
  <si>
    <t>Het betreft hier keukenafvallen bestaande uit met vlees of gebeente van herkauwende, eenhoevige dieren of varkens. De formele handeling ligt bij de Inspecteur-districtshoofd Veterinaire Dienst.</t>
  </si>
  <si>
    <t>Vergunningen</t>
  </si>
  <si>
    <t>V 5 jaar na intrekking</t>
  </si>
  <si>
    <t>Het geven van bijzondere voorschriften betreffende het veeartsenijkundig toezicht in verband met het dreigen, optreden of heersen van een besmettelijke veeziekte.</t>
  </si>
  <si>
    <t>geven</t>
  </si>
  <si>
    <t xml:space="preserve"> voorschrift</t>
  </si>
  <si>
    <t>1975–</t>
  </si>
  <si>
    <t>De formele handeling ligt bij de Inspecteur-districtshoofd Veterinaire Dienst.</t>
  </si>
  <si>
    <t>Besluit</t>
  </si>
  <si>
    <t>B, criterium 5</t>
  </si>
  <si>
    <t>Het verlenen of intrekken van een ontheffing van de verplichting het vervoermiddel en de daarbij behorende voorwerpen, waarin het vee wordt vervoerd, in het tijdvak van 7 dagen voorafgaand aan het vervoer te reinigen en te ontsmetten.</t>
  </si>
  <si>
    <t>verlenen; intrekken</t>
  </si>
  <si>
    <t>1976–</t>
  </si>
  <si>
    <t>De formele handeling ligt bij de Directeur Veeartsenijkundige Dienst</t>
  </si>
  <si>
    <t>Het onderzoeken, onderwerpen aan opneming en monsteren van producten van dierlijke oosprong of producten die drager kunnen zijn van smetstof.</t>
  </si>
  <si>
    <t>onderzoeken; onderwerpen aan opneming; monsteren</t>
  </si>
  <si>
    <t>1994–</t>
  </si>
  <si>
    <t>Verslag</t>
  </si>
  <si>
    <t>Het vaststellen van een protocol voor het reinigen en ontsmetten van een verzamelplaats voor varkens.</t>
  </si>
  <si>
    <t>vaststellen</t>
  </si>
  <si>
    <t>protocol</t>
  </si>
  <si>
    <t>1996–</t>
  </si>
  <si>
    <t>Protocol</t>
  </si>
  <si>
    <t>B criterium 5</t>
  </si>
  <si>
    <t>Het verlenen van ontheffing van een of meer bepalingen van de regeling.</t>
  </si>
  <si>
    <t>1998–</t>
  </si>
  <si>
    <t>Het verlenen van ontheffing op verboden op in-, door- en vervoer van vee, pluimvee, producten en voorwerpen.</t>
  </si>
  <si>
    <t>1950–</t>
  </si>
  <si>
    <r>
      <t xml:space="preserve">Het gaat hier bijvoorbeeld om het verbod op in- en doorvoer van honden en katten in verband met de werking van hondsdolheid of om het verbod op in-, door- en vervoer van pluimvee in verband met pseudo-vogelpest, of om het verbod op invoer van levende ent- en smetstoffen. Er kan ontheffing worden verleend voor de invoer van verdachte dieren, producten of voorwerpen ten behoeve van bijvoorbeeld wetenschappelijk onderzoek. </t>
    </r>
    <r>
      <rPr>
        <b/>
        <sz val="11"/>
        <color theme="1"/>
        <rFont val="Calibri"/>
        <family val="2"/>
        <scheme val="minor"/>
      </rPr>
      <t>De formele handeling ligt bij de Directeur/Inspecteur-districtshoofd Veterinaire Dienst.</t>
    </r>
  </si>
  <si>
    <t>Het verlenen van ontheffing op het verbod op in- en doorvoer van konijnen, pluimvee, papegaaien en papegaaiachtigen, van honden en katten, behorende tot een circus en van vlees, vleesproducten en andere dierlijke producten.</t>
  </si>
  <si>
    <t>1962–</t>
  </si>
  <si>
    <t>Het verlenen van toestemming voor het vervoer van eenhoevige dieren van hun plaats van aankomst in Nederland naar elders.</t>
  </si>
  <si>
    <t>toestemming</t>
  </si>
  <si>
    <t>1964–</t>
  </si>
  <si>
    <t>Het in bijzondere gevallen onder voorwaarden toelaten van de in- en doorvoer van beenderen, kunstmest en veevoeder.</t>
  </si>
  <si>
    <t>toelaten</t>
  </si>
  <si>
    <t>invoer; doorvoer</t>
  </si>
  <si>
    <t>Het verlenen van toestemming voor verder vervoer van weder ingevoerde herkauwende dieren en varkens en het stellen van eisen tot beperking van besmettingsgevaar.</t>
  </si>
  <si>
    <t>Het verlenen of intrekken van een vergunning voor de invoer en wederinvoer van dieren ter beweiding of beakkering van grenslanderijen in Nederland.</t>
  </si>
  <si>
    <t>Vergunning</t>
  </si>
  <si>
    <t>Het verlenen of intrekken van een vergunning voor de in, uit- en doorvoer van herkauwende dieren en varkens die horen bij circussen, kijkspelen e.d.</t>
  </si>
  <si>
    <t>Het verbieden van het verder vervoer op Nederlands grondgebied van ingevoerde dieren en producten.</t>
  </si>
  <si>
    <t>verbieden</t>
  </si>
  <si>
    <t>vervoer</t>
  </si>
  <si>
    <t>1965–</t>
  </si>
  <si>
    <t>In deze regeling is de EG-richtlijn inzake veterinairrechtelijke vraagstukken op het gebied van het intracommunautair handelsverkeer in runderen en varkens van 24 juni 1964 Pb EEG 121 en 176, gewijzigd bij richtlijn van 25 oktober 1966, 66/600/EEG, Pb EEG 192 geïmplementeerd. Het gaat hier onder meer om fok- en verbruiksdieren en vanuit EG-landen ingevoerde slachtdieren. De formele handeling ligt bij de Inspecteur-districtshoofd Veterinaire Dienst.</t>
  </si>
  <si>
    <t>Het besluiten tot maatregelen ter opheldering van de gevallen verdachte dieren en dierproducten.</t>
  </si>
  <si>
    <t>besluiten</t>
  </si>
  <si>
    <t>Het gaat om dieren en producten die worden verdacht te lijden aan, of te zijn besmet met een besmettelijke ziekte, of ervan worden verdacht een gevaar op te leveren voor de verbreiding van een dergelijke ziekte. De formele handeling ligt bij de Inspecteur-districtshoofd Veterinaire Dienst.</t>
  </si>
  <si>
    <t>Het besluiten tot quarantainemaatregelen voor verdachte of besmette dieren.</t>
  </si>
  <si>
    <t>In deze richtlijn werden geïmplementeerd: De EG-richtlijn inzake veterinairrechtelijke vraagstukken op het gebied van het intracommunautair handelsverkeer in runderen en varkens van 24 juni 1964, Pb EEG 121 en 176, gewijzigd bij richtlijn van 25 oktober 1966, 66/600 EEG, Pb EEG 192 en EG-richtlijn van 13 mei 1965, Pb 93. De formele handeling ligt bij de Inspecteur-districtshoofd Veterinaire Dienst</t>
  </si>
  <si>
    <t>Het verlenen van toestemming voor het vervoer van dieren van een kalvermesterij naar slachthuis.</t>
  </si>
  <si>
    <t>Het besluiten dat dieren of dierproducten (binnen een bepaalde termijn) moeten worden teruggezonden naar het land van verzending of moet worden vernietigd.</t>
  </si>
  <si>
    <t>Het vernietigen betreft onder meer het laten doden van dieren in een door de inspecteur aangewezen slachthuis.</t>
  </si>
  <si>
    <t>Het verlenen van een ontheffing van de verplichting van het van gemeentewegen of onder gemeentelijk toezicht ontsmetten van een vervoermiddel voor varkens.</t>
  </si>
  <si>
    <t>1970–</t>
  </si>
  <si>
    <t>Het goedkeuren van een quarantaineruimte voor papegaaien en papegaaiachtigen.</t>
  </si>
  <si>
    <t>quarantaineruimte</t>
  </si>
  <si>
    <t>1977–</t>
  </si>
  <si>
    <t>Het besluiten tot het nemen van maartegelen als bij dieren of een partij (dier)producten verwekkers van ziekten, zoönosen of andere aandoeningen zijn geconstateerd, of als de dieren of producten afkomstig zijn uit een epidemisch gebied, of als niet is voldaan aan de voorschriften van de regeling of aan communautaire voorschriften in het kader van de invoer.</t>
  </si>
  <si>
    <t>1979–</t>
  </si>
  <si>
    <t>De maatregelen kunnen zijn: het in afzondering of quarantaine plaatsen, het doden of vernietigen van de dieren of de producten en voorwerpen, of ander maatregelen. De formele handeling ligt bij de Inspecteur-districtshoofd Veterinaire Dienst</t>
  </si>
  <si>
    <t>Het besluiten tot het niet toelaten van diepgevroren sperma</t>
  </si>
  <si>
    <t>1990–</t>
  </si>
  <si>
    <t>De formele handeling ligt bij de directeur</t>
  </si>
  <si>
    <t>Het verlenen van een ontheffing van het bepaalde in de beschikking.</t>
  </si>
  <si>
    <t>Het bepalen van de wijze van opslag voor ingevoerde runderembryo’s</t>
  </si>
  <si>
    <t>bepalen</t>
  </si>
  <si>
    <t>1991–</t>
  </si>
  <si>
    <t>Beschikking, regeling</t>
  </si>
  <si>
    <t>V 5 jaar.</t>
  </si>
  <si>
    <t>Het verlenen van toestemmig voor het laten vervaardigen en in voorraad hebben van keurmerken volgens EG-richtlijnen</t>
  </si>
  <si>
    <t>V 5 jaar na vervallen toestemming</t>
  </si>
  <si>
    <t>Het verlenen van toestemming voor vervoer van sperma wat niet voldoet aan de voorschriften van de EG-richtlijn 88/407/EEG</t>
  </si>
  <si>
    <t>1993–</t>
  </si>
  <si>
    <t>Het besluiten tot het doorsturen naar een derde land of het vernietigen van een partij of het in afzondering plaatsen of voor andere doeleinden gebruiken dan menselijke consumptie (vanaf 20 juni 1997)</t>
  </si>
  <si>
    <t>Het aanwijzen van een termijn en een plaats waar runderen afkomstig uit het Verenigd Koninkrijk worden gedood.</t>
  </si>
  <si>
    <t>aanwijzen</t>
  </si>
  <si>
    <t>termijn en plaats</t>
  </si>
  <si>
    <t>Het besluiten tot maatregelen bij het vermoeden of constateren van de aanwezigheid van verwekkers van ziekten, zoönosen of andere aandoeningen of als de producten afkomstig zijn uit een gebied met een epidemische dierziekte.</t>
  </si>
  <si>
    <t>1997–</t>
  </si>
  <si>
    <t>Het afgeven van bewijsstukken voor vee bestemd voor de uitvoer dat voldoet aan de eisen.</t>
  </si>
  <si>
    <t>afgeven</t>
  </si>
  <si>
    <t>Bewijsstuk, cerificaat</t>
  </si>
  <si>
    <t>Het vaststellen van modellen voor aanvraagformulieren en certificaten vereist bij de uitvoer van vee, vlees en op vleesproducten</t>
  </si>
  <si>
    <t>model voor aanvraagformulieren; model voor certificaten</t>
  </si>
  <si>
    <t>De formele handeling ligt bij de Directeur Veterinaire Dienst</t>
  </si>
  <si>
    <t>Modelformulier</t>
  </si>
  <si>
    <t>V 5 jaar na wijziging of vervallen model</t>
  </si>
  <si>
    <t>Het stellen van nadere regels voor de identificatie van de bij de slachting van een dier verkregen lossen delen van het dier.</t>
  </si>
  <si>
    <t>stellen</t>
  </si>
  <si>
    <t>regels</t>
  </si>
  <si>
    <t>1965–1992</t>
  </si>
  <si>
    <t>V 10 jaar</t>
  </si>
  <si>
    <t>Het stellen van nadere regels waarmee, in verband met eisen van het invoerland, kan worden afgeweken van de regels in de beschikking Exportkeuringsregulatief 1965.</t>
  </si>
  <si>
    <t>Het bepalen dat in bepaalde gevallen verpakt vlees of slachtafval mag worden voorzien van een stempel op de verpakking zelf</t>
  </si>
  <si>
    <t>Het verlenen van ontheffing van de bepalingen van de Regeling uitvoer vee 1974 en van de Regeling uitvoer vleesproducten 1979 en 1992.</t>
  </si>
  <si>
    <t>1974–</t>
  </si>
  <si>
    <t>Het vaststellen van een model voor een verklaring betreffende erkenning door de directeur van de RVV van een bedrijf voor de bereiding van vleesproducten bestemd voor de export.</t>
  </si>
  <si>
    <t>model voor een verklaring</t>
  </si>
  <si>
    <t>Het gaat hier om een verklaring van de aanvrager van een erkenning. De formele handeling ligt bij de Directeur Veterinaire Dienst\</t>
  </si>
  <si>
    <t>Het verlenen van een vergunning in noodgevallen voor de uitvoer van dieren</t>
  </si>
  <si>
    <t>Het stellen van regels voor het door een erkend bedrijf, of ondernemers in een erkend gebied bij te houden register betreffende de gezondheidstoestand van de vis.</t>
  </si>
  <si>
    <t>Een erkend gebied is een gebied met een bepaalde gezondheidsstatus. Zo’n gebied wordt op voordracht van de minister door de Europese Commissie erkend (zie de handelingen betreffende de EG). Om deze status te kunnen waarborgen moeten partijen aquicultures voldoen aan bepaalde voorwarden. Bovendien moeten de ondernemers in zo’n gebied zich onder toezicht stellen van de RVV. De formele handeling ligt bij de directeur.</t>
  </si>
  <si>
    <t>Het schorsen of intrekken van de erkenning van een bedrijf als erkend bedrijf, of van een gebied als erkend gebied.</t>
  </si>
  <si>
    <t>schorsen; intrekken</t>
  </si>
  <si>
    <t>erkenning</t>
  </si>
  <si>
    <t>Het opheffen van de schorsing van de erkenning van een bedrijf als erkend bedrijf, of van een gebied als erkend gebied.</t>
  </si>
  <si>
    <t>opheffen</t>
  </si>
  <si>
    <t>schorsing</t>
  </si>
  <si>
    <t>Het verlenen van vrijstelling van het verbod op uitvoer van vee en pluimvee voor zover het niet gaat om runderen, varkens, schapen, geiten en eenhoevige dieren, en voorzover het gaat om de uitvoer naar derde landen of naar een staat die partij is in het EER-verdrag.</t>
  </si>
  <si>
    <t>vrijstelling</t>
  </si>
  <si>
    <t>Het aanwijzen of intrekken van de aanwijzing van quarantaireruimten, slachtplaatsen voor ingevoerd eenhoevig vee en paarden en van vleeswarenfabrieken en import- slachtveemarkten.</t>
  </si>
  <si>
    <t>aanwijzen; intrekken van de aanwijzing</t>
  </si>
  <si>
    <t>quarantaireruimte; slachtplaats; vleeswarenfabriek</t>
  </si>
  <si>
    <t>Beschikking vergoeding voor het gebruik van quarantainestallen (4 juli 1963, Stcrt. 128); Beschikking aanwijzing quarantaineruimten en slachtplaatsen (28 januari 1965, Stcrt. 20); Regeling gebruik Rijks quarantainestation te Hoek van Holland (6 maart 1975, Stcrt. 20); Regeling aanwijzing quarantaine-inrichtingen en slachthuizen eenhoevige dieren 1987 (11 juni 1987, St. 112)</t>
  </si>
  <si>
    <t>V 5 jaar na vervallen</t>
  </si>
  <si>
    <t>Het toelaten van een kalvermesterij</t>
  </si>
  <si>
    <t>kalvermesterij</t>
  </si>
  <si>
    <t>Het bijschrijven, intrekken of doorhalen van de registratie van een handelaar van dieren en dierproducten.</t>
  </si>
  <si>
    <t>bijschrijven; intrekken; doorhalen</t>
  </si>
  <si>
    <t>registratie</t>
  </si>
  <si>
    <t>Register</t>
  </si>
  <si>
    <t>Het verlenen of intrekken van een erkenning aan een embryoteam.</t>
  </si>
  <si>
    <t>Het afgeven van een verklaring betreffende de toelating van een kalvermesterij voor wie ingevoerde fok- en gebruikskalveren bestemd zijn.</t>
  </si>
  <si>
    <t>verklaring</t>
  </si>
  <si>
    <t>Verklaring</t>
  </si>
  <si>
    <t>Het doorhalen of schrappen van de inschrijving van een handelaar in het register.</t>
  </si>
  <si>
    <t xml:space="preserve"> doorhalen; schrappen</t>
  </si>
  <si>
    <t>Het aanwijzen van een andere instantie voor de registratie van de handelaren.</t>
  </si>
  <si>
    <t>instantie</t>
  </si>
  <si>
    <t>Het verlenen of intrekken van een erkenning van een slachthuis, uitsnijderij of werkplaats, koel- of vrieshuis, een inrichting voor de productie van broedeieren.</t>
  </si>
  <si>
    <t>Het nemen van maatregelen ter bestrijding bij of tijdens een opgetreden besmettelijke dierziekte.</t>
  </si>
  <si>
    <t>nemen</t>
  </si>
  <si>
    <t>maatregel</t>
  </si>
  <si>
    <t>Deze maatregelen kunnen zijn:
het afzonderen van zieke en verdachte dieren
het opstallen of ophokken van zieke en verdachte dieren
het plaatsen van waarschuwingsborden
het kentekenen van besmet verklaarde of van besmetting verdachte gebouwen en terreinen,
het merken van zieke, verdachte en herstelde dieren
het onschadelijk maken van gedode, gestorven, zieke en verdachte dieren en van besmette of van besmetting verdachte producten en voorwerpen,
het reinigen en ontsmetten van gebouwen, terreinen, bewaardplaatsen van mest en van voorwerpen,
het vastleggen en opsluiten van dieren,
het behandelen van dieren volgens de aanwijzingen van de minister.
Het districtshoofd doet van de maatregelen mededeling aan de burgemeester. Voor bijen kunnen soort kunnen soortgelijke maatregelen worden getroffen.
De Inspecteur-districtshoofd van de Veterinaire Dienst heeft volgens art. 96 van de Veewet en art. 106.1 van de Gezondheids- en welzijnswet voor dieren de bevoegdheid maatregelen te nemen tegen de verspreiding van smetstof, op kosten van de overtreders in acute gevallen. De formele handeling ligt bij de Inspecteur-districtshoofd Veterinaire Dienst.</t>
  </si>
  <si>
    <t>Beschikking, bevelschrift, regeling, verbod</t>
  </si>
  <si>
    <t>B (verslaglegging en evaluatie van crises); V 12 jaar</t>
  </si>
  <si>
    <t>Het verlenen van toestemming of bevelen dat ziek of verdacht vee het bedrijf waar het wordt gehouden mag verlaten.</t>
  </si>
  <si>
    <t>1945–1992</t>
  </si>
  <si>
    <t>Het vaststellen van maatregelen betreffende het verbieden van het vervoer van dieren, producten en voorwerpen uit, naar en binnen (bepaalde gedeelten van) Nederland.</t>
  </si>
  <si>
    <t>Het betreft hier maatregelen die algemene voorwaarden bevatten betreffende de uitvaardiging van vervoersverboden die langer geldig zullen zijn dan de vervoersverboden in verband met de uitbraak van een besmettelijke dierziekte.</t>
  </si>
  <si>
    <t>Regeling vervoersverbod bijen Zuid-Limburg 1995 III ( 13 december 1995, Stcrt. 243 ingetrokken 9 juli 1996, Stcrt. 130); Regeling betreffende maatregelen ter voorkoming van overbrenging besmetting (12 maart 1996, Stcrt. 61); Regeling betreffende het bijeenbrengen van dieren (12 maart 1996, Stcrt. 61); Regeling uitvoerverbod varkens (10 februari 1997, Stcrt. 28); Regeling uitvoerverbod varkens en sperma van varkens (21 maart 1997, Stcrt. 58; gewijzigd 20 maart 1998, Stcrt. 58); Regeling compartimentering varkens en vervoermiddelen voor varkens (15 september 1997, Stcrt. 177); Regeling vervoersbeperkingen varkens (22 september 1997, Stcrt. 182); Regelingen vervoersverboden in verband met de uitbraak varkenspest, 1997-1998; Regeling aanvullend regime kerngebied varkenspest 1998 (14 januari 1998, Stcrt. 9); Regeling aanvullend regime kerngebied varkenspest 1998 (14 januari 1998, Stcrt. 9); Regeling inzake hygiënevoorschriften besmettelijke dierziekten (23 juni 1998, Stcrt. 117); Herbevolkingsregeling klassieke varkenspest 1997 (17 november 1997, Stcrt. 221).</t>
  </si>
  <si>
    <t>Het geven van voorschriften aan de burgemeester voor het vastleggen, opsluiten, of in waarneming houden van een hond of kat, die een mens heeft gebeten en is aangetast door of verdacht van hondsdolheid.</t>
  </si>
  <si>
    <t>Voorschriften</t>
  </si>
  <si>
    <t>Het stellen van voorwaarden waarop voor wetenschappelijke en onderwijsinrichtingen, waarop de Veewet niet van toepassing is verklaard, een ontheffing mogelijk is van het verbod ziek of verdacht vee, en dolle of van hondsdolheid verdachte honden en katten buiten het terrein te brengen.</t>
  </si>
  <si>
    <t>voorwaarden</t>
  </si>
  <si>
    <t>Het beslissen in bijzondere gevallen over de wijze van onschadelijk maken of ontsmetten en de middelen die daarbij moeten worden gebruikt.</t>
  </si>
  <si>
    <t>Een besluit wordt in overleg genomen met de burgemeester. De formele handeling ligt bij de Inspecteur-districtshoofd Veterinaire Dienst.</t>
  </si>
  <si>
    <t>Het vaststellen van het tijdstip waarop vee niet meer verdacht is van besmetting.</t>
  </si>
  <si>
    <t>tijdstip</t>
  </si>
  <si>
    <t>De verklaring wordt door de burgemeester aan de belanghebbende kosteloos uitgereikt. De formele handeling ligt bij de Inspecteur-districtshoofd Veterinaire Dienst.</t>
  </si>
  <si>
    <t>Schriftelijke verklaring</t>
  </si>
  <si>
    <t>Het vaststellen van het tijdstip waarop de termijn dat vee verdcht wordt van besmetting begint te lopen.</t>
  </si>
  <si>
    <t>De verklaring wordt door de burgemeester aan de belanghebbende kosteloos uitgereikt. De termijn is per besmettelijke veeziekte verschillend. De formele handeling ligt bij de Inspecteur-districtshoofd Veterinaire Dienst</t>
  </si>
  <si>
    <t>Het geven van voorschriften aan de burgemeester voor het opsluiten en in bewaring geven van honden en katten.</t>
  </si>
  <si>
    <t>Het verbieden of voorwaardelijk toestaan van het vervoer van bijen naar door hem aan te wijzen delen van het land.</t>
  </si>
  <si>
    <t>verbieden; toestaan</t>
  </si>
  <si>
    <t>1947–</t>
  </si>
  <si>
    <t>Vervoersbeschikking bijen 1968 (Stcrt. 253), 1972 (Stcrt. 85); Beschikking vervoersverbod bijen Waddeneilanden (10 februari 1984, Stcrt. 32); Regeling vervoersverbod bijen Zuid-Limburg 1989 (Stcrt. 222); Regeling vervoersverbod bijen Zuid-Limburg 1990 (27 maart 1990, Stcrt. 62).</t>
  </si>
  <si>
    <t>Het geven van aanwijzingen voor de methode en uitvoering van de behandeling van schapendrift.</t>
  </si>
  <si>
    <t xml:space="preserve"> aanwijzing</t>
  </si>
  <si>
    <t>1947–1992</t>
  </si>
  <si>
    <t>Besluit of beschikking</t>
  </si>
  <si>
    <t>Het afgeven van een verklaring aan belanghebbende dat de verdachte toestand van besmetting met pseudo-vogelpest is beëindigd</t>
  </si>
  <si>
    <t>1950–1996</t>
  </si>
  <si>
    <t>De formele handeling ligt bij deIinspecteur-districtshoofd Veterinaire Dienst</t>
  </si>
  <si>
    <t>Het vaststellen van een formulier voor de certificering van honden en katten in verband met de bestrijding van hondsdolheid.</t>
  </si>
  <si>
    <t>formulier</t>
  </si>
  <si>
    <t>De formele handeling ligt bij de inspecteur-districtshoofd Veterinaire Dienst</t>
  </si>
  <si>
    <t>Formulier</t>
  </si>
  <si>
    <t>V 5 jaar na vervallen vaststelling</t>
  </si>
  <si>
    <t>Het aanwijzen van antibiotica die ter bestrijding van de vogelcholera kunnen worden toegepast.</t>
  </si>
  <si>
    <t>antibiotica</t>
  </si>
  <si>
    <t>Het nemen van maatregelen ter voorkoming van de overbrenging van besmetting.</t>
  </si>
  <si>
    <t>Als het gaat om een besmettelijke dierziekte die in overeenstemming met de minister van Volksgezondheid is aangewezen, dan worden de maatregelen genomen in overeenstemming met de minister van Volksgezondheid.</t>
  </si>
  <si>
    <t>Regeling betreffende maatregelen ter voorkoming van overbrenging besmetting ( 12 maart 1996, Stcrt. 61); Regeling verbod gebruik mengsperma (10 april 1997, Stcrt. 70); Regeling fokverbod varkens II (24 juni 1997 Stcrt. 118); Regeling aanvullend regime kerngebied varkenspest 1998 (14 januari 1998, Stcrt. 9); Regeling inzake hygiënevoorschriften besmettelijke dierziekten (23 juni 1998, Stcrt. 117); Herbevolkingsregeling klassieke varkenspest 1997 (17 november 1997, Stcrt. 221).</t>
  </si>
  <si>
    <t>Het vaststellen van het tijdstip waarop de verdenking is ontstaan dat een dier aan een besmettelijke ziekte lijdt.</t>
  </si>
  <si>
    <t>Het tijdstip van besmetting met de ziekte is van belang voor de toekenning van een schadevergoeding aan de houder van het dier.</t>
  </si>
  <si>
    <t>Kennisgeving aan de houder van het betreffende dier (art. 24.2)</t>
  </si>
  <si>
    <t>Het geven van toestemming of bevelen aan de houder dat besmette of verdachte dieren het bedrijf mogen verlaten</t>
  </si>
  <si>
    <t>Herbevolkingsregeling klassieke varkenspest 1997</t>
  </si>
  <si>
    <t>Het verbieden van het vervoer van dieren binnen een straal van 10 kilometer of minder rond een gebouw of terrein dat wordt verdacht van besmetting of besmet is verklaard.</t>
  </si>
  <si>
    <t>Het bepalen dat het vervoersverbod binnen een gebied ook geldt voor gezonde dieren.</t>
  </si>
  <si>
    <t>Het verlenen van toestemming voor het verrichten van een handeling aan krachtens de wet geplaatste of aangebracht waarschuwingsborden en kentekenen.</t>
  </si>
  <si>
    <t>Het bepalen dat dieren op grond van art. 2.b en c verdacht blijven voor een andere dan daar genoemde periode.</t>
  </si>
  <si>
    <t>Het vaststellen van een formulier voor het aanvragen van een verklaring dat een voertuig is geregistreerd als vervoermiddel uitsluitend bestemd voor het vervoer van varkens.</t>
  </si>
  <si>
    <t>De betreffende verklaring moet worden aangevraagd bij het Regi⁠stratiebureau Varkensvervoer te Deventer. De formele handeling ligt bij de Directeur Veterinaire Dienst</t>
  </si>
  <si>
    <t>Aanvraagformulier</t>
  </si>
  <si>
    <t>V 3 jaar</t>
  </si>
  <si>
    <t>Het verlenen van een ontheffing op het verbod op vervoer van varkens buiten de compartimenten.</t>
  </si>
  <si>
    <t>Het afgeven van een verklaring dat varkens met een negatief serologisch resultaat zijn onderzocht op de mogelijke aanwezigheid van klassieke varkenspest.</t>
  </si>
  <si>
    <t>Het vaststellen van een register van, door degene die daarvoor vergoedingen verschuldigd is goedgekeurde, opgaven van de door de rijkskeurmeester verrichtte keuringen.</t>
  </si>
  <si>
    <t>register</t>
  </si>
  <si>
    <t>Het verlenen van een ontheffing van het bepaalde ten aanzien van naleving van betaling van tarieven/ tariefverplichtingen</t>
  </si>
  <si>
    <t>Het aanwijzen van een beëdigd deskundige voor het vaststellen van de waarde van dieren, raten, bijenvolken en producten die zullen worden gedood of onschadelijk gemaakt (art. 22)</t>
  </si>
  <si>
    <t>beëdigd deskundige</t>
  </si>
  <si>
    <t>De kosten van de deskundigen worden vanaf 1998 betaald uit de kas van het Diergezondheidsfonds (Wet herstructureren varkenshouderij, 6 april 1998, Stb. 236) art. 37</t>
  </si>
  <si>
    <t>Aanwijzing</t>
  </si>
  <si>
    <t>V 12 jaar na vervallen</t>
  </si>
  <si>
    <t>Het toelaten van een merk ter identificatie en registratie van varkens.</t>
  </si>
  <si>
    <t>merk</t>
  </si>
  <si>
    <t>1979–1995</t>
  </si>
  <si>
    <t>Het geven van toestemming aan een varkenshouder de varkens die van zijn bedrijf worden afgevoerd te doen vergezellen van een ander formulier dan het door de STULM beschikbaar gestelde.</t>
  </si>
  <si>
    <t>Het verlenen van toestemming aan een biggenproducent een ander dan het door de STULM verstrekt identificatiemerk aan te brengen op de varkens die op zijn bedrijf zijn geboren.</t>
  </si>
  <si>
    <t>1979–1996</t>
  </si>
  <si>
    <t>De toestemming wordt verleend onder voorwaarden. Met ingang van 1 januari 1996 kwam deze handeling te vervallen, bij de wijziging van de regeling van 11 december 1995. Het was niet meer mogelijk andere merken dan het officiële merk te gebruiken. De formele handeling ligt bij de Directeur Veterinaire Dienst</t>
  </si>
  <si>
    <t>Het verlenen van toestemming voor het vernietigen, beschadigen of onleesbaar maken van volgens de wet aangebrachte merken.</t>
  </si>
  <si>
    <t>Het afgeven of intrekken van een verklaring dat de daarin genoemde persoon bevoegd is tot het uitoefenen van inentingen van hoenders en kalkoenen tegen pokken en difterie.</t>
  </si>
  <si>
    <t>afgeven; intrekken</t>
  </si>
  <si>
    <t>1956–1992</t>
  </si>
  <si>
    <t>Het viseren van de akte van bevoegdheid van een dierenarts in diens district.</t>
  </si>
  <si>
    <t>viseren</t>
  </si>
  <si>
    <t>akte van bevoegdheid</t>
  </si>
  <si>
    <t>Visum</t>
  </si>
  <si>
    <t>Het aanwijzen van een instituut waar studenten worden onderricht in het verrichten van onderzoek van hoenders op salmonella pullorum door middel van de bloeddruppelmethode.</t>
  </si>
  <si>
    <t>instituut</t>
  </si>
  <si>
    <t>Beschikking van 8 september 1959</t>
  </si>
  <si>
    <t>De aanwijzing betreft de Gezondheidsdienst voor Pluimvee te Soesterberg. De formele handeling ligt bij de Directeur Veterinaire Dienst</t>
  </si>
  <si>
    <t>B 5</t>
  </si>
  <si>
    <t>Het in Nederland toelaten van personen of groepen personen die een buitenlandse bevoegdheid hebben tot de uitoefening van de diergeneeskunde.</t>
  </si>
  <si>
    <t>persoon</t>
  </si>
  <si>
    <t>Het bijhouden van een register</t>
  </si>
  <si>
    <t>voeren</t>
  </si>
  <si>
    <t>V 75 jaar na geboorte</t>
  </si>
  <si>
    <t>Het afgeven van een verklaring op verzoek van de belanghebbende betreffende het tijdvak waarin onder de verantwoordelijkheid en begeleiding van een dierenarts de toegestane diergeneeskundige handelingen worden verricht.</t>
  </si>
  <si>
    <t>Het bepalen aan wie de tuberculine mag worden afgeleverd en op welke wijze de aflevering moet geschieden.</t>
  </si>
  <si>
    <t>1951–1985</t>
  </si>
  <si>
    <t>Het stellen van voorwaarden voor het verlenen door de burgemeester van een vergunning voor het enten van vee met levende entstoffen.</t>
  </si>
  <si>
    <t>1945–1963</t>
  </si>
  <si>
    <t>Het verlenen van een vergunning voor het enten van vee en vogels met levende entstoffen tegen ziekten waarop art. 11 van de Veewet van toepassing is.</t>
  </si>
  <si>
    <t>1963–1996</t>
  </si>
  <si>
    <t>Het toelaten van een levende entstof voor het inenten van vee en vogels tegen pseudo-vogelpest.</t>
  </si>
  <si>
    <t>entstof</t>
  </si>
  <si>
    <t>Het verlenen van een vergunning voor het enten van varkens met dode of geïnactiveerde entstoffen tegen mond- en klauwzeer</t>
  </si>
  <si>
    <t>Vergunning, o.a. door middel van beschikkingen: Beschikking voorschriften ten aanzien van het inenten van varkens (13 september 1963, Stcrt. 178); Beschikking vrijwillige inenting varkens tegen mond- en klauwzeer (18 oktober 1966, Stcrt. 203)</t>
  </si>
  <si>
    <t>Het in bijzondere gevallen gelijkstellen van entingen verricht buiten de daarvoor bestemde periode met een enting, verricht binen de daarvoor bestemde periode.</t>
  </si>
  <si>
    <t>gelijkstellen</t>
  </si>
  <si>
    <t>enting</t>
  </si>
  <si>
    <t>1967–1992</t>
  </si>
  <si>
    <t>Het in bijzondere gevallen ontheffing verlenen van de verplichting tot enting van runderen.</t>
  </si>
  <si>
    <t>Het in bijzonder gevallen verlenen van ontheffing van de verboden in art. 2-7a van de regeling.</t>
  </si>
  <si>
    <t>1987–</t>
  </si>
  <si>
    <t>Het bepalen van een vaccin tegen de hondenzieke en een vaccin tegen de kattenziekte.</t>
  </si>
  <si>
    <t>1981–</t>
  </si>
  <si>
    <t>Regeling houdende aanwijzing vaccins honde- en kattezieke (23 november 1984, Stcrt. 233)</t>
  </si>
  <si>
    <t>Het afgeven en intrekken van een bewijsstuk (certificaat) met verklaring van geschiktheid voor vervoer van dieren.</t>
  </si>
  <si>
    <t>Certificaat</t>
  </si>
  <si>
    <t>Het bevelen van maatregelen voor het verschaffen van voer, drinken, diergeneeskundige verzorging en rust</t>
  </si>
  <si>
    <t>bevelen</t>
  </si>
  <si>
    <t>Het vaststellen van de plaats waarop de dierenvervoerplaat op een voertuig moet worden bevestigd.</t>
  </si>
  <si>
    <t>1980–1992</t>
  </si>
  <si>
    <t>Het nemen van maatregelen op kosten van de vervoerder wanneer deze in strijd met de het besluit heeft gehandeld.</t>
  </si>
  <si>
    <t xml:space="preserve">De maatregelen kunnen worden genomen als het welzijn van de dieren dit noodzakelijk maakt. De maatregelen zijn:
het stopzetten van de reis
het terugzenden van de dieren
het onderbrengen van de dieren
het slachten van de dieren Brief
</t>
  </si>
  <si>
    <t>Brief, beschikking, factuur</t>
  </si>
  <si>
    <t>V 7 jaar</t>
  </si>
  <si>
    <t>Het besluiten betreffende de toegestande duur van het gebruik van kooien die niet ouder zijn dan 10 jaar.</t>
  </si>
  <si>
    <t>1984–1992</t>
  </si>
  <si>
    <t>Het verlenen van ontheffing op de voorschriften voor verdoving van de dieren ten behoeve van het ritueel slachten</t>
  </si>
  <si>
    <t>Het verlenen van toestemming voor het in afwijking van de regels in de EG richtlijn 71/118/EEG slachten van pluimvee</t>
  </si>
  <si>
    <t>Het geven van aanwijzingen betreffende het onbedwelmd slachten van dieren.</t>
  </si>
  <si>
    <t>De formele handeling ligt bij de Keuringsdierenarts of keurmeester</t>
  </si>
  <si>
    <t>Het aanwijzen van ambtenaren belast met het toezicht op de naleving van de wet en de daarop berustende bepalingen en belast met de opsporing van feiten die strafbaar zijn ingevolge de wet- en regelgeving voor de gezondheid en welzijn van dieren.</t>
  </si>
  <si>
    <t>Beschikking aanwijzing van opsporingsambtenaren t.a.v. de Wet tot wering van besmettelijke ziekten bij knaagdieren (17 juni 1955, Stcrt. 142; 17 oktober 1972, Stcrt. 205); Beschikking aanwijzing van opsporingsambtenaren ten aanzien van de Wet op de uitoefening van de diergeneeskunst (30 november 1956, Stcrt. 235); Beschikking betreffende aanwijzing ambtenaren ingevolge de artikelen 2, laatste lid en 2 bis van de Veewet (12 mei 1964, Stcrt. 92.); Beschikking opsporingsambtenaren Nertsen-Ziektenwet (7 december 1972, Stcrt. 242); Beschikking aanwijzing toezichthoudende ambtenaren wet Dierenvervoer (20 juni 1980, Stcrt. 120); Regeling aanwijzing opsporingsambtenaren Wet houdende vaststelling van minimumeisen voor het houden van legkippen (14 november 1984, Stcrt. 232); Regeling aanwijzing toezichthoudende ambtenaren Wet houdende vaststelling van minimumeisen voor het houden van legkippen (6 december 1984, Stcrt. 241); Beschikking aanwijzing opsporingsambtenaren Diergeneesmiddelwet (24 april 1986, Stcrt. 82); Regeling toezichthoudende ambtenaren Diergeneesmiddelenwet (25 september 1987, Stcrt. 187); Regeling aanwijzing toezichthoudende en opsporingsambtenaren Wet op de uitoefening van de diergeneeskunde 1990 (6 november 1991, Stcrt. 220); Regeling aanwijzing ambtenaren Gezondheids- en welzijnswet voor dieren (6 januari 1993, Stcrt. 7, gewijzigd 13 juli 1995, Stcrt. 137, gewijzigd 12 maart 1996, Stcrt. 61), art. 1 en 2; Regeling aanwijzing besmettelijke dierziekten bij vee (23 december 1993, Stcrt. 252), art. 3; Regeling aanwijzing ambtenaar als bedoeld in art. 19.2 van de Gezondheids- en welzijnswet voor dieren (regeling van de minister van VWC van 20 februari 1995, Stcrt. 37), art. 1; Regeling aanwijzing ambtenaren bestrijding besmettelijke dierziekten (12 maart 1996, Stcrt. 61).</t>
  </si>
  <si>
    <t>V 7 jaar na ontslag</t>
  </si>
  <si>
    <t>Het uitoefenen van toezicht en het opsporen van feiten die feiten die strafbaar zijn ingevolge de wet- en regelgeving voor de gezondheid en welzijn van dieren.</t>
  </si>
  <si>
    <t>uitoefenen van toezicht; opsporen van feiten</t>
  </si>
  <si>
    <t>Ten behoeve van deze handeling, hebben de betreffende ambtenaren een aantal bevoegdheden, zoals het binnentreden van een woning, het vordering van de administratie, etc.</t>
  </si>
  <si>
    <t>Procesverbaal</t>
  </si>
  <si>
    <t>Het bepalen dat een ambtenaar belast met de administratie van een Rijksuitvoerkeuringsdienst, niet behorend tot het keuringspersoneel, een vergoeding ontvang.</t>
  </si>
  <si>
    <t>1956–</t>
  </si>
  <si>
    <t>Het aanwijzen van een rijkskeurmeester, al dan niet tevens hoofd van dienst als waarnemer van de directeur.</t>
  </si>
  <si>
    <t>rijkskeurmeester</t>
  </si>
  <si>
    <t>Het houden van een registratie van persoonsgegevens ten behoeve van de werkzaamheden van de dienst</t>
  </si>
  <si>
    <t>Het vaststellen van formulieren voor de benodigde gegevens voor de registratie.</t>
  </si>
  <si>
    <t>Het aanwijzen van bij de dienst werkzame personen die rechtstreeks toegang hebben tot het register van persoonsgegevens en van personen belast met controle van het register van persoonsgegevens ten behoeve van de werkzaamheden van de RVV</t>
  </si>
  <si>
    <t>1986–</t>
  </si>
  <si>
    <t>Het gaat hierbij ook om personen die rechtstreeks toegang hebben tot het register van persoonsgegevens ten behoeve van de werkzaamheden van de RVV in verband met de beveiliging van het computercentrum. De formele handeling ligt bij de Directeur Veterinaire Dienst</t>
  </si>
  <si>
    <t>Het nemen van een beslissing over een verzoek van een persoon de gegevens in het register te verwijderen, aan te vullen of te verbeteren.</t>
  </si>
  <si>
    <t>verzoek</t>
  </si>
  <si>
    <t>Het toekennen of verlenen van erkenningen, vergunningen en registraties aan bedrijven en producten.</t>
  </si>
  <si>
    <t>toekennen of verlenen</t>
  </si>
  <si>
    <t>erkenning; vergunning; registratie</t>
  </si>
  <si>
    <t>De volgende activiteiten kunnen deel uit maken van deze handeling:
Verlenen van erkenningen (vis, veterinair/vlees en dierenwelzijn, import)
Verlenen van vergunningen en ontheffingen
Verlenen van registraties (productiebedrijven, handelaren, diervoederbedrijven)</t>
  </si>
  <si>
    <t xml:space="preserve">Erkenningsbrief, brief registratie handelaren </t>
  </si>
  <si>
    <t>Het uitvoeren van inspecties(audits) in het kader van onderhoud van erkenningen, vergunningen en registraties</t>
  </si>
  <si>
    <t>uitvoeren</t>
  </si>
  <si>
    <t>audits</t>
  </si>
  <si>
    <t>Inspecties kunnen gericht zijn op veterinair/vlees en dierenwelzijn, vis, import, productiebedrijven en diervoederbedrijven</t>
  </si>
  <si>
    <t>Aanvraagformulier, inspectielijst, inspectierapport (procesverbaal van bevinding), Auditrapport, Monsteringsrapport, Monsterbegeleidingsformulier</t>
  </si>
  <si>
    <t>V 5 jaar na inspectie</t>
  </si>
  <si>
    <t>Het uitvoeren van (import)keuringen.</t>
  </si>
  <si>
    <t>keuring</t>
  </si>
  <si>
    <t>Aanmeldingsformulier, controlelijst, gezondheidscertificaat, melding import, aanvraag dieren vervoer, verklaring dieren vervoer.</t>
  </si>
  <si>
    <t>Het uitvoeren van het tweedelijns toezicht op externe controle instellingen.</t>
  </si>
  <si>
    <t>toezicht</t>
  </si>
  <si>
    <t>Er wordt beoordeeld in hoeverre aangewezen controle-instellingen (b.v. KDS, Productschappen) voldoen aan de door de overheid opgedragen taken.</t>
  </si>
  <si>
    <t>V 10 jaar na vervallen</t>
  </si>
  <si>
    <t>Het programmeren en coördineren van (externe) (wetenschappelijke) (risico) onderzoeken en projecten.</t>
  </si>
  <si>
    <t>programmeren; coördineren</t>
  </si>
  <si>
    <t>onderzoek; project</t>
  </si>
  <si>
    <t>Het wetenschappelijk onderzoek wordt uitbesteed aan Instituten en Universiteiten zoals het RIVM, RIKILT, WUR enz.</t>
  </si>
  <si>
    <t>Onderzoeksprogramma’s, onderzoeksopdrachten, projectenprogramma’s (kalenders), (tussen) rapportages en verslagen.</t>
  </si>
  <si>
    <t>B rapporten die hebben geleid tot advies aan de Minister; V 10 jaar met uitzondering van de rapporten die blijven bewaard bij VWA in het kader van het bedrijfsbelang</t>
  </si>
  <si>
    <t>Het deelnemen aan nationale overleggen en het geven van informatie en adviezen aan nationale organisatie waarvan de VWA het secretariaat voert</t>
  </si>
  <si>
    <t>deelnemen</t>
  </si>
  <si>
    <t>overleg</t>
  </si>
  <si>
    <t>Productschappen e.d.</t>
  </si>
  <si>
    <t>Adviezen, rapporten en vergaderstukken</t>
  </si>
  <si>
    <t>B</t>
  </si>
  <si>
    <t>Het deelnemen aan nationale overleggen en het geven van informatie en adviezen aan nationale organisatie waarvan de VWA het secretariaat niet voert</t>
  </si>
  <si>
    <t>Adviezen, vergaderstukken e.d.</t>
  </si>
  <si>
    <t>Het afgeven van (export)certificaten en geleidebiljetten voor dieren en producten van dierlijke oorsprong</t>
  </si>
  <si>
    <t>certificaat; geleidebiljet</t>
  </si>
  <si>
    <t>Aanvraagformulier, exportcertificaat levend vee, TRACES formulier (met betrekking tot vervoer levende dieren binnen de EU) Free sales certificaat, reisschema’s</t>
  </si>
  <si>
    <t>Handhaven protocol voor het reinigen en ontsmetten van verzamelplaatsen voor dieren</t>
  </si>
  <si>
    <t>B&amp;O’s</t>
  </si>
  <si>
    <t>Het behandelen van meldingen (consumentenklachten)</t>
  </si>
  <si>
    <t>behandelen</t>
  </si>
  <si>
    <t>melding</t>
  </si>
  <si>
    <t>Kwaliteitshandboek, protocollen</t>
  </si>
  <si>
    <t>5 jaar na afhandeling melding (klacht)</t>
  </si>
  <si>
    <t>Het accepteren, beoordelen en afhandelen van klachten met betrekking tot het feitelijk handelen van de minister en zijn ambtenaren</t>
  </si>
  <si>
    <t>accepteren; beoordelen; afhandelen</t>
  </si>
  <si>
    <t>klacht</t>
  </si>
  <si>
    <t>V 5 jaar na afhandeling klacht</t>
  </si>
  <si>
    <t>Het adviseren van de minister van LNV en van VWS betreffende gezondheid en welzijn van dieren</t>
  </si>
  <si>
    <t>adviseren</t>
  </si>
  <si>
    <t>minister</t>
  </si>
  <si>
    <t>B, criterium 1</t>
  </si>
  <si>
    <t>Onderstaande handelingen zijn overgenomen uit het Besluit vaststelling selectielijst neerslag handelingen beleidsterrein Gezondheid en welzijn van dieren vanaf 1945 (Minister van Landbouw, Natuur en Voedselkwaliteit, 2008)</t>
  </si>
  <si>
    <t>Gezondheids- en welzijnswet voor dieren</t>
  </si>
  <si>
    <t>http://wetten.overheid.nl/BWBR0005662/</t>
  </si>
  <si>
    <t>BWBR0005662</t>
  </si>
  <si>
    <t>GWWD </t>
  </si>
  <si>
    <t>Als algemeen verbindend voorschrift, vastgesteld vanwege het Rijk, wordt beschouwd een naar buiten werkende algemene regel, vastgesteld bij of krachtens wet dan wel, in bijzondere gevallen, bij of krachtens zelfstandige algemene maatregel van bestuur.</t>
  </si>
  <si>
    <t>AVV</t>
  </si>
  <si>
    <t>http://wetten.overheid.nl/BWBR0005730/Hoofdstuk2/22/Aanwijzing19</t>
  </si>
  <si>
    <t>interne regeling</t>
  </si>
  <si>
    <t>algemeen verbindend voorschrift</t>
  </si>
  <si>
    <t>beleidsregel</t>
  </si>
  <si>
    <t>richtlijn</t>
  </si>
  <si>
    <t>circulaire</t>
  </si>
  <si>
    <t>deskundigenrichtlijn</t>
  </si>
  <si>
    <t>algemene maatregel van bestuur</t>
  </si>
  <si>
    <t>experimentele regeling</t>
  </si>
  <si>
    <t>besluit</t>
  </si>
  <si>
    <t>Bij een experiment gaat het om het proefondervindelijk vaststellen of een bepaald instrument een bijdrage kan leveren aan het oplossen van een maatschappelijk probleem.</t>
  </si>
  <si>
    <t>http://wetten.overheid.nl/BWBR0005730/Hoofdstuk2/21/Aanwijzing10b</t>
  </si>
  <si>
    <t>Art. 8.1</t>
  </si>
  <si>
    <t>Art. 1.1</t>
  </si>
  <si>
    <t>Art. 2</t>
  </si>
  <si>
    <t>Art. 1</t>
  </si>
  <si>
    <t>Beschikking ontsmetting motorrijtuigen en aanhangwagens 1966</t>
  </si>
  <si>
    <t>Art. 6a</t>
  </si>
  <si>
    <t>Beschikking ontsmetting motorrijtuigen en aanhangwagens 1976</t>
  </si>
  <si>
    <t>Art. 5.3</t>
  </si>
  <si>
    <t>Art. 5 bis</t>
  </si>
  <si>
    <t>Veewet</t>
  </si>
  <si>
    <t>Art. 3.3</t>
  </si>
  <si>
    <t>Regeling markt- en tentoonstellingsverbod pluimvee 1992</t>
  </si>
  <si>
    <t>Art. 3</t>
  </si>
  <si>
    <t>Richtlijn 96/93/EEG Certificering van dieren en dierlijke producten.</t>
  </si>
  <si>
    <t>Art. 3 lid 3d</t>
  </si>
  <si>
    <t>Besluit Organisatie VWA</t>
  </si>
  <si>
    <t>Art. 4a</t>
  </si>
  <si>
    <t>Art. 3 lidb</t>
  </si>
  <si>
    <t>Bijvoorbeeld:Besluit Organisatie VWA</t>
  </si>
  <si>
    <t>EEG verordening 21 januari 2004 136/2004</t>
  </si>
  <si>
    <t>Art. 7</t>
  </si>
  <si>
    <t>Beschikking 97/794/EEG</t>
  </si>
  <si>
    <t>Bijvoorbeeld:Besluit Organistatie VWA</t>
  </si>
  <si>
    <t>EEG-verordening 854/2004</t>
  </si>
  <si>
    <t>Art. 4</t>
  </si>
  <si>
    <t>EEG-verordening 853/2004</t>
  </si>
  <si>
    <t>Kaderwet diervoeders</t>
  </si>
  <si>
    <t>Art. 12.1c</t>
  </si>
  <si>
    <t>Art. 101.2</t>
  </si>
  <si>
    <t>Art. 6</t>
  </si>
  <si>
    <t>Art. 5</t>
  </si>
  <si>
    <t>Art. 8</t>
  </si>
  <si>
    <t>Besluit vaststelling van toe te kennen beloningen van personeel van Rijksuitvoerkeuringsdiensten, werkzaam in bijzonder dienst</t>
  </si>
  <si>
    <t>Art. 7.1</t>
  </si>
  <si>
    <t>Besluit vaststelling van toe te kennen beloningen aan personeel van Rijksuitvoerkeuringsdiensten, werkzaam in bijzonder dienst</t>
  </si>
  <si>
    <t>Art. 77</t>
  </si>
  <si>
    <t>Art. 114, 115,3 en Art. 116.a</t>
  </si>
  <si>
    <t>Art. 2 bis, 76 en Art. 77</t>
  </si>
  <si>
    <t>Art. 52.1</t>
  </si>
  <si>
    <t>Diergeneesmiddelenwet</t>
  </si>
  <si>
    <t>Wet tot wering van besmettelijke ziekten bij knaagdieren</t>
  </si>
  <si>
    <t>Art. 18</t>
  </si>
  <si>
    <t>Wet op de uitoefening van de diergeneeskunst</t>
  </si>
  <si>
    <t>Art. 42</t>
  </si>
  <si>
    <t>Wet op de uitoefening van de diergeneeskunde 1990</t>
  </si>
  <si>
    <t>Wet dierenvervoer</t>
  </si>
  <si>
    <t>Art. 20</t>
  </si>
  <si>
    <t>Wet op de dierproeven</t>
  </si>
  <si>
    <t>Wet houdende vaststelling van minimumeisen voor het houden van legkippen</t>
  </si>
  <si>
    <t>Art. 19.2, 21.1, 24.1, 25.3, 29.1, 30.2, 88.1, 100 en 101.2, 104.2 en 3, 106 en Art. 114.</t>
  </si>
  <si>
    <t>Veterinaire overeenkomsten tussen het Koninkrijk der Nederlanden en andere landen</t>
  </si>
  <si>
    <t>Art. 5.2</t>
  </si>
  <si>
    <t>Regeling keuring en handelsverkeer pluimveevlees 1992</t>
  </si>
  <si>
    <t>Art. 41.2</t>
  </si>
  <si>
    <t>Regeling tot uitvoering van Art. 2 vierde lid van de Wet houdende vaststelling van minimumeisen voor het houden van legkippen</t>
  </si>
  <si>
    <t>Art. 16</t>
  </si>
  <si>
    <t>Besluit dierenvervoer 1994</t>
  </si>
  <si>
    <t>Regeling wegvervoer vee en pluimvee 1980</t>
  </si>
  <si>
    <t>Art. 9</t>
  </si>
  <si>
    <t>Art. 59.1</t>
  </si>
  <si>
    <t>Art. 4.1</t>
  </si>
  <si>
    <t>Honden- en kattenbesluit 1981</t>
  </si>
  <si>
    <t>Art. 2.2 en 4,3.2 en Art. 6</t>
  </si>
  <si>
    <t>Kb van 23 februrari 1922</t>
  </si>
  <si>
    <t>Tuberculinewet</t>
  </si>
  <si>
    <t>Art. 3.1</t>
  </si>
  <si>
    <t>Art. 2 en 3</t>
  </si>
  <si>
    <t>Art. 104.2</t>
  </si>
  <si>
    <t>Art. 4.3</t>
  </si>
  <si>
    <t>Art. 2.2</t>
  </si>
  <si>
    <t>Art. 88.1</t>
  </si>
  <si>
    <t>Art. 2.1</t>
  </si>
  <si>
    <t>Art. 104.3</t>
  </si>
  <si>
    <t>Art. 30.4</t>
  </si>
  <si>
    <t>Art. 30..2</t>
  </si>
  <si>
    <t>Art. 29</t>
  </si>
  <si>
    <t>Art. 24.1</t>
  </si>
  <si>
    <t>Art. 17.1</t>
  </si>
  <si>
    <t>Besluit maatregelen in verband met de vogelcholera</t>
  </si>
  <si>
    <t>Art. 1.8</t>
  </si>
  <si>
    <t>Bijenwet</t>
  </si>
  <si>
    <t>Art. 2.3</t>
  </si>
  <si>
    <t>Art. 3 en 4</t>
  </si>
  <si>
    <t>Besluit vogelpest</t>
  </si>
  <si>
    <t>Art. 13</t>
  </si>
  <si>
    <t>Art. 56</t>
  </si>
  <si>
    <t>Veevwet</t>
  </si>
  <si>
    <t>Art. 38.1</t>
  </si>
  <si>
    <t>Art. 30.1</t>
  </si>
  <si>
    <t>Art. 37</t>
  </si>
  <si>
    <t>Art. 19</t>
  </si>
  <si>
    <t>Art. 21.3</t>
  </si>
  <si>
    <t>Art. 10</t>
  </si>
  <si>
    <t>Art. 3.2</t>
  </si>
  <si>
    <t>Regeling vervoer pluimvee en broedeieren 1992</t>
  </si>
  <si>
    <t>Art. 31,1 en 5</t>
  </si>
  <si>
    <t>Art. 3a</t>
  </si>
  <si>
    <t>Regeling uitvoer vee 1974</t>
  </si>
  <si>
    <t>Art. 13.1</t>
  </si>
  <si>
    <t>Art. 27</t>
  </si>
  <si>
    <t>Art. 21</t>
  </si>
  <si>
    <t>Art. 22</t>
  </si>
  <si>
    <t>Regeling in- een doorvoer van sperma van varkens 1993</t>
  </si>
  <si>
    <t>Art. 23.1</t>
  </si>
  <si>
    <t>Regeling in- en doorvoer embryo's van runderen 1993</t>
  </si>
  <si>
    <t>Art. 15.1</t>
  </si>
  <si>
    <t>Art. 61.1</t>
  </si>
  <si>
    <t>Art. 6c.2</t>
  </si>
  <si>
    <t>Regeling in-, door- en vervoer van pluimveeproducten 1993</t>
  </si>
  <si>
    <t>Art. 10.1c</t>
  </si>
  <si>
    <t>Bijvoorbeeld:Regeling uitvoer vee 1974</t>
  </si>
  <si>
    <t>Art. 3b</t>
  </si>
  <si>
    <t>Beschikking vervoer pluimvee en broedeieren 1992</t>
  </si>
  <si>
    <t>Art. 13.1 en 3</t>
  </si>
  <si>
    <t>Regeling in- en doorvoer van sperma van varkens 1993</t>
  </si>
  <si>
    <t>Art. 23.1 en 23.3</t>
  </si>
  <si>
    <t>Art. 31.1 en 31.3</t>
  </si>
  <si>
    <t>Regeling in- en doorvoer levende dieren en producten 1993(14 juni 1993, Stcrt. 114)</t>
  </si>
  <si>
    <t>Art. 4.1 en 4.3</t>
  </si>
  <si>
    <t>Art. 7.1 en 7.3</t>
  </si>
  <si>
    <t>Art. 15.1 wn 3</t>
  </si>
  <si>
    <t>Art. 63.1 en 3.</t>
  </si>
  <si>
    <t>Art. 7 later Art. 8</t>
  </si>
  <si>
    <t>Art. 14</t>
  </si>
  <si>
    <t>Art. 3.1 en 4.2</t>
  </si>
  <si>
    <t>Beschikking voor invoer eenhoevige dieren</t>
  </si>
  <si>
    <t>Art. 5.1</t>
  </si>
  <si>
    <t>Regeling invoer slachtdieren 1970</t>
  </si>
  <si>
    <t>Art. 2.d III</t>
  </si>
  <si>
    <t>Regeling invoer slachtpaarden 1971</t>
  </si>
  <si>
    <t>Regeling invoer eenhoevige dieren andere dan slachtpaarden 1977</t>
  </si>
  <si>
    <t>Regeling invoer slachtschapen en -geiten 1982</t>
  </si>
  <si>
    <t>Art. 6.3</t>
  </si>
  <si>
    <t>Art. 3.5</t>
  </si>
  <si>
    <t>Regeling uitvoer vleesproducten 1979</t>
  </si>
  <si>
    <t>Art. 9.1</t>
  </si>
  <si>
    <t>regeling 1992</t>
  </si>
  <si>
    <t>Art. 8 ,Regeling 1992, Art. 11 en 14.</t>
  </si>
  <si>
    <t>Art. 2.7</t>
  </si>
  <si>
    <t>Art. 18a</t>
  </si>
  <si>
    <t>Art. 12.3</t>
  </si>
  <si>
    <t>Regeling uitvoer vers vlees 1974 en 1985</t>
  </si>
  <si>
    <t>Art. 3.2 en 3.4</t>
  </si>
  <si>
    <t>Art. 2.32</t>
  </si>
  <si>
    <t>Art. 3.10 gewijzigd 3 april , Stcrt. 69) Art. IV</t>
  </si>
  <si>
    <t>Art. 14.1 en 14.3</t>
  </si>
  <si>
    <t>Regeling in- en doorvoer diepgevroren sperma van runderen 1992</t>
  </si>
  <si>
    <t>Art. 4.4</t>
  </si>
  <si>
    <t>Regeling in- en doorvoer embryo's van runderen</t>
  </si>
  <si>
    <t>Regeling invoer diepgevroren sperma van runderen</t>
  </si>
  <si>
    <t>Art. 7j</t>
  </si>
  <si>
    <t>Regeling in- en doorvoer vlees 1979</t>
  </si>
  <si>
    <t>Art. 6 e, 6 j en 6k1</t>
  </si>
  <si>
    <t>Art. 10 en 20</t>
  </si>
  <si>
    <t>Art. 11, 12 en 21</t>
  </si>
  <si>
    <t>Art. 12, 20.4 en 26.</t>
  </si>
  <si>
    <t>Art. 14.1 en 2 en Art. 18.1 en 3</t>
  </si>
  <si>
    <t xml:space="preserve">Art. 10.1 en 2 </t>
  </si>
  <si>
    <t>Art. 18.1 en 2 en Art. 24,1 en 24.3</t>
  </si>
  <si>
    <t>Art. 7.1 en 2</t>
  </si>
  <si>
    <t>Art. 12, 13 en vanaf 1993 Art. 23</t>
  </si>
  <si>
    <t>Regeling in- en doorvoer sperma van varkens 1993</t>
  </si>
  <si>
    <t>Art. 12 en 22</t>
  </si>
  <si>
    <t>Art. 22.4</t>
  </si>
  <si>
    <t>Regeling keuring en handel dierlijke producten 1994</t>
  </si>
  <si>
    <t>Art. 29, 44 en 53.1</t>
  </si>
  <si>
    <t>Regeling in- en doorvoer papegaaien en papegaaiachtigen 1977</t>
  </si>
  <si>
    <t>Beschikking vervoersregeling varkens Noord-Brabant</t>
  </si>
  <si>
    <t>Beschikking vervoersregeling varkens</t>
  </si>
  <si>
    <t>Bijvoorbeeld:Regeling invoer fok- en gebruiksdieren 1965</t>
  </si>
  <si>
    <t>Beschikking invoer slachtdieren 1965</t>
  </si>
  <si>
    <t>Art. 3b en 3.4</t>
  </si>
  <si>
    <t>Regeling in-, door- en vervoer van pluimvee en pluimveeproducten 1979 en 1987</t>
  </si>
  <si>
    <t>Regeling in- en doorvoer vleesproducten 1985</t>
  </si>
  <si>
    <t>Art. 4.3 en 4.4</t>
  </si>
  <si>
    <t>Art. 3.4</t>
  </si>
  <si>
    <t>Art. 4.4 en 4.6</t>
  </si>
  <si>
    <t>Regeling doorvoer vee 1987</t>
  </si>
  <si>
    <t>Art. 4.1 en Art. 22</t>
  </si>
  <si>
    <t>Regeling in- en doorvoer van embryo's van runderen 1991</t>
  </si>
  <si>
    <t>Art. 4.2</t>
  </si>
  <si>
    <t>Art. 12.2 en 13.1</t>
  </si>
  <si>
    <t>Art. 4.5, 11 en 12 en Art. 21</t>
  </si>
  <si>
    <t>Regeling invoer fok- en gebruiksdieren 1965</t>
  </si>
  <si>
    <t>Art. 12</t>
  </si>
  <si>
    <t>Art. 3.10.</t>
  </si>
  <si>
    <t>Art. 3.1 en 3.2</t>
  </si>
  <si>
    <t>Regeling invoer slachtdieren 1970, 23 juni 1965</t>
  </si>
  <si>
    <t>Art. 7.2</t>
  </si>
  <si>
    <t>Art. 4.2.</t>
  </si>
  <si>
    <t>Regeling invoer slachtpaarden 1977</t>
  </si>
  <si>
    <t>Regeling in- door- en vervoer van pluimvee en pluimveeproducten 1979 en 1987</t>
  </si>
  <si>
    <t>Regeling doorvoer van vee 1987</t>
  </si>
  <si>
    <t>Beschikking in-, uit- en doorvoer circusdieren</t>
  </si>
  <si>
    <t>Art. 2 en 10.</t>
  </si>
  <si>
    <t>Beschikking wederinvoer herkauwende dieren en varkens</t>
  </si>
  <si>
    <t>Beschikking in- en doorvoer beenderen, kunstmest en veevoeder</t>
  </si>
  <si>
    <t>Beschikking invoer eenhoevige dieren</t>
  </si>
  <si>
    <t>Regeling in- en doorvoor honden en katten, 1962</t>
  </si>
  <si>
    <t>Beschikking in- en doorvoer konijnen 1972</t>
  </si>
  <si>
    <t>Regeling invoer vlees 1979</t>
  </si>
  <si>
    <t>Art. 15</t>
  </si>
  <si>
    <t>Art. 8 vanaf 1999 Art. 7k.</t>
  </si>
  <si>
    <t>Art. 6k</t>
  </si>
  <si>
    <t>Regeling in- en doorvoer vee, veeproducten e.d. 1991</t>
  </si>
  <si>
    <t>Art. 23</t>
  </si>
  <si>
    <t>Art. 6 en 24</t>
  </si>
  <si>
    <t>Art. 25</t>
  </si>
  <si>
    <t>Art. 34</t>
  </si>
  <si>
    <t>Art. 38</t>
  </si>
  <si>
    <t>Beschikking wering besmettelijke pluimveeziekten 1975</t>
  </si>
  <si>
    <t>Beschikking invoer vlees</t>
  </si>
  <si>
    <t>Beschikking in- en doorvoormaatregelen voor varkens en varkensvlees uit Italië</t>
  </si>
  <si>
    <t>Regeling invoer van eenhoevige dieren andere dan slachtpaarden 1977</t>
  </si>
  <si>
    <t>Art. 2.3 en 16a.</t>
  </si>
  <si>
    <t>Regeling invoer vee 1992</t>
  </si>
  <si>
    <t>Art. 6.1 en 6.3</t>
  </si>
  <si>
    <t>Art. 10.1</t>
  </si>
  <si>
    <t>Besluit inzake het in de handel brengen van dieren en producten en de toepassing van maatregelen met betrekking tot in Nederland gebrachte dieren en producten</t>
  </si>
  <si>
    <t>(4 mei 1994, Stcrt. 343, in werking 8 juni 1994, Stcrt. 392)</t>
  </si>
  <si>
    <t>Regeling betreffende het bijeenbrengen van dieren</t>
  </si>
  <si>
    <t>(12 maart 1996, Stcrt. 61)</t>
  </si>
  <si>
    <t>Regeling inzake hygiënevoorschriften besmettelijke dierziekten</t>
  </si>
  <si>
    <t>(23 juni 1998, Stcrt. 117)</t>
  </si>
  <si>
    <t>Regeling invoer verbod klauwen, borstels en haar van varkens</t>
  </si>
  <si>
    <t>(15 maart 1985, Stcrt. 53, gewijzigd 20 mei 1988, Stcrt. 101)</t>
  </si>
  <si>
    <t>Beschikking invoer levende entstoffen en smetstoffen</t>
  </si>
  <si>
    <t>(8 april 1963, Stcrt. 71; 9 juni 1970, Stact 110)</t>
  </si>
  <si>
    <t>Beschikking in- en doorvoer van honden en katten</t>
  </si>
  <si>
    <t>(25 april 1962, Stcrt. 82, laatste wijziging van 2 oktober 1967, Stcrt. 193)</t>
  </si>
  <si>
    <t>Beschikking verbod van in-, door- en vervoer van pluimvee en het verlenen van ontheffing</t>
  </si>
  <si>
    <t>(24 april 1959, Stcrt. 81)</t>
  </si>
  <si>
    <t>Beschikking ingevoerde keukenafvallen</t>
  </si>
  <si>
    <t>(MB van 5 mei 1961, Stcrt. 87)</t>
  </si>
  <si>
    <t>Regeling in- en doorvoer levende dieren en producten 1993</t>
  </si>
  <si>
    <t>(14 juni 1993, Stcrt. 114)</t>
  </si>
  <si>
    <t>Regeling in-, door- en vervoer niet-geharmoniseerde producten 1993</t>
  </si>
  <si>
    <t>(28 juni 1993, Stcrt 125)</t>
  </si>
  <si>
    <t>(27 oktober 1992, Stcrt. 210)</t>
  </si>
  <si>
    <t>Regeling in-, door- en vervoer van pluimvee, duiven en broedeieren 92</t>
  </si>
  <si>
    <t>(14 september 1992, Stcrt 177)</t>
  </si>
  <si>
    <t>Regeling in- en doorvoer van sperma van varkens</t>
  </si>
  <si>
    <t>(18 maart 1992, Stcrt. 59)</t>
  </si>
  <si>
    <t>Art. 7 k</t>
  </si>
  <si>
    <t>(Bij de wijziging van de regeling van 4 juni 1993, Stcrt. 110 kreeg dit artikel een andere inhoud)</t>
  </si>
  <si>
    <t>(Stcrt. 4, 19 en 27, gewijzigd 23 juli 1992, Stcrt 143)</t>
  </si>
  <si>
    <t>Grensbeweidingsregeling</t>
  </si>
  <si>
    <t>(30 jui 1964, Stcrt. 146)</t>
  </si>
  <si>
    <t>Regeling invoer fok- en gebruiksschapen en fok- en gebruiksgeiten</t>
  </si>
  <si>
    <t>(5 juni 1987, Stcrt. 109, gewijzigd 31 juli 1991, Stcrt. 149)</t>
  </si>
  <si>
    <t>Regeling invoer levende en dode vossen</t>
  </si>
  <si>
    <t>(23 februari 1987, Stcrt. 41, gewijzigd 26 mei 1987, Stcrt. 103)</t>
  </si>
  <si>
    <t>(23 juni 1965, Stcrt. 119, gewijzigd 13 november 1991)</t>
  </si>
  <si>
    <t>(30 november 1994, Stcrt. 250)</t>
  </si>
  <si>
    <t>(23 juli 1992, Stcrt. 143)</t>
  </si>
  <si>
    <t>Regeling in- door en vervoer niet-geharmoniseerde producten 1993</t>
  </si>
  <si>
    <t>(28 juni 1993, Stcrt. 125)</t>
  </si>
  <si>
    <t>(14 juni 1993 Stcrt. 114)</t>
  </si>
  <si>
    <t>Regeling in- en doorvoer sperma van varkens 1992</t>
  </si>
  <si>
    <t>(5 juni 1987 Stcrt. 109, gewijzigd 31 juli 1991, Stcrt. 149)</t>
  </si>
  <si>
    <t>(23 februari 1987, Stcrt. 41, gewijzigd 26 mei 1987 Stcrt. 103)</t>
  </si>
  <si>
    <t>(vanaf juni 1993)</t>
  </si>
  <si>
    <t>Regeling doorvoer eenhoevige dieren 1983</t>
  </si>
  <si>
    <t>(15 april 1983, Stcrt. 76, gewijzigd 27 maart 1991, Stcrt. 64)</t>
  </si>
  <si>
    <t>Art. 7k</t>
  </si>
  <si>
    <t>Regeling aanwijzing quarantaineruimten papegaaien en papagaaiachtigen 1977</t>
  </si>
  <si>
    <t>(9 november 1977 Stcrt. 221)</t>
  </si>
  <si>
    <t>Regeling keuring en handelsverkeer konijne- en hazevlees 1993</t>
  </si>
  <si>
    <t>(30 juni 1993, Stcrt. 125)</t>
  </si>
  <si>
    <t>Regeling in- en door- en vervoer niet geharmoniseerde producten 1993</t>
  </si>
  <si>
    <t>Regeling in-, door- en vervoer pluimvee, duiven en broedeieren 1992</t>
  </si>
  <si>
    <t>(14 september 1992, Stcrt. 177)</t>
  </si>
  <si>
    <t>(Stcrt. 53, gewijzigd 23 juli 1992, Stcrt. 143)</t>
  </si>
  <si>
    <t>Beschikking vervoer embryo's van runderen</t>
  </si>
  <si>
    <t>(9 april 1991, Stcrt. 71)</t>
  </si>
  <si>
    <t>Beschikking vervoer diepgevroren sperma van runderen</t>
  </si>
  <si>
    <t>(28 december 1989, Stcrt. 253)</t>
  </si>
  <si>
    <t>Beschikking uitvoer vee</t>
  </si>
  <si>
    <t>(23 juln 1965)</t>
  </si>
  <si>
    <t>Beschikking uitvoer vee 1965</t>
  </si>
  <si>
    <t>(23 juni 1965 Stcrt. 119)</t>
  </si>
  <si>
    <t>Exportkeuringsregulatief</t>
  </si>
  <si>
    <t>(17 juni 1965, Stcrt. 114, gewijzigd 20 april 1967, Stcrt. 78)</t>
  </si>
  <si>
    <t>(17 juni 1965, Stcrt. 114, gewijzigd 20 april 1967 Stcrt. 78)</t>
  </si>
  <si>
    <t>Merkenbeschikking vlees en vleesproducten</t>
  </si>
  <si>
    <t>(14 juni 1965, Stcrt. 114)</t>
  </si>
  <si>
    <t>Regeling handel levende dieren en levende produkten</t>
  </si>
  <si>
    <t>Beschikking invoer fok- en gebruiksdieren</t>
  </si>
  <si>
    <t>(23 juni 1965, Stcrt. 119; 23 december 1969, Stcrt. 252)</t>
  </si>
  <si>
    <t>Regeling vervoer levende dieren en producten 1993</t>
  </si>
  <si>
    <t>Regeling in- en doorvoor diepgevroren sperma van runderen 1992</t>
  </si>
  <si>
    <t>Beschikking vervoer sperma van varkens</t>
  </si>
  <si>
    <t>Regeling in-, door- en vervoer niet geharmoniseerde producten 1993</t>
  </si>
  <si>
    <t>Regeling in- en doorvoer van levende dieren en producten 1993</t>
  </si>
  <si>
    <t>Regeling doorvoer vee 1992</t>
  </si>
  <si>
    <t>(18 maart 1992 Stcrt. 59)</t>
  </si>
  <si>
    <t>Art. 27.1 en 3</t>
  </si>
  <si>
    <t>(5), Art. 29.1</t>
  </si>
  <si>
    <t>Beschikking vleesopslag- en vervoer</t>
  </si>
  <si>
    <t>(17 juni 1965, Stcrt. 114)</t>
  </si>
  <si>
    <t>Beschikking inrichtingseisen export-slachthuizen</t>
  </si>
  <si>
    <t>Besluit voorschriften ter voorkoming van verspreiding van smetstof door wetenschappelijke inrichtingen</t>
  </si>
  <si>
    <t>(25 april 1922, Stb. 218)</t>
  </si>
  <si>
    <t>Besluit voorschriften betreffende reiniging en ontsmetting en onschadelijk maken van ziek en verdacht vee, dat afgemaakt of gestorven is</t>
  </si>
  <si>
    <t>(23 februari 1922, Stb 83, gewijzigd 23 september 1948</t>
  </si>
  <si>
    <t>(Stb. 429)</t>
  </si>
  <si>
    <t>(25 september 1974, Stb. 615)</t>
  </si>
  <si>
    <t>Besluit termijn voor gevaar van besmetting bij verschillende veeziekten</t>
  </si>
  <si>
    <t>(25 april 1922, Stb. 220, gewijzigd 15 november 1984)</t>
  </si>
  <si>
    <t>Besluit Termijn voor gevaar van besmetting bij verschillende veeziekten</t>
  </si>
  <si>
    <t>(23 februari 1922, Stb. 80)</t>
  </si>
  <si>
    <t>(8 februari 1947, Stb. H 48)</t>
  </si>
  <si>
    <t>Besluit maatregelen in verband met de pseudo-vogelpest</t>
  </si>
  <si>
    <t>(28 juli 1950, Stb. K 321)</t>
  </si>
  <si>
    <t>Beschikking in- en doorvoer honden en katten</t>
  </si>
  <si>
    <t>Besluit verdachte dieren</t>
  </si>
  <si>
    <t>(15 juli 1994, in werking 13 april 1996 bij Kb van 18 december 1995, Stb. 1996, 217)</t>
  </si>
  <si>
    <t>Regeling compartimentering varkens en vervoermiddelen voor varkens</t>
  </si>
  <si>
    <t>(15 september 1997, Stcrt. 177)</t>
  </si>
  <si>
    <t>Regeling vervoersbeperkingen varkens</t>
  </si>
  <si>
    <t>(22 sept. 1997. Stcrt. 182)</t>
  </si>
  <si>
    <t>Regeling comparrtimentering varkens en vervoermiddelen voor varkens</t>
  </si>
  <si>
    <t>(17 november 1997, Stcrt. 221)</t>
  </si>
  <si>
    <t>Tariefbeschikking</t>
  </si>
  <si>
    <t>( 14 juni 1965, Stcrt. 114)</t>
  </si>
  <si>
    <t>Bijvoorbeeld:Regeling zekerheidsstelling en betaling van RVV 1993</t>
  </si>
  <si>
    <t>(27 mei 1993, Stcrt. 99)</t>
  </si>
  <si>
    <t>Regeling identificatie en registratie varkens 1979</t>
  </si>
  <si>
    <t>(13 februari 1979, Stcrt. 35, gewijzigd 11 december 1985 Stcrt. 244)</t>
  </si>
  <si>
    <t>Regeling identificatie en reigstratie van varkens 1979</t>
  </si>
  <si>
    <t>(13 februari 1979, Stcrt. 35, gewijzigd 11 december 1985, Stcrt. 244)</t>
  </si>
  <si>
    <t>Besluit pluimveeselecteurs bij de uitoefening van de diergeneestkunst ter bestrijding van pokken en difterie bij hoenders</t>
  </si>
  <si>
    <t>(16 augustus 1956, Stcrt. 165)</t>
  </si>
  <si>
    <t>Regeling toelating onderdanen EEG-lidstaten tot de uitoefening van de diergeneeskunde</t>
  </si>
  <si>
    <t>(6 november 1991, Stcrt. 220)</t>
  </si>
  <si>
    <t>Regeling registerWet op de uitoefening van de diergeneeskunde 1990</t>
  </si>
  <si>
    <t>(17 december 1991, Stcrt. 248)</t>
  </si>
  <si>
    <t>Besluit pluimveeselecteurs bij de uitoefening van de diergeneeskunst ter bestrijding van pokken en difterie bij hoenders</t>
  </si>
  <si>
    <t>Besluiten studentenhulp bij de uitoefening van de diergeneeskunst ter bestrijding van bepaalde dierziekten</t>
  </si>
  <si>
    <t>(16 augustus 1956, Stcrt. 165; 23 augustus 1957, Stcrt. 167, 5 oktober 1957, Stcrt. 200, 10mdecember 1962, Stcrt. 378)</t>
  </si>
  <si>
    <t>Besluit entstoffen voor dieren</t>
  </si>
  <si>
    <t>(12 juni 1963, Stb. 287)</t>
  </si>
  <si>
    <t>Vervoersbeschikking runderen 1968</t>
  </si>
  <si>
    <t>(27 oktober 1967, stct. 211, 20 januari 1970, Stcrt. 22)</t>
  </si>
  <si>
    <t>(27 oktober 1967, Stcrt. 211; 20 januari 1970, Stcrt. 22)</t>
  </si>
  <si>
    <t>Entingsregeling runderen mond- en klauwzeer 1987</t>
  </si>
  <si>
    <t>(27 oktober 1987, Stcrt. 210, gewijzigd 19 februari 1991, Stcrt. 36)</t>
  </si>
  <si>
    <t>Besluit ritueel slachten</t>
  </si>
  <si>
    <t>(6 november 1996, Stcrt. 573)</t>
  </si>
  <si>
    <t>Overeenkomst tussen de Nederlandse Regering en de Duitse Bondsregering betreffende de bestrijding van veeziekten in de grensgebieden</t>
  </si>
  <si>
    <t>(Tractatenblad 1958, nr. 69 en 1959 nr. 129)</t>
  </si>
  <si>
    <t>Beschikking bescherming persoonlijke levenssfeer</t>
  </si>
  <si>
    <t>(Veeartsenijkundige Dienst)</t>
  </si>
  <si>
    <t>Regeling bescherming persoonlijke levenssfeer</t>
  </si>
  <si>
    <t>(RVV)</t>
  </si>
  <si>
    <t>Wet onafhankelijke risicobeoordeling VWA</t>
  </si>
  <si>
    <t>(Stb 2006,247)</t>
  </si>
  <si>
    <t>(12 maart 1996, Stc. 61)</t>
  </si>
  <si>
    <t>Beschikking motorrijtuigen en aanhangwagens voor veevervoer</t>
  </si>
  <si>
    <t>( 4 juni 1957, Stcrt.109, gewijzigd 16 januari 1964, Stcrt. 12)</t>
  </si>
  <si>
    <t>Beschikking voedsel- en slachtafvallen</t>
  </si>
  <si>
    <t>(28 maart 1972, Stcrt. 65)</t>
  </si>
  <si>
    <t>Beschikking sterilisatie keukenafvallen</t>
  </si>
  <si>
    <t>(15 oktober 1968, Stcrt. 203)</t>
  </si>
  <si>
    <t>Besluit voorschriften het veeartsenijkundig toezicht op de veemarkten</t>
  </si>
  <si>
    <t>(1 mei 1975, Stb. 247)</t>
  </si>
  <si>
    <t>(19 juli 1976,)</t>
  </si>
  <si>
    <t>BWBR0006659</t>
  </si>
  <si>
    <t>http://wetten.overheid.nl/BWBR0006659</t>
  </si>
  <si>
    <t>Regeling aanwijzing besmettelijke dierziekten</t>
  </si>
  <si>
    <t>BWBR0007933</t>
  </si>
  <si>
    <t>Stcrt. 1996, 61</t>
  </si>
  <si>
    <t>Stcrt. 1965, 114</t>
  </si>
  <si>
    <t>BWBR0002491</t>
  </si>
  <si>
    <t>MODEL-KWARTAALVERSLAG Quarantainewet</t>
  </si>
  <si>
    <t>(8 juni 1965, Stcrt. 114)</t>
  </si>
  <si>
    <t>Stb. 2014, 210</t>
  </si>
  <si>
    <t>Richtlijn 92/117/EEG van de Raad</t>
  </si>
  <si>
    <t>Richtlijn 92/117/EEG van de Raad van 17 december 1992 inzake maatregelen voor de bescherming tegen bepaalde zoönoses en bepaalde zoönoseverwekkers bij dieren en in produkten van dierlijke oorsprong ten einde door voedsel overgedragen infecties en vergiftigingen te voorkomen</t>
  </si>
  <si>
    <t>BWBR0003818</t>
  </si>
  <si>
    <t>Stb. 1985, 410</t>
  </si>
  <si>
    <t>BWBR0015764</t>
  </si>
  <si>
    <t>Stb. 2003, 478</t>
  </si>
  <si>
    <t>BWBR0010200</t>
  </si>
  <si>
    <t>Stb. 1999, 36</t>
  </si>
  <si>
    <t>Besluit voorlopige maatregelen te nemen door de burgmeester</t>
  </si>
  <si>
    <t>BWBR0006829</t>
  </si>
  <si>
    <t>Stb. 1994, 731</t>
  </si>
  <si>
    <t>BWBR0001912</t>
  </si>
  <si>
    <t>Stb. 1922, 83</t>
  </si>
  <si>
    <t>Besluit ex artikel 6 Veewet</t>
  </si>
  <si>
    <t>Besluit voorschriften veeartsenijkundig toezicht op veemarkten</t>
  </si>
  <si>
    <t>BWBR0002964</t>
  </si>
  <si>
    <t>Stb. 1975, 247</t>
  </si>
  <si>
    <t>Stb. 1922, 218</t>
  </si>
  <si>
    <t>BWBR0001913</t>
  </si>
  <si>
    <t>BWBR0004730</t>
  </si>
  <si>
    <t>Stb. 1990, 214</t>
  </si>
  <si>
    <t>BWBR0003081</t>
  </si>
  <si>
    <t>Stb. 1977, 67</t>
  </si>
  <si>
    <t>Stb. 1953, 416</t>
  </si>
  <si>
    <t>BWBR0002115</t>
  </si>
  <si>
    <t>BWBR0001900</t>
  </si>
  <si>
    <t>Stb. 1920, 153</t>
  </si>
  <si>
    <t>Stcrt. 2005, 120</t>
  </si>
  <si>
    <t>Aanwijzing opsporingsambtenaren landbouwwetten</t>
  </si>
  <si>
    <t>BWBR0002676</t>
  </si>
  <si>
    <t>Stcrt. 1969, 217</t>
  </si>
  <si>
    <t>Beschikking in- en doorvoer maatregelen voor varkens en varkensvlees uit Italië</t>
  </si>
  <si>
    <t>(23 juli 1965)</t>
  </si>
  <si>
    <t>Stcrt. 1965, 119</t>
  </si>
  <si>
    <t>Ministeriële verordening (doorvoer vee 1965) van 23/06/1965</t>
  </si>
  <si>
    <t>CELEX:31964L0432</t>
  </si>
  <si>
    <t>Besluit aanwijzing van een maatregel tot bestrijding van de schapendrift</t>
  </si>
  <si>
    <t>Richtlijn 90/425/EEG van de Raad van 26 juni 1990 inzake veterinaire en zoötechnische controles in het intracommunautaire handelsverkeer in bepaalde levende dieren en produkten in het vooruitzicht van de totstandbrenging van de interne markt</t>
  </si>
  <si>
    <t>CELEX:31990L0425</t>
  </si>
  <si>
    <t>Richtlijn 88/407/EEG</t>
  </si>
  <si>
    <t>Richtlijn 90/425/EEG</t>
  </si>
  <si>
    <t>Richtlijn 90/426/EEG</t>
  </si>
  <si>
    <t>Richtlijn 88/407/EEG van de Raad van 14 juni 1988 tot vaststelling van de veterinairrechtelijke voorschriften van toepassing op het intracommunautaire handelsverkeer in diepgevroren sperma van runderen en de invoer daarvan</t>
  </si>
  <si>
    <t>Richtlijn 89/556/EEG van de Raad van 25 september 1989 tot vaststelling van veterinairrechtelijke voorschriften voor het intracommunautaire handelsverkeer in embryo's van als huisdier gehouden runderen en de invoer daarvan uit derde landen</t>
  </si>
  <si>
    <t>Richtlijn 89/556/EEG</t>
  </si>
  <si>
    <t>Richtlijn 90/426/EEG van de Raad van 26 juni 1990 tot vaststelling van veterinairrechtelijke voorschriften voor het verkeer van paardachtigen en de invoer van paardachtigen uit derde landen</t>
  </si>
  <si>
    <t>Richtlijn 90/429/EEG van de Raad van 26 juni 1990 tot vaststelling van de veterinairrechtelijke voorschriften van toepassing op het intracommunautaire handelsverkeer in sperma van varkens en de invoer daarvan</t>
  </si>
  <si>
    <t>Richtlijn 90/429/EEG</t>
  </si>
  <si>
    <t>Richtlijn 77/504/EEG van de Raad van 25 juli 1977 betreffende raszuivere fokrunderen</t>
  </si>
  <si>
    <t>Richtlijn 77/504/EEG</t>
  </si>
  <si>
    <t>Richtlijn 88/661/EEG van de Raad van 19 december 1988 betreffende de zooetechnische normen die gelden voor fokvarkens</t>
  </si>
  <si>
    <t>Richtlijn 88/661/EEG</t>
  </si>
  <si>
    <t>Richtlijn 89/361/EEG van de Raad van 30 mei 1989 betreffende raszuivere fokschapen en -geiten</t>
  </si>
  <si>
    <t>Richtlijn 89/361/EEG</t>
  </si>
  <si>
    <t>Richtlijn 90/427/EEG van de Raad van 26 juni 1990 tot vaststelling van zooetechnische en genealogische voorschriften voor het intracommunautaire handelsverkeer in paardachtigen</t>
  </si>
  <si>
    <t>Richtlijn 90/427/EEG</t>
  </si>
  <si>
    <t>Richtlijn 64/432/EEG</t>
  </si>
  <si>
    <t>Richtlijn 72/462/EEG</t>
  </si>
  <si>
    <t>CELEX:31972L0462</t>
  </si>
  <si>
    <t>CELEX:31989L0556</t>
  </si>
  <si>
    <t>CELEX:31988L0407</t>
  </si>
  <si>
    <t>CELEX:31990L0426</t>
  </si>
  <si>
    <t>CELEX:31990L0429</t>
  </si>
  <si>
    <t>CELEX:31977L0504</t>
  </si>
  <si>
    <t>CELEX:31988L0661</t>
  </si>
  <si>
    <t>CELEX:31989L0361</t>
  </si>
  <si>
    <t>CELEX:31990L0427</t>
  </si>
  <si>
    <t>Richtlijn 64/432/EEG van de Raad van 26 juni 1964 inzake veterinairrechtelijke vraagstukken op het gebied van het intracommunautaire handelsverkeer in runderen en varkens </t>
  </si>
  <si>
    <t>Richtlijn 72/462/EEG van de Raad van 12 december 1972 inzake gezondheidsvraagstukken en veterinairrechtelijke vraagstukken bij de invoer van runderen en varkens en van vers vlees uit derde landen</t>
  </si>
  <si>
    <t>Stb. 2006, 247</t>
  </si>
  <si>
    <t>BWBR0007482</t>
  </si>
  <si>
    <t>Stcrt. 1995, 141</t>
  </si>
  <si>
    <t>Regeling dierenvervoer</t>
  </si>
  <si>
    <t>Richtlijn 71/118/EEG</t>
  </si>
  <si>
    <t>Richtlijn 71/118/EEG van de Raad van 15 februari 1971 inzake gezondheidsvraagstukken op het gebied van het handelsverkeer in vers vlees van pluimvee </t>
  </si>
  <si>
    <t>CELEX:31971L0118</t>
  </si>
  <si>
    <t>Richtlijn nr. 88/407/EEG van de Raad van de Europese Gemeenschappen van 14 juni 1988 tot vaststelling van de veterinairrechtelijke voorschriften van toepassing op het intracommunautaire handelsverkeer in sperma van runderen en de invoer daarvan (PbEG L 194);</t>
  </si>
  <si>
    <t>Richtlijn nr. 89/556/EEG van de Raad van de Europese Gemeenschappen van 25 september 1989 tot vaststelling van veterinairrechtelijke voorschriften voor het intracommunautaire handelsverkeer in embryo’s van als huisdier gehouden runderen en de invoer daarvan uit derde landen (PbEG L 302);</t>
  </si>
  <si>
    <t>Richtlijn 89/662/EEG</t>
  </si>
  <si>
    <t>Richtlijn nr. 89/662/EEG van de Raad van de Europese Gemeenschappen van 11 december 1989 inzake veterinaire controles in het intracommunautaire handelsverkeer in het vooruitzicht van de totstandbrenging van de interne markt (PbEG L 395);</t>
  </si>
  <si>
    <t>Richtlijn 90/425/EG</t>
  </si>
  <si>
    <t>Richtlijn nr. 90/425/EEG van de Raad van de Europese Gemeenschappen van 26 juni 1990 inzake veterinaire en zoötechnische controles in het intracommunautaire handelsverkeer in bepaalde levende dieren en produkten in het vooruitzicht van de totstandbrenging van de interne markt (PbEG L 224);</t>
  </si>
  <si>
    <t>Richtlijn nr. 90/429/EEG van de Raad van de Europese Gemeenschappen van 26 juni 1990 tot vaststelling van de veterinairrechtelijke voorschriften van toepassing op het intracommunautaire handelsverkeer in sperma van varkens en de invoer daarvan (PbEG L 224);</t>
  </si>
  <si>
    <t>Richtlijn 2009/158/EG</t>
  </si>
  <si>
    <t>Richtlijn nr. 2009/158/EG van de Raad van de Europese Unie van 30 november 2009 tot vaststelling van veterinairrechtelijke voorschriften voor het intracommunautaire handelsverkeer en de invoer uit derde landen van pluimvee en broedeieren (PbEU L 343);</t>
  </si>
  <si>
    <t>Richtlijn 92/65/EEG</t>
  </si>
  <si>
    <t>Richtlijn nr. 92/65/EEG van de Raad van de Europese Gemeenschappen van 13 juli 1992 tot vaststelling van veterinairrechtelijke voorschriften voor het handelsverkeer en de invoer in de Gemeenschap van dieren, sperma, eicellen en embryo’s waarvoor ten aanzien van de veterinairrechtelijke voorschriften geen specifieke communautaire regelgeving als bedoeld in bijlage A, onder 1, van Richtlijn 90/425/EEG geldt (PbEG L 268);</t>
  </si>
  <si>
    <t>Richtlijn 92/118/EEG</t>
  </si>
  <si>
    <t>Richtlijn nr. 92/118/EEG van de Raad van de Europese Gemeenschappen van 17 december 1992 tot vaststelling van de veterinairrechtelijke en de gezondheidsvoorschriften voor het handelsverkeer en de invoer in de Gemeenschap van produkten waarvoor ten aanzien van deze voorschriften geen specifieke communautaire regelgeving geldt als bedoeld in bijlage A, hoofdstuk I, van Richtlijn 89/662/EEG, en, wat ziekteverwekkers betreft, van Richtlijn 90/425/EEG (PbEG L 62);</t>
  </si>
  <si>
    <t>Richtlijn 96/23/EG</t>
  </si>
  <si>
    <t>Richtlijn nr. 96/23/EG van de Raad van 29 april 1996 inzake controlemaatregelen ten aanzien van bepaalde stoffen en residuen daarvan in levende dieren en in produkten daarvan en tot intrekking van de Richtlijnen 85/358/EEG en 86/469/EEG en de Beschikkingen 89/187/EEG en 91/664/EEG (PbEG L125);</t>
  </si>
  <si>
    <t>Richtlijn 97/78/EG</t>
  </si>
  <si>
    <t>Richtlijn nr. 97/78/EG van de Raad van de Europese Unie van 18 december 1997 tot vaststelling van de beginselen voor de organisatie van de veterinaire controles voor producten die uit derde landen in de Gemeenschap worden binnengebracht (PbEG L 24);</t>
  </si>
  <si>
    <t>Richtlijn 2002/99/EG</t>
  </si>
  <si>
    <t>Richtlijn nr. 2002/99/EG van de Raad van de Europese Unie van 16 december 2002 houdende vaststelling van veterinairrechtelijke voorschriften voor de productie, de verwerking, de distributie en het binnenbrengen van voor menselijke consumptie bestemde producten van dierlijke oorsprong (PbEU L 18);</t>
  </si>
  <si>
    <t>Richtlijn 2006/88/EG</t>
  </si>
  <si>
    <t>Richtlijn nr. 2006/88/EG van de Raad van 24 oktober 2006 betreffende veterinairrechtelijke voorschriften voor aquacultuurdieren en de producten daarvan en betreffende de preventie en bestrijding van bepaalde ziekten bij waterdieren (PbEG L 328);</t>
  </si>
  <si>
    <t>CELEX:32006L0088</t>
  </si>
  <si>
    <t>CELEX:32001R0999</t>
  </si>
  <si>
    <t>CELEX:32002R0178</t>
  </si>
  <si>
    <t>CELEX:32003R1831</t>
  </si>
  <si>
    <t>CELEX:32004R0853</t>
  </si>
  <si>
    <t>CELEX:32004R0854</t>
  </si>
  <si>
    <t>CELEX:32004R0882</t>
  </si>
  <si>
    <t>CELEX:32005R0001</t>
  </si>
  <si>
    <t>CELEX:32005R0183</t>
  </si>
  <si>
    <t>CELEX:32005R0079</t>
  </si>
  <si>
    <t>CELEX:32005R0092</t>
  </si>
  <si>
    <t>CELEX:32009R0669</t>
  </si>
  <si>
    <t>CELEX:32009R1069</t>
  </si>
  <si>
    <t>CELEX:32011R0142</t>
  </si>
  <si>
    <t>CELEX:32013R0139</t>
  </si>
  <si>
    <t>Verordening (EG) nr. 999/2001 van het Europees Parlement en de Raad van de Europese Unie van 22 mei 2001 houdende vaststelling van voorschriften inzake preventie, bestrijding en uitroeiing van bepaalde overdraagbare spongiforme encefalopathieën (PbEG L 147);</t>
  </si>
  <si>
    <t>Verordening (EG) nr. 178/2002 van het Europees Parlement en de Raad van de Europese Unie van 28 januari 2002 tot vaststelling van de algemene beginselen en voorschriften van de levensmiddelenwetgeving, tot oprichting van een Europese Autoriteit voor voedselveiligheid en tot vaststelling van procedures voor voedselveiligheidsaangelegenheden (PbEG L 31);</t>
  </si>
  <si>
    <t>Verordening (EG) nr. 1831/2003 van het Europees Parlement en de Raad van de Europese Unie van 22 september 2003 betreffende toevoegingsmiddelen voor diervoeding (PbEU L 268);</t>
  </si>
  <si>
    <t>Verordening (EG) nr. 853/2004 van het Europees Parlement en de Raad van 29 april 2004 houdende vaststelling van specifieke hygiënevoorschriften voor levensmiddelen van dierlijke oorsprong (PbEU L 139);</t>
  </si>
  <si>
    <t>Verordening (EG) nr. 854/2004 van het Europees Parlement en de Raad van 29 april 2004 houdende vaststelling van specifieke voorschriften voor de organisatie van de officiële controles van voor menselijke consumptie bestemde producten van dierlijke oorsprong (PbEU L 139);</t>
  </si>
  <si>
    <t>Verordening (EG) nr. 882/2004 van het Europees Parlement en de Raad van de Europese Unie van 29 april 2004 inzake officiële controles op de naleving van de wetgeving inzake diervoeders en levensmiddelen en de voorschriften inzake diergezondheid en dierenwelzijn (PbEU L 165);</t>
  </si>
  <si>
    <t>Verordening (EG) nr. 1/2005 van de Raad van de Europese Unie van 22 december 2004 inzake de bescherming van dieren tijdens het vervoer en daarmee samenhangende activiteiten en tot wijziging van de Richtlijnen 64/432/EEG en 93/119/EG en Verordening (EG) nr. 1255/97 (PbEU L 3);</t>
  </si>
  <si>
    <t>Verordening (EG) nr. 183/2005 van het Europees Parlement en de Raad van de Europese Unie van 12 januari 2005 tot vaststelling van voorschriften voor diervoederhygiëne (PbEU 2005, 35);</t>
  </si>
  <si>
    <t>Verordening (EG) nr. 79/2005 van de Commissie van 19 januari 2005 tot uitvoering van Verordening (EG) nr. 1774/2002 van het Europees Parlement en de Raad wat betreft het gebruik van melk, melkproducten en melkderivaten die in die Verordening zijn omschreven als categorie 3-materiaal (PbEU L 16);</t>
  </si>
  <si>
    <t>Verordening (EG) nr. 92/2005 van de Commissie van 19 januari 2005 tot uitvoering van Verordening (EG) nr. 1774/2002 van het Europees Parlement en de Raad voor wat betreft methoden voor de verwijdering of het gebruik van dierlijke bijproducten en tot wijziging van bijlage VI daarbij voor wat betreft omzetting in biogas en de verwerking van gesmolten vet (PbEU L 19);</t>
  </si>
  <si>
    <t>Verordening (EG) nr. 669/2009 van de Commissie van de Europese Gemeenschappen van 24 juli 2009 ter uitvoering van Verordening (EG) nr. 882/2004 van het Europees Parlement en de Raad wat betreft meer uitgebreide officiële controles op de invoer van bepaalde diervoeders en levensmiddelen van niet-dierlijke oorsprong en tot wijziging van Beschikking 2006/504/EG (PbEU L 194);</t>
  </si>
  <si>
    <t>Verordening (EG) nr. 1069/2009 van het Europees Parlement en de Raad van 21 oktober 2009 tot vaststelling van gezondheidsvoorschriften inzake niet voor menselijke consumptie bestemde dierlijke bijproducten en afgeleide producten en tot intrekking van Verordening (EG) nr. 1774/2002 (PbEU L 300);</t>
  </si>
  <si>
    <t>Verordening (EG) nr. 142/2011 van de Commissie van 25 februari 2011 tot uitvoering van Verordening (EG) nr. 1069/2009 van het Europees Parlement en de Raad tot vaststelling van gezondheidsvoorschriften inzake niet voor menselijke consumptie bestemde dierlijke bijproducten en afgeleide producten en tot uitvoering van Richtlijn 97/78/EG van de Raad wat betreft bepaalde monsters en producten die vrijgesteld zijn van veterinaire controles aan de grens krachtens die Richtlijn;</t>
  </si>
  <si>
    <t>Verordening (EU) nr. 139/2013 van de Europese Commissie van 7 januari 2013 tot vaststelling van de veterinairrechtelijke voorschriften voor de invoer van bepaalde vogels in de Unie en de desbetreffende quarantainevoorschriften (PbEU L 47)</t>
  </si>
  <si>
    <t>Verordening (EG) 999/2001</t>
  </si>
  <si>
    <t>Verordening (EG) 178/2002</t>
  </si>
  <si>
    <t>Verordening (EG) 1831/2003</t>
  </si>
  <si>
    <t>Verordening (EG) 853/2004</t>
  </si>
  <si>
    <t>Verordening (EG) 854/2004</t>
  </si>
  <si>
    <t>Verordening (EG) 882/2004</t>
  </si>
  <si>
    <t>Verordening (EG) 1/2005</t>
  </si>
  <si>
    <t xml:space="preserve">    </t>
  </si>
  <si>
    <t>Verordening (EG) 183/2005</t>
  </si>
  <si>
    <t>Verordening (EG) 79/2005</t>
  </si>
  <si>
    <t>Verordening (EG) 92/2005</t>
  </si>
  <si>
    <t>Verordening (EG) 669/2009</t>
  </si>
  <si>
    <t>Verordening (EG) 1069/2009</t>
  </si>
  <si>
    <t>Verordening (EG) 142/2011</t>
  </si>
  <si>
    <t>Verordening (EU) 139/2013</t>
  </si>
  <si>
    <t>CELEX:32008D0048</t>
  </si>
  <si>
    <t>Beschikking nr. 2008/48/EG</t>
  </si>
  <si>
    <t>Beschikking nr. 97/794/EG</t>
  </si>
  <si>
    <t>Beschikking nr. 2001/812/EG</t>
  </si>
  <si>
    <t>CELEX:31997D0794</t>
  </si>
  <si>
    <t>CELEX:32001D0812</t>
  </si>
  <si>
    <t>Beschikking van de Commissie van 12 november 1997 tot vaststelling van bepalingen ter uitvoering van Richtlijn 91/496/EEG van de Raad met betrekking tot de veterinaire controles van uit derde landen in te voeren levende dieren</t>
  </si>
  <si>
    <t>Beschikking van de Commissie van 26 april 2004 inzake overgangsbepalingen op het gebied van hygiëne en certificatie krachtens Verordening (EG) nr. 1774/2002 van het Europees Parlement en de Raad wat betreft de invoer van fotografische gelatine uit bepaalde derde landen (PbEU L 151)</t>
  </si>
  <si>
    <t>Beschikking van de Commissie van 21 november 2001 tot vaststelling van de voorwaarden voor de erkenning van grensinspectieposten belast met veterinaire controles van producten uit derde landen die in de Gemeenschap worden binnengebracht</t>
  </si>
  <si>
    <t>CELEX:31989L0662</t>
  </si>
  <si>
    <t>CELEX:32009L0158</t>
  </si>
  <si>
    <t>CELEX:31992L0065</t>
  </si>
  <si>
    <t>CELEX:31992L0118</t>
  </si>
  <si>
    <t>CELEX:31996L0023</t>
  </si>
  <si>
    <t>CELEX:31997L0078</t>
  </si>
  <si>
    <t>CELEX:32002L0099</t>
  </si>
  <si>
    <t>BWBR0003704</t>
  </si>
  <si>
    <t>Stcrt. 1984, 169</t>
  </si>
  <si>
    <t>Stb. 1951, 133</t>
  </si>
  <si>
    <t>CELEX:31996L0093</t>
  </si>
  <si>
    <t>Richtlijn 96/93/EEG</t>
  </si>
  <si>
    <t>Richtlijn 96/93/EEG van de Raad van 17 December 1996 inzake certificering van dieren en dierlijke producten.</t>
  </si>
  <si>
    <t>BWBV0004437</t>
  </si>
  <si>
    <t>Trb. 1967, 187</t>
  </si>
  <si>
    <t>Veterinaire Overeenkomst tussen het Koninkrijk der Nederlanden en de Socialistische Republiek Roemenië, 's-Gravenhage, 20-07-1967</t>
  </si>
  <si>
    <t>Stcrt. 1962, 82</t>
  </si>
  <si>
    <t>Stcrt. 1961, 87</t>
  </si>
  <si>
    <t>Stcrt. 1968, 203</t>
  </si>
  <si>
    <t>NIM:65693</t>
  </si>
  <si>
    <t>Stcrt. 1974, 35</t>
  </si>
  <si>
    <t>Stcrt. 1957, 109</t>
  </si>
  <si>
    <t>Stcrt. 1963, 71</t>
  </si>
  <si>
    <t>Stcrt. 1959, 81</t>
  </si>
  <si>
    <t>Stcrt. 1989, 253</t>
  </si>
  <si>
    <t>Stcrt. 1991, 71</t>
  </si>
  <si>
    <t>Stcrt. 1992, 59</t>
  </si>
  <si>
    <t>Stcrt. 1972, 65</t>
  </si>
  <si>
    <t>Stb. 1947, H 48</t>
  </si>
  <si>
    <t>Stb. 1963, 287</t>
  </si>
  <si>
    <t>Stcrt. 1993, 99</t>
  </si>
  <si>
    <t>Stcrt. 1956, 165</t>
  </si>
  <si>
    <t>Stcrt. 1987, 210</t>
  </si>
  <si>
    <t>Stcrt. 1964, 146</t>
  </si>
  <si>
    <t>Stcrt. 1997, 221</t>
  </si>
  <si>
    <t>Trb. 1958, 69</t>
  </si>
  <si>
    <t>Stcrt. 2008, 139</t>
  </si>
  <si>
    <t>Regeling aquacultuur</t>
  </si>
  <si>
    <t>Stcrt. 1997, 177</t>
  </si>
  <si>
    <t>Stcrt. 1983, 76</t>
  </si>
  <si>
    <t>Stcrt. 1992, 143</t>
  </si>
  <si>
    <t>Stcrt. 1994, 250</t>
  </si>
  <si>
    <t>Stcrt. 1979, 35</t>
  </si>
  <si>
    <t>Stcrt. 1993, 125</t>
  </si>
  <si>
    <t>Stcrt. 1993, 114</t>
  </si>
  <si>
    <t>Stcrt. 1992, 210</t>
  </si>
  <si>
    <t>Stcrt. 1991, 248</t>
  </si>
  <si>
    <t>Stcrt. 1991, 220</t>
  </si>
  <si>
    <t>Stcrt. 1997, 182</t>
  </si>
  <si>
    <t>Stcrt. 1998, 117</t>
  </si>
  <si>
    <t>Stcrt. 1992, 177</t>
  </si>
  <si>
    <t>Stcrt. 1987, 109</t>
  </si>
  <si>
    <t>Stcrt. 1987, 41</t>
  </si>
  <si>
    <t>Stcrt. 1985, 53</t>
  </si>
  <si>
    <t>Stcrt. 1994, 343</t>
  </si>
  <si>
    <t>Stcrt. 1996, 573</t>
  </si>
  <si>
    <t>Stb. 1922, 220</t>
  </si>
  <si>
    <t>Stb. 1950, 321</t>
  </si>
  <si>
    <t>Stb. 1974, 615</t>
  </si>
  <si>
    <t>Stb. 1922, 80</t>
  </si>
  <si>
    <t/>
  </si>
  <si>
    <t>http://wetten.overheid.nl/BWBR0004730</t>
  </si>
  <si>
    <t>Regeling register Wet op de uitoefening van de diergeneeskunde 1990</t>
  </si>
</sst>
</file>

<file path=xl/styles.xml><?xml version="1.0" encoding="utf-8"?>
<styleSheet xmlns="http://schemas.openxmlformats.org/spreadsheetml/2006/main">
  <fonts count="7">
    <font>
      <sz val="11"/>
      <color theme="1"/>
      <name val="Calibri"/>
      <family val="2"/>
      <scheme val="minor"/>
    </font>
    <font>
      <u/>
      <sz val="11"/>
      <color theme="10"/>
      <name val="Calibri"/>
      <family val="2"/>
    </font>
    <font>
      <b/>
      <sz val="11"/>
      <color theme="1"/>
      <name val="Calibri"/>
      <family val="2"/>
      <scheme val="minor"/>
    </font>
    <font>
      <sz val="8"/>
      <color rgb="FF000000"/>
      <name val="Verdana"/>
      <family val="2"/>
    </font>
    <font>
      <sz val="11"/>
      <name val="Calibri"/>
      <family val="2"/>
      <scheme val="minor"/>
    </font>
    <font>
      <sz val="11"/>
      <name val="Calibri"/>
      <family val="2"/>
    </font>
    <font>
      <sz val="11"/>
      <name val="Verdana"/>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alignment vertical="top"/>
      <protection locked="0"/>
    </xf>
  </cellStyleXfs>
  <cellXfs count="13">
    <xf numFmtId="0" fontId="0" fillId="0" borderId="0" xfId="0"/>
    <xf numFmtId="0" fontId="0" fillId="0" borderId="0" xfId="0" applyNumberFormat="1"/>
    <xf numFmtId="0" fontId="1" fillId="0" borderId="0" xfId="1" applyAlignment="1" applyProtection="1"/>
    <xf numFmtId="1" fontId="0" fillId="0" borderId="0" xfId="0" applyNumberFormat="1"/>
    <xf numFmtId="49" fontId="0" fillId="0" borderId="0" xfId="0" applyNumberFormat="1"/>
    <xf numFmtId="0" fontId="1" fillId="0" borderId="0" xfId="1" applyNumberFormat="1" applyAlignment="1" applyProtection="1"/>
    <xf numFmtId="20" fontId="0" fillId="0" borderId="0" xfId="0" quotePrefix="1" applyNumberFormat="1"/>
    <xf numFmtId="0" fontId="0" fillId="0" borderId="0" xfId="0" applyAlignment="1">
      <alignment wrapText="1"/>
    </xf>
    <xf numFmtId="0" fontId="0" fillId="0" borderId="0" xfId="0" applyNumberFormat="1" applyAlignment="1">
      <alignment wrapText="1"/>
    </xf>
    <xf numFmtId="0" fontId="3" fillId="0" borderId="0" xfId="0" applyFont="1"/>
    <xf numFmtId="0" fontId="4" fillId="0" borderId="0" xfId="0" applyFont="1"/>
    <xf numFmtId="0" fontId="5" fillId="0" borderId="0" xfId="1" applyFont="1" applyAlignment="1" applyProtection="1"/>
    <xf numFmtId="0" fontId="6" fillId="0" borderId="0" xfId="0" applyFont="1" applyAlignment="1">
      <alignment horizontal="left" vertical="center" wrapText="1"/>
    </xf>
  </cellXfs>
  <cellStyles count="2">
    <cellStyle name="Hyperlink" xfId="1" builtinId="8"/>
    <cellStyle name="Standaard"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thema">
  <a:themeElements>
    <a:clrScheme name="Kantoor">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Kantoor">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Kantoor">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wetten.overheid.nl/BWBR0008587/BijlageXVII" TargetMode="External"/><Relationship Id="rId13" Type="http://schemas.openxmlformats.org/officeDocument/2006/relationships/hyperlink" Target="http://wetten.overheid.nl/BWBR0021907/geldigheidsdatum_05-01-2016" TargetMode="External"/><Relationship Id="rId3" Type="http://schemas.openxmlformats.org/officeDocument/2006/relationships/hyperlink" Target="http://wetten.overheid.nl/BWBR0007748/" TargetMode="External"/><Relationship Id="rId7" Type="http://schemas.openxmlformats.org/officeDocument/2006/relationships/hyperlink" Target="http://wetten.overheid.nl/BWBR0008587/BijlageXII" TargetMode="External"/><Relationship Id="rId12" Type="http://schemas.openxmlformats.org/officeDocument/2006/relationships/hyperlink" Target="http://wetten.overheid.nl/BWBR0034313/" TargetMode="External"/><Relationship Id="rId2" Type="http://schemas.openxmlformats.org/officeDocument/2006/relationships/hyperlink" Target="http://wetten.overheid.nl/BWBR0020586/geldigheidsdatum_05-01-2016" TargetMode="External"/><Relationship Id="rId1" Type="http://schemas.openxmlformats.org/officeDocument/2006/relationships/hyperlink" Target="http://wetten.overheid.nl/BWBR0004284/geldigheidsdatum_05-01-2016" TargetMode="External"/><Relationship Id="rId6" Type="http://schemas.openxmlformats.org/officeDocument/2006/relationships/hyperlink" Target="http://wetten.overheid.nl/BWBR0008587/BijlageXII" TargetMode="External"/><Relationship Id="rId11" Type="http://schemas.openxmlformats.org/officeDocument/2006/relationships/hyperlink" Target="http://wetten.overheid.nl/BWBR0004427/" TargetMode="External"/><Relationship Id="rId5" Type="http://schemas.openxmlformats.org/officeDocument/2006/relationships/hyperlink" Target="http://wetten.overheid.nl/BWBR0019962/" TargetMode="External"/><Relationship Id="rId10" Type="http://schemas.openxmlformats.org/officeDocument/2006/relationships/hyperlink" Target="http://wetten.overheid.nl/BWBR0005537/Bijlage2" TargetMode="External"/><Relationship Id="rId4" Type="http://schemas.openxmlformats.org/officeDocument/2006/relationships/hyperlink" Target="http://wetten.overheid.nl/BWBR0019962/" TargetMode="External"/><Relationship Id="rId9" Type="http://schemas.openxmlformats.org/officeDocument/2006/relationships/hyperlink" Target="http://wetten.overheid.nl/BWBR0008587/BijlageXVII"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wetten.overheid.nl/BWBR0002656/" TargetMode="External"/><Relationship Id="rId7" Type="http://schemas.openxmlformats.org/officeDocument/2006/relationships/printerSettings" Target="../printerSettings/printerSettings1.bin"/><Relationship Id="rId2" Type="http://schemas.openxmlformats.org/officeDocument/2006/relationships/hyperlink" Target="http://wetten.overheid.nl/BWBR0007376/" TargetMode="External"/><Relationship Id="rId1" Type="http://schemas.openxmlformats.org/officeDocument/2006/relationships/hyperlink" Target="http://wetten.overheid.nl/BWBR0005537/" TargetMode="External"/><Relationship Id="rId6" Type="http://schemas.openxmlformats.org/officeDocument/2006/relationships/hyperlink" Target="http://wetten.overheid.nl/BWBR0004730" TargetMode="External"/><Relationship Id="rId5" Type="http://schemas.openxmlformats.org/officeDocument/2006/relationships/hyperlink" Target="http://wetten.overheid.nl/BWBR0006659" TargetMode="External"/><Relationship Id="rId4" Type="http://schemas.openxmlformats.org/officeDocument/2006/relationships/hyperlink" Target="http://wetten.overheid.nl/BWBR0005662/"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http://wetten.overheid.nl/BWBR0005730/Hoofdstuk2/21/Aanwijzing10b" TargetMode="External"/><Relationship Id="rId1" Type="http://schemas.openxmlformats.org/officeDocument/2006/relationships/hyperlink" Target="http://wetten.overheid.nl/BWBR0005730/Hoofdstuk2/22/Aanwijzing19"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zoek.officielebekendmakingen.nl/stb-2006-247.html" TargetMode="External"/><Relationship Id="rId3" Type="http://schemas.openxmlformats.org/officeDocument/2006/relationships/hyperlink" Target="https://zoek.officielebekendmakingen.nl/stb-2006-247.html" TargetMode="External"/><Relationship Id="rId7" Type="http://schemas.openxmlformats.org/officeDocument/2006/relationships/hyperlink" Target="https://zoek.officielebekendmakingen.nl/stb-1999-36.html" TargetMode="External"/><Relationship Id="rId2" Type="http://schemas.openxmlformats.org/officeDocument/2006/relationships/hyperlink" Target="https://zoek.officielebekendmakingen.nl/stb-1999-36.html" TargetMode="External"/><Relationship Id="rId1" Type="http://schemas.openxmlformats.org/officeDocument/2006/relationships/hyperlink" Target="https://zoek.officielebekendmakingen.nl/stb-2003-478.html" TargetMode="External"/><Relationship Id="rId6" Type="http://schemas.openxmlformats.org/officeDocument/2006/relationships/hyperlink" Target="https://zoek.officielebekendmakingen.nl/stb-2003-478.html" TargetMode="External"/><Relationship Id="rId5" Type="http://schemas.openxmlformats.org/officeDocument/2006/relationships/hyperlink" Target="https://zoek.officielebekendmakingen.nl/trb-1967-187.html" TargetMode="External"/><Relationship Id="rId10" Type="http://schemas.openxmlformats.org/officeDocument/2006/relationships/hyperlink" Target="https://zoek.officielebekendmakingen.nl/trb-1967-187.html" TargetMode="External"/><Relationship Id="rId4" Type="http://schemas.openxmlformats.org/officeDocument/2006/relationships/hyperlink" Target="https://zoek.officielebekendmakingen.nl/stb-2006-247.html" TargetMode="External"/><Relationship Id="rId9" Type="http://schemas.openxmlformats.org/officeDocument/2006/relationships/hyperlink" Target="https://zoek.officielebekendmakingen.nl/stb-2006-247.html" TargetMode="External"/></Relationships>
</file>

<file path=xl/worksheets/sheet1.xml><?xml version="1.0" encoding="utf-8"?>
<worksheet xmlns="http://schemas.openxmlformats.org/spreadsheetml/2006/main" xmlns:r="http://schemas.openxmlformats.org/officeDocument/2006/relationships">
  <dimension ref="A1:L244"/>
  <sheetViews>
    <sheetView workbookViewId="0"/>
  </sheetViews>
  <sheetFormatPr defaultRowHeight="14.4"/>
  <cols>
    <col min="1" max="1" width="10.5546875" bestFit="1" customWidth="1"/>
    <col min="2" max="2" width="9.109375" style="4"/>
    <col min="3" max="3" width="88.33203125" customWidth="1"/>
    <col min="4" max="4" width="18.33203125" customWidth="1"/>
    <col min="5" max="5" width="17.6640625" customWidth="1"/>
  </cols>
  <sheetData>
    <row r="1" spans="1:12">
      <c r="A1" s="4" t="s">
        <v>271</v>
      </c>
      <c r="C1" t="s">
        <v>274</v>
      </c>
      <c r="D1" t="s">
        <v>272</v>
      </c>
      <c r="E1" t="s">
        <v>273</v>
      </c>
    </row>
    <row r="2" spans="1:12">
      <c r="A2" s="4" t="s">
        <v>270</v>
      </c>
      <c r="C2" t="s">
        <v>275</v>
      </c>
      <c r="D2" t="s">
        <v>261</v>
      </c>
      <c r="E2" t="s">
        <v>1</v>
      </c>
      <c r="J2" s="1"/>
    </row>
    <row r="3" spans="1:12">
      <c r="A3" t="str">
        <f>TEXT(B3,"#")</f>
        <v>1</v>
      </c>
      <c r="B3" s="4">
        <v>1</v>
      </c>
      <c r="C3" s="5" t="s">
        <v>656</v>
      </c>
      <c r="D3" t="s">
        <v>150</v>
      </c>
      <c r="E3" t="s">
        <v>103</v>
      </c>
      <c r="L3" s="1"/>
    </row>
    <row r="4" spans="1:12">
      <c r="A4" t="str">
        <f t="shared" ref="A4:A67" si="0">TEXT(B4,"#")</f>
        <v>2</v>
      </c>
      <c r="B4" s="4">
        <v>2</v>
      </c>
      <c r="C4" t="s">
        <v>657</v>
      </c>
      <c r="D4" t="s">
        <v>150</v>
      </c>
      <c r="E4" t="s">
        <v>149</v>
      </c>
    </row>
    <row r="5" spans="1:12">
      <c r="A5" t="str">
        <f t="shared" si="0"/>
        <v>3</v>
      </c>
      <c r="B5" s="4">
        <v>3</v>
      </c>
      <c r="C5" t="s">
        <v>658</v>
      </c>
      <c r="D5" t="s">
        <v>151</v>
      </c>
      <c r="E5" t="s">
        <v>104</v>
      </c>
    </row>
    <row r="6" spans="1:12">
      <c r="A6" t="str">
        <f t="shared" si="0"/>
        <v>4</v>
      </c>
      <c r="B6" s="4">
        <v>4</v>
      </c>
      <c r="C6" t="s">
        <v>659</v>
      </c>
      <c r="D6" s="1" t="s">
        <v>151</v>
      </c>
      <c r="E6" s="1" t="s">
        <v>105</v>
      </c>
      <c r="L6" s="1"/>
    </row>
    <row r="7" spans="1:12">
      <c r="A7" t="str">
        <f t="shared" si="0"/>
        <v>5</v>
      </c>
      <c r="B7" s="4">
        <v>5</v>
      </c>
      <c r="C7" t="s">
        <v>660</v>
      </c>
      <c r="D7" t="s">
        <v>152</v>
      </c>
      <c r="E7" t="s">
        <v>104</v>
      </c>
    </row>
    <row r="8" spans="1:12">
      <c r="A8" t="str">
        <f t="shared" si="0"/>
        <v>6</v>
      </c>
      <c r="B8" s="4">
        <v>6</v>
      </c>
      <c r="C8" t="s">
        <v>661</v>
      </c>
      <c r="D8" s="1" t="s">
        <v>152</v>
      </c>
      <c r="E8" s="1" t="s">
        <v>106</v>
      </c>
    </row>
    <row r="9" spans="1:12">
      <c r="A9" t="str">
        <f t="shared" si="0"/>
        <v>7</v>
      </c>
      <c r="B9" s="4">
        <v>7</v>
      </c>
      <c r="C9" t="s">
        <v>662</v>
      </c>
      <c r="D9" s="1" t="s">
        <v>153</v>
      </c>
      <c r="E9" s="1" t="s">
        <v>107</v>
      </c>
      <c r="L9" s="1"/>
    </row>
    <row r="10" spans="1:12">
      <c r="A10" t="str">
        <f t="shared" si="0"/>
        <v>8</v>
      </c>
      <c r="B10" s="4">
        <v>8</v>
      </c>
      <c r="C10" s="1" t="s">
        <v>663</v>
      </c>
      <c r="D10" t="s">
        <v>154</v>
      </c>
      <c r="E10" t="s">
        <v>108</v>
      </c>
    </row>
    <row r="11" spans="1:12">
      <c r="A11" t="str">
        <f t="shared" si="0"/>
        <v>9</v>
      </c>
      <c r="B11" s="4">
        <v>9</v>
      </c>
      <c r="C11" t="s">
        <v>664</v>
      </c>
      <c r="D11" t="s">
        <v>154</v>
      </c>
      <c r="E11" t="s">
        <v>109</v>
      </c>
    </row>
    <row r="12" spans="1:12">
      <c r="A12" t="str">
        <f t="shared" si="0"/>
        <v>10</v>
      </c>
      <c r="B12" s="4">
        <v>10</v>
      </c>
      <c r="C12" t="s">
        <v>665</v>
      </c>
      <c r="D12" s="1" t="s">
        <v>154</v>
      </c>
      <c r="E12" s="1" t="s">
        <v>110</v>
      </c>
      <c r="L12" s="1"/>
    </row>
    <row r="13" spans="1:12">
      <c r="A13" t="str">
        <f t="shared" si="0"/>
        <v>11</v>
      </c>
      <c r="B13" s="4">
        <v>11</v>
      </c>
      <c r="C13" t="s">
        <v>666</v>
      </c>
      <c r="D13" t="s">
        <v>155</v>
      </c>
      <c r="E13" t="s">
        <v>111</v>
      </c>
    </row>
    <row r="14" spans="1:12">
      <c r="A14" t="str">
        <f t="shared" si="0"/>
        <v>12</v>
      </c>
      <c r="B14" s="4">
        <v>12</v>
      </c>
      <c r="C14" t="s">
        <v>667</v>
      </c>
      <c r="D14" s="1" t="s">
        <v>155</v>
      </c>
      <c r="E14" s="1" t="s">
        <v>112</v>
      </c>
    </row>
    <row r="15" spans="1:12">
      <c r="A15" t="str">
        <f t="shared" si="0"/>
        <v>13</v>
      </c>
      <c r="B15" s="4">
        <v>13</v>
      </c>
      <c r="C15" t="s">
        <v>668</v>
      </c>
      <c r="D15" t="s">
        <v>156</v>
      </c>
      <c r="E15" t="s">
        <v>263</v>
      </c>
      <c r="L15" s="1"/>
    </row>
    <row r="16" spans="1:12">
      <c r="A16" t="str">
        <f t="shared" si="0"/>
        <v>14</v>
      </c>
      <c r="B16" s="4">
        <v>14</v>
      </c>
      <c r="C16" t="s">
        <v>669</v>
      </c>
      <c r="D16" s="1" t="s">
        <v>156</v>
      </c>
      <c r="E16" s="1" t="s">
        <v>262</v>
      </c>
    </row>
    <row r="17" spans="1:12">
      <c r="A17" t="str">
        <f t="shared" si="0"/>
        <v>15</v>
      </c>
      <c r="B17" s="4">
        <v>15</v>
      </c>
      <c r="C17" t="s">
        <v>670</v>
      </c>
      <c r="D17" t="s">
        <v>157</v>
      </c>
      <c r="E17" t="s">
        <v>113</v>
      </c>
    </row>
    <row r="18" spans="1:12">
      <c r="A18" t="str">
        <f t="shared" si="0"/>
        <v>16</v>
      </c>
      <c r="B18" s="4">
        <v>16</v>
      </c>
      <c r="C18" t="s">
        <v>671</v>
      </c>
      <c r="D18" s="1" t="s">
        <v>157</v>
      </c>
      <c r="E18" s="1" t="s">
        <v>114</v>
      </c>
      <c r="L18" s="1"/>
    </row>
    <row r="19" spans="1:12">
      <c r="A19" t="str">
        <f t="shared" si="0"/>
        <v>17</v>
      </c>
      <c r="B19" s="4">
        <v>17</v>
      </c>
      <c r="C19" t="s">
        <v>672</v>
      </c>
      <c r="D19" t="s">
        <v>158</v>
      </c>
      <c r="E19" t="s">
        <v>109</v>
      </c>
    </row>
    <row r="20" spans="1:12">
      <c r="A20" t="str">
        <f t="shared" si="0"/>
        <v>18</v>
      </c>
      <c r="B20" s="4">
        <v>18</v>
      </c>
      <c r="C20" t="s">
        <v>673</v>
      </c>
      <c r="D20" s="1" t="s">
        <v>158</v>
      </c>
      <c r="E20" s="1" t="s">
        <v>10</v>
      </c>
      <c r="L20" s="1"/>
    </row>
    <row r="21" spans="1:12">
      <c r="A21" t="str">
        <f t="shared" si="0"/>
        <v>19</v>
      </c>
      <c r="B21" s="4">
        <v>19</v>
      </c>
      <c r="C21" t="s">
        <v>674</v>
      </c>
      <c r="D21" t="s">
        <v>159</v>
      </c>
      <c r="E21" t="s">
        <v>111</v>
      </c>
    </row>
    <row r="22" spans="1:12">
      <c r="A22" t="str">
        <f t="shared" si="0"/>
        <v>20</v>
      </c>
      <c r="B22" s="4">
        <v>20</v>
      </c>
      <c r="C22" t="s">
        <v>675</v>
      </c>
      <c r="D22" s="1" t="s">
        <v>159</v>
      </c>
      <c r="E22" s="1" t="s">
        <v>109</v>
      </c>
      <c r="L22" s="1"/>
    </row>
    <row r="23" spans="1:12">
      <c r="A23" t="str">
        <f t="shared" si="0"/>
        <v>21</v>
      </c>
      <c r="B23" s="4">
        <v>21</v>
      </c>
      <c r="C23" t="s">
        <v>676</v>
      </c>
      <c r="D23" s="1" t="s">
        <v>160</v>
      </c>
      <c r="E23" s="1" t="s">
        <v>264</v>
      </c>
    </row>
    <row r="24" spans="1:12">
      <c r="A24" t="str">
        <f t="shared" si="0"/>
        <v>22</v>
      </c>
      <c r="B24" s="4">
        <v>22</v>
      </c>
      <c r="C24" t="s">
        <v>677</v>
      </c>
      <c r="D24" s="1" t="s">
        <v>161</v>
      </c>
      <c r="E24" s="1" t="s">
        <v>133</v>
      </c>
      <c r="L24" s="1"/>
    </row>
    <row r="25" spans="1:12">
      <c r="A25" t="str">
        <f t="shared" si="0"/>
        <v>23</v>
      </c>
      <c r="B25" s="4">
        <v>23</v>
      </c>
      <c r="C25" t="s">
        <v>678</v>
      </c>
      <c r="D25" s="1" t="s">
        <v>162</v>
      </c>
      <c r="E25" s="1" t="s">
        <v>115</v>
      </c>
    </row>
    <row r="26" spans="1:12">
      <c r="A26" t="str">
        <f t="shared" si="0"/>
        <v>24</v>
      </c>
      <c r="B26" s="4">
        <v>24</v>
      </c>
      <c r="C26" t="s">
        <v>679</v>
      </c>
      <c r="D26" s="1" t="s">
        <v>163</v>
      </c>
      <c r="E26" s="1" t="s">
        <v>104</v>
      </c>
      <c r="L26" s="1"/>
    </row>
    <row r="27" spans="1:12">
      <c r="A27" t="str">
        <f t="shared" si="0"/>
        <v>25</v>
      </c>
      <c r="B27" s="4">
        <v>25</v>
      </c>
      <c r="C27" t="s">
        <v>680</v>
      </c>
      <c r="D27" s="1" t="s">
        <v>164</v>
      </c>
      <c r="E27" s="1" t="s">
        <v>109</v>
      </c>
    </row>
    <row r="28" spans="1:12">
      <c r="A28" t="str">
        <f t="shared" si="0"/>
        <v>26</v>
      </c>
      <c r="B28" s="4">
        <v>26</v>
      </c>
      <c r="C28" t="s">
        <v>681</v>
      </c>
      <c r="D28" s="1" t="s">
        <v>165</v>
      </c>
      <c r="E28" s="1" t="s">
        <v>116</v>
      </c>
      <c r="L28" s="1"/>
    </row>
    <row r="29" spans="1:12">
      <c r="A29" t="str">
        <f t="shared" si="0"/>
        <v>27</v>
      </c>
      <c r="B29" s="4">
        <v>27</v>
      </c>
      <c r="C29" t="s">
        <v>682</v>
      </c>
      <c r="D29" s="1" t="s">
        <v>166</v>
      </c>
      <c r="E29" s="1" t="s">
        <v>109</v>
      </c>
    </row>
    <row r="30" spans="1:12">
      <c r="A30" t="str">
        <f t="shared" si="0"/>
        <v>28</v>
      </c>
      <c r="B30" s="4">
        <v>28</v>
      </c>
      <c r="C30" t="s">
        <v>683</v>
      </c>
      <c r="D30" s="1" t="s">
        <v>167</v>
      </c>
      <c r="E30" s="1" t="s">
        <v>117</v>
      </c>
      <c r="L30" s="1"/>
    </row>
    <row r="31" spans="1:12">
      <c r="A31" t="str">
        <f t="shared" si="0"/>
        <v>29</v>
      </c>
      <c r="B31" s="4">
        <v>29</v>
      </c>
      <c r="C31" t="s">
        <v>684</v>
      </c>
      <c r="D31" s="1" t="s">
        <v>168</v>
      </c>
      <c r="E31" s="1" t="s">
        <v>104</v>
      </c>
    </row>
    <row r="32" spans="1:12">
      <c r="A32" t="str">
        <f t="shared" si="0"/>
        <v>30</v>
      </c>
      <c r="B32" s="4">
        <v>30</v>
      </c>
      <c r="C32" t="s">
        <v>685</v>
      </c>
      <c r="D32" s="1" t="s">
        <v>169</v>
      </c>
      <c r="E32" s="1" t="s">
        <v>105</v>
      </c>
      <c r="L32" s="1"/>
    </row>
    <row r="33" spans="1:12">
      <c r="A33" t="str">
        <f t="shared" si="0"/>
        <v>31</v>
      </c>
      <c r="B33" s="4">
        <v>31</v>
      </c>
      <c r="C33" t="s">
        <v>686</v>
      </c>
      <c r="D33" s="1" t="s">
        <v>170</v>
      </c>
      <c r="E33" s="1" t="s">
        <v>110</v>
      </c>
    </row>
    <row r="34" spans="1:12">
      <c r="A34" t="str">
        <f t="shared" si="0"/>
        <v>32</v>
      </c>
      <c r="B34" s="4">
        <v>32</v>
      </c>
      <c r="C34" t="s">
        <v>687</v>
      </c>
      <c r="D34" s="1" t="s">
        <v>171</v>
      </c>
      <c r="E34" s="1" t="s">
        <v>106</v>
      </c>
      <c r="L34" s="1"/>
    </row>
    <row r="35" spans="1:12">
      <c r="A35" t="str">
        <f t="shared" si="0"/>
        <v>33</v>
      </c>
      <c r="B35" s="4">
        <v>33</v>
      </c>
      <c r="C35" s="1" t="s">
        <v>688</v>
      </c>
      <c r="D35" t="s">
        <v>172</v>
      </c>
      <c r="E35" t="s">
        <v>111</v>
      </c>
    </row>
    <row r="36" spans="1:12">
      <c r="A36" t="str">
        <f t="shared" si="0"/>
        <v>34</v>
      </c>
      <c r="B36" s="4">
        <v>34</v>
      </c>
      <c r="C36" s="1" t="s">
        <v>689</v>
      </c>
      <c r="D36" t="s">
        <v>172</v>
      </c>
      <c r="E36" t="s">
        <v>118</v>
      </c>
      <c r="L36" s="1"/>
    </row>
    <row r="37" spans="1:12">
      <c r="A37" t="str">
        <f t="shared" si="0"/>
        <v>35</v>
      </c>
      <c r="B37" s="4">
        <v>35</v>
      </c>
      <c r="C37" s="1" t="s">
        <v>690</v>
      </c>
      <c r="D37" t="s">
        <v>172</v>
      </c>
      <c r="E37" t="s">
        <v>119</v>
      </c>
    </row>
    <row r="38" spans="1:12">
      <c r="A38" t="str">
        <f t="shared" si="0"/>
        <v>36</v>
      </c>
      <c r="B38" s="4">
        <v>36</v>
      </c>
      <c r="C38" t="s">
        <v>691</v>
      </c>
      <c r="D38" t="s">
        <v>172</v>
      </c>
      <c r="E38" t="s">
        <v>110</v>
      </c>
      <c r="L38" s="1"/>
    </row>
    <row r="39" spans="1:12">
      <c r="A39" t="str">
        <f t="shared" si="0"/>
        <v>37</v>
      </c>
      <c r="B39" s="4">
        <v>37</v>
      </c>
      <c r="C39" t="s">
        <v>692</v>
      </c>
      <c r="D39" s="1" t="s">
        <v>172</v>
      </c>
      <c r="E39" s="1" t="s">
        <v>117</v>
      </c>
    </row>
    <row r="40" spans="1:12">
      <c r="A40" t="str">
        <f t="shared" si="0"/>
        <v>38</v>
      </c>
      <c r="B40" s="4">
        <v>38</v>
      </c>
      <c r="C40" s="1" t="s">
        <v>693</v>
      </c>
      <c r="D40" t="s">
        <v>173</v>
      </c>
      <c r="E40" t="s">
        <v>120</v>
      </c>
      <c r="L40" s="1"/>
    </row>
    <row r="41" spans="1:12">
      <c r="A41" t="str">
        <f t="shared" si="0"/>
        <v>39</v>
      </c>
      <c r="B41" s="4">
        <v>39</v>
      </c>
      <c r="C41" s="1" t="s">
        <v>694</v>
      </c>
      <c r="D41" t="s">
        <v>173</v>
      </c>
      <c r="E41" t="s">
        <v>121</v>
      </c>
    </row>
    <row r="42" spans="1:12">
      <c r="A42" t="str">
        <f t="shared" si="0"/>
        <v>40</v>
      </c>
      <c r="B42" s="4">
        <v>40</v>
      </c>
      <c r="C42" s="1" t="s">
        <v>695</v>
      </c>
      <c r="D42" t="s">
        <v>173</v>
      </c>
      <c r="E42" t="s">
        <v>122</v>
      </c>
      <c r="L42" s="1"/>
    </row>
    <row r="43" spans="1:12">
      <c r="A43" t="str">
        <f t="shared" si="0"/>
        <v>41</v>
      </c>
      <c r="B43" s="4">
        <v>41</v>
      </c>
      <c r="C43" t="s">
        <v>696</v>
      </c>
      <c r="D43" t="s">
        <v>173</v>
      </c>
      <c r="E43" t="s">
        <v>123</v>
      </c>
    </row>
    <row r="44" spans="1:12">
      <c r="A44" t="str">
        <f t="shared" si="0"/>
        <v>42</v>
      </c>
      <c r="B44" s="4">
        <v>42</v>
      </c>
      <c r="C44" t="s">
        <v>697</v>
      </c>
      <c r="D44" s="1" t="s">
        <v>173</v>
      </c>
      <c r="E44" s="1" t="s">
        <v>124</v>
      </c>
    </row>
    <row r="45" spans="1:12">
      <c r="A45" t="str">
        <f t="shared" si="0"/>
        <v>43</v>
      </c>
      <c r="B45" s="4">
        <v>43</v>
      </c>
      <c r="C45" s="1" t="s">
        <v>698</v>
      </c>
      <c r="D45" t="s">
        <v>174</v>
      </c>
      <c r="E45" t="s">
        <v>104</v>
      </c>
    </row>
    <row r="46" spans="1:12">
      <c r="A46" t="str">
        <f t="shared" si="0"/>
        <v>44</v>
      </c>
      <c r="B46" s="4">
        <v>44</v>
      </c>
      <c r="C46" t="s">
        <v>699</v>
      </c>
      <c r="D46" t="s">
        <v>174</v>
      </c>
      <c r="E46" t="s">
        <v>110</v>
      </c>
    </row>
    <row r="47" spans="1:12">
      <c r="A47" t="str">
        <f t="shared" si="0"/>
        <v>45</v>
      </c>
      <c r="B47" s="4">
        <v>45</v>
      </c>
      <c r="C47" t="s">
        <v>700</v>
      </c>
      <c r="D47" t="s">
        <v>175</v>
      </c>
      <c r="E47" t="s">
        <v>104</v>
      </c>
    </row>
    <row r="48" spans="1:12">
      <c r="A48" t="str">
        <f t="shared" si="0"/>
        <v>46</v>
      </c>
      <c r="B48" s="4">
        <v>46</v>
      </c>
      <c r="C48" t="s">
        <v>701</v>
      </c>
      <c r="D48" s="1" t="s">
        <v>175</v>
      </c>
      <c r="E48" s="1" t="s">
        <v>118</v>
      </c>
    </row>
    <row r="49" spans="1:12">
      <c r="A49" t="str">
        <f t="shared" si="0"/>
        <v>47</v>
      </c>
      <c r="B49" s="4">
        <v>47</v>
      </c>
      <c r="C49" s="1" t="s">
        <v>702</v>
      </c>
      <c r="D49" t="s">
        <v>176</v>
      </c>
      <c r="E49" t="s">
        <v>104</v>
      </c>
    </row>
    <row r="50" spans="1:12">
      <c r="A50" t="str">
        <f t="shared" si="0"/>
        <v>48</v>
      </c>
      <c r="B50" s="4">
        <v>48</v>
      </c>
      <c r="C50" t="s">
        <v>703</v>
      </c>
      <c r="D50" t="s">
        <v>176</v>
      </c>
      <c r="E50" t="s">
        <v>111</v>
      </c>
      <c r="L50" s="1"/>
    </row>
    <row r="51" spans="1:12">
      <c r="A51" t="str">
        <f t="shared" si="0"/>
        <v>49</v>
      </c>
      <c r="B51" s="4">
        <v>49</v>
      </c>
      <c r="C51" t="s">
        <v>704</v>
      </c>
      <c r="D51" s="1" t="s">
        <v>176</v>
      </c>
      <c r="E51" s="1" t="s">
        <v>109</v>
      </c>
    </row>
    <row r="52" spans="1:12">
      <c r="A52" t="str">
        <f t="shared" si="0"/>
        <v>50</v>
      </c>
      <c r="B52" s="4">
        <v>50</v>
      </c>
      <c r="C52" s="1" t="s">
        <v>705</v>
      </c>
      <c r="D52" t="s">
        <v>177</v>
      </c>
      <c r="E52" t="s">
        <v>104</v>
      </c>
    </row>
    <row r="53" spans="1:12">
      <c r="A53" t="str">
        <f t="shared" si="0"/>
        <v>51</v>
      </c>
      <c r="B53" s="4">
        <v>51</v>
      </c>
      <c r="C53" s="1" t="s">
        <v>706</v>
      </c>
      <c r="D53" t="s">
        <v>177</v>
      </c>
      <c r="E53" t="s">
        <v>111</v>
      </c>
    </row>
    <row r="54" spans="1:12">
      <c r="A54" t="str">
        <f t="shared" si="0"/>
        <v>52</v>
      </c>
      <c r="B54" s="4">
        <v>52</v>
      </c>
      <c r="C54" t="s">
        <v>707</v>
      </c>
      <c r="D54" t="s">
        <v>177</v>
      </c>
      <c r="E54" t="s">
        <v>108</v>
      </c>
    </row>
    <row r="55" spans="1:12">
      <c r="A55" t="str">
        <f t="shared" si="0"/>
        <v>53</v>
      </c>
      <c r="B55" s="4">
        <v>53</v>
      </c>
      <c r="C55" t="s">
        <v>708</v>
      </c>
      <c r="D55" s="1" t="s">
        <v>177</v>
      </c>
      <c r="E55" s="1" t="s">
        <v>125</v>
      </c>
    </row>
    <row r="56" spans="1:12">
      <c r="A56" t="str">
        <f t="shared" si="0"/>
        <v>54</v>
      </c>
      <c r="B56" s="4">
        <v>54</v>
      </c>
      <c r="C56" s="1" t="s">
        <v>709</v>
      </c>
      <c r="D56" t="s">
        <v>178</v>
      </c>
      <c r="E56" t="s">
        <v>104</v>
      </c>
      <c r="L56" s="1"/>
    </row>
    <row r="57" spans="1:12">
      <c r="A57" t="str">
        <f t="shared" si="0"/>
        <v>55</v>
      </c>
      <c r="B57" s="4">
        <v>55</v>
      </c>
      <c r="C57" t="s">
        <v>710</v>
      </c>
      <c r="D57" t="s">
        <v>178</v>
      </c>
      <c r="E57" t="s">
        <v>119</v>
      </c>
    </row>
    <row r="58" spans="1:12">
      <c r="A58" t="str">
        <f t="shared" si="0"/>
        <v>56</v>
      </c>
      <c r="B58" s="4">
        <v>56</v>
      </c>
      <c r="C58" s="1" t="s">
        <v>711</v>
      </c>
      <c r="D58" t="s">
        <v>179</v>
      </c>
      <c r="E58" t="s">
        <v>126</v>
      </c>
    </row>
    <row r="59" spans="1:12">
      <c r="A59" t="str">
        <f t="shared" si="0"/>
        <v>57</v>
      </c>
      <c r="B59" s="4">
        <v>57</v>
      </c>
      <c r="C59" t="s">
        <v>712</v>
      </c>
      <c r="D59" t="s">
        <v>179</v>
      </c>
      <c r="E59" t="s">
        <v>127</v>
      </c>
    </row>
    <row r="60" spans="1:12">
      <c r="A60" t="str">
        <f t="shared" si="0"/>
        <v>58</v>
      </c>
      <c r="B60" s="4">
        <v>58</v>
      </c>
      <c r="C60" t="s">
        <v>713</v>
      </c>
      <c r="D60" s="1" t="s">
        <v>179</v>
      </c>
      <c r="E60" s="1" t="s">
        <v>128</v>
      </c>
    </row>
    <row r="61" spans="1:12">
      <c r="A61" t="str">
        <f t="shared" si="0"/>
        <v>59</v>
      </c>
      <c r="B61" s="4">
        <v>59</v>
      </c>
      <c r="C61" t="s">
        <v>714</v>
      </c>
      <c r="D61" s="1" t="s">
        <v>180</v>
      </c>
      <c r="E61" s="1" t="s">
        <v>129</v>
      </c>
    </row>
    <row r="62" spans="1:12">
      <c r="A62" t="str">
        <f t="shared" si="0"/>
        <v>60</v>
      </c>
      <c r="B62" s="4">
        <v>60</v>
      </c>
      <c r="C62" t="s">
        <v>715</v>
      </c>
      <c r="D62" s="1" t="s">
        <v>181</v>
      </c>
      <c r="E62" s="1" t="s">
        <v>111</v>
      </c>
      <c r="L62" s="1"/>
    </row>
    <row r="63" spans="1:12">
      <c r="A63" t="str">
        <f t="shared" si="0"/>
        <v>61</v>
      </c>
      <c r="B63" s="4">
        <v>61</v>
      </c>
      <c r="C63" t="s">
        <v>716</v>
      </c>
      <c r="D63" t="s">
        <v>182</v>
      </c>
      <c r="E63" t="s">
        <v>130</v>
      </c>
    </row>
    <row r="64" spans="1:12">
      <c r="A64" t="str">
        <f t="shared" si="0"/>
        <v>62</v>
      </c>
      <c r="B64" s="4">
        <v>62</v>
      </c>
      <c r="C64" s="2" t="s">
        <v>717</v>
      </c>
      <c r="D64" s="1" t="s">
        <v>182</v>
      </c>
      <c r="E64" s="1" t="s">
        <v>131</v>
      </c>
    </row>
    <row r="65" spans="1:12">
      <c r="A65" t="str">
        <f t="shared" si="0"/>
        <v>63</v>
      </c>
      <c r="B65" s="4">
        <v>63</v>
      </c>
      <c r="C65" s="1" t="s">
        <v>718</v>
      </c>
      <c r="D65" t="s">
        <v>183</v>
      </c>
      <c r="E65" t="s">
        <v>266</v>
      </c>
    </row>
    <row r="66" spans="1:12">
      <c r="A66" t="str">
        <f t="shared" si="0"/>
        <v>64</v>
      </c>
      <c r="B66" s="4">
        <v>64</v>
      </c>
      <c r="C66" t="s">
        <v>719</v>
      </c>
      <c r="D66" s="1" t="s">
        <v>183</v>
      </c>
      <c r="E66" s="1" t="s">
        <v>269</v>
      </c>
    </row>
    <row r="67" spans="1:12">
      <c r="A67" t="str">
        <f t="shared" si="0"/>
        <v>65</v>
      </c>
      <c r="B67" s="4">
        <v>65</v>
      </c>
      <c r="C67" t="s">
        <v>720</v>
      </c>
      <c r="D67" t="s">
        <v>184</v>
      </c>
      <c r="E67" t="s">
        <v>104</v>
      </c>
      <c r="L67" s="1"/>
    </row>
    <row r="68" spans="1:12">
      <c r="A68" t="str">
        <f t="shared" ref="A68:A131" si="1">TEXT(B68,"#")</f>
        <v>66</v>
      </c>
      <c r="B68" s="4">
        <v>66</v>
      </c>
      <c r="C68" t="s">
        <v>721</v>
      </c>
      <c r="D68" s="1" t="s">
        <v>184</v>
      </c>
      <c r="E68" s="1" t="s">
        <v>132</v>
      </c>
    </row>
    <row r="69" spans="1:12">
      <c r="A69" t="str">
        <f t="shared" si="1"/>
        <v>67</v>
      </c>
      <c r="B69" s="4">
        <v>67</v>
      </c>
      <c r="C69" t="s">
        <v>722</v>
      </c>
      <c r="D69" t="s">
        <v>185</v>
      </c>
      <c r="E69" t="s">
        <v>133</v>
      </c>
    </row>
    <row r="70" spans="1:12">
      <c r="A70" t="str">
        <f t="shared" si="1"/>
        <v>68</v>
      </c>
      <c r="B70" s="4">
        <v>68</v>
      </c>
      <c r="C70" t="s">
        <v>723</v>
      </c>
      <c r="D70" s="1" t="s">
        <v>185</v>
      </c>
      <c r="E70" s="1" t="s">
        <v>134</v>
      </c>
    </row>
    <row r="71" spans="1:12">
      <c r="A71" t="str">
        <f t="shared" si="1"/>
        <v>69</v>
      </c>
      <c r="B71" s="4">
        <v>69</v>
      </c>
      <c r="C71" t="s">
        <v>724</v>
      </c>
      <c r="D71" t="s">
        <v>186</v>
      </c>
      <c r="E71" t="s">
        <v>108</v>
      </c>
    </row>
    <row r="72" spans="1:12">
      <c r="A72" t="str">
        <f t="shared" si="1"/>
        <v>70</v>
      </c>
      <c r="B72" s="4">
        <v>70</v>
      </c>
      <c r="C72" t="s">
        <v>725</v>
      </c>
      <c r="D72" s="1" t="s">
        <v>186</v>
      </c>
      <c r="E72" s="1" t="s">
        <v>109</v>
      </c>
      <c r="L72" s="1"/>
    </row>
    <row r="73" spans="1:12">
      <c r="A73" t="str">
        <f t="shared" si="1"/>
        <v>71</v>
      </c>
      <c r="B73" s="4">
        <v>71</v>
      </c>
      <c r="C73" t="s">
        <v>726</v>
      </c>
      <c r="D73" t="s">
        <v>187</v>
      </c>
      <c r="E73" t="s">
        <v>111</v>
      </c>
    </row>
    <row r="74" spans="1:12">
      <c r="A74" t="str">
        <f t="shared" si="1"/>
        <v>72</v>
      </c>
      <c r="B74" s="4">
        <v>72</v>
      </c>
      <c r="C74" t="s">
        <v>727</v>
      </c>
      <c r="D74" s="1" t="s">
        <v>187</v>
      </c>
      <c r="E74" s="1" t="s">
        <v>108</v>
      </c>
    </row>
    <row r="75" spans="1:12">
      <c r="A75" t="str">
        <f t="shared" si="1"/>
        <v>73</v>
      </c>
      <c r="B75" s="4">
        <v>73</v>
      </c>
      <c r="C75" t="s">
        <v>728</v>
      </c>
      <c r="D75" t="s">
        <v>188</v>
      </c>
      <c r="E75" t="s">
        <v>104</v>
      </c>
    </row>
    <row r="76" spans="1:12">
      <c r="A76" t="str">
        <f t="shared" si="1"/>
        <v>74</v>
      </c>
      <c r="B76" s="4">
        <v>74</v>
      </c>
      <c r="C76" t="s">
        <v>729</v>
      </c>
      <c r="D76" s="1" t="s">
        <v>188</v>
      </c>
      <c r="E76" s="1" t="s">
        <v>108</v>
      </c>
    </row>
    <row r="77" spans="1:12">
      <c r="A77" t="str">
        <f t="shared" si="1"/>
        <v>75</v>
      </c>
      <c r="B77" s="4">
        <v>75</v>
      </c>
      <c r="C77" t="s">
        <v>730</v>
      </c>
      <c r="D77" t="s">
        <v>189</v>
      </c>
      <c r="E77" t="s">
        <v>104</v>
      </c>
      <c r="L77" s="1"/>
    </row>
    <row r="78" spans="1:12">
      <c r="A78" t="str">
        <f t="shared" si="1"/>
        <v>76</v>
      </c>
      <c r="B78" s="4">
        <v>76</v>
      </c>
      <c r="C78" t="s">
        <v>731</v>
      </c>
      <c r="D78" s="1" t="s">
        <v>189</v>
      </c>
      <c r="E78" s="1" t="s">
        <v>119</v>
      </c>
    </row>
    <row r="79" spans="1:12">
      <c r="A79" t="str">
        <f t="shared" si="1"/>
        <v>77</v>
      </c>
      <c r="B79" s="4">
        <v>77</v>
      </c>
      <c r="C79" t="s">
        <v>732</v>
      </c>
      <c r="D79" s="1" t="s">
        <v>190</v>
      </c>
      <c r="E79" s="1" t="s">
        <v>104</v>
      </c>
    </row>
    <row r="80" spans="1:12">
      <c r="A80" t="str">
        <f t="shared" si="1"/>
        <v>78</v>
      </c>
      <c r="B80" s="4">
        <v>78</v>
      </c>
      <c r="C80" t="s">
        <v>733</v>
      </c>
      <c r="D80" s="1" t="s">
        <v>191</v>
      </c>
      <c r="E80" s="1" t="s">
        <v>104</v>
      </c>
    </row>
    <row r="81" spans="1:12">
      <c r="A81" t="str">
        <f t="shared" si="1"/>
        <v>79</v>
      </c>
      <c r="B81" s="4">
        <v>79</v>
      </c>
      <c r="C81" t="s">
        <v>734</v>
      </c>
      <c r="D81" s="1" t="s">
        <v>192</v>
      </c>
      <c r="E81" s="1" t="s">
        <v>104</v>
      </c>
      <c r="L81" s="1"/>
    </row>
    <row r="82" spans="1:12">
      <c r="A82" t="str">
        <f t="shared" si="1"/>
        <v>80</v>
      </c>
      <c r="B82" s="4">
        <v>80</v>
      </c>
      <c r="C82" t="s">
        <v>735</v>
      </c>
      <c r="D82" s="1" t="s">
        <v>194</v>
      </c>
      <c r="E82" s="1" t="s">
        <v>108</v>
      </c>
    </row>
    <row r="83" spans="1:12">
      <c r="A83" t="str">
        <f t="shared" si="1"/>
        <v>81</v>
      </c>
      <c r="B83" s="4">
        <v>81</v>
      </c>
      <c r="C83" t="s">
        <v>736</v>
      </c>
      <c r="D83" s="1" t="s">
        <v>195</v>
      </c>
      <c r="E83" s="1" t="s">
        <v>104</v>
      </c>
    </row>
    <row r="84" spans="1:12">
      <c r="A84" t="str">
        <f t="shared" si="1"/>
        <v>82</v>
      </c>
      <c r="B84" s="4">
        <v>82</v>
      </c>
      <c r="C84" t="s">
        <v>737</v>
      </c>
      <c r="D84" s="1" t="s">
        <v>196</v>
      </c>
      <c r="E84" s="1" t="s">
        <v>104</v>
      </c>
    </row>
    <row r="85" spans="1:12">
      <c r="A85" t="str">
        <f t="shared" si="1"/>
        <v>83</v>
      </c>
      <c r="B85" s="4">
        <v>83</v>
      </c>
      <c r="C85" t="s">
        <v>738</v>
      </c>
      <c r="D85" s="1" t="s">
        <v>197</v>
      </c>
      <c r="E85" s="1" t="s">
        <v>111</v>
      </c>
      <c r="L85" s="1"/>
    </row>
    <row r="86" spans="1:12">
      <c r="A86" t="str">
        <f t="shared" si="1"/>
        <v>84</v>
      </c>
      <c r="B86" s="4">
        <v>84</v>
      </c>
      <c r="C86" t="s">
        <v>739</v>
      </c>
      <c r="D86" s="1" t="s">
        <v>198</v>
      </c>
      <c r="E86" s="1" t="s">
        <v>104</v>
      </c>
    </row>
    <row r="87" spans="1:12">
      <c r="A87" t="str">
        <f t="shared" si="1"/>
        <v>85</v>
      </c>
      <c r="B87" s="4">
        <v>85</v>
      </c>
      <c r="C87" t="s">
        <v>740</v>
      </c>
      <c r="D87" s="1" t="s">
        <v>199</v>
      </c>
      <c r="E87" s="1" t="s">
        <v>104</v>
      </c>
    </row>
    <row r="88" spans="1:12">
      <c r="A88" t="str">
        <f t="shared" si="1"/>
        <v>86</v>
      </c>
      <c r="B88" s="4">
        <v>86</v>
      </c>
      <c r="C88" t="s">
        <v>741</v>
      </c>
      <c r="D88" s="1" t="s">
        <v>200</v>
      </c>
      <c r="E88" s="1" t="s">
        <v>118</v>
      </c>
      <c r="L88" s="1"/>
    </row>
    <row r="89" spans="1:12">
      <c r="A89" t="str">
        <f t="shared" si="1"/>
        <v>87</v>
      </c>
      <c r="B89" s="4">
        <v>87</v>
      </c>
      <c r="C89" t="s">
        <v>742</v>
      </c>
      <c r="D89" s="1" t="s">
        <v>201</v>
      </c>
      <c r="E89" s="1" t="s">
        <v>104</v>
      </c>
    </row>
    <row r="90" spans="1:12">
      <c r="A90" t="str">
        <f t="shared" si="1"/>
        <v>88</v>
      </c>
      <c r="B90" s="4">
        <v>88</v>
      </c>
      <c r="C90" t="s">
        <v>743</v>
      </c>
      <c r="D90" s="1" t="s">
        <v>203</v>
      </c>
      <c r="E90" s="1" t="s">
        <v>104</v>
      </c>
    </row>
    <row r="91" spans="1:12">
      <c r="A91" t="str">
        <f t="shared" si="1"/>
        <v>89</v>
      </c>
      <c r="B91" s="4">
        <v>89</v>
      </c>
      <c r="C91" t="s">
        <v>744</v>
      </c>
      <c r="D91" s="1" t="s">
        <v>204</v>
      </c>
      <c r="E91" s="1" t="s">
        <v>104</v>
      </c>
      <c r="L91" s="1"/>
    </row>
    <row r="92" spans="1:12">
      <c r="A92" t="str">
        <f t="shared" si="1"/>
        <v>90</v>
      </c>
      <c r="B92" s="4">
        <v>90</v>
      </c>
      <c r="C92" t="s">
        <v>745</v>
      </c>
      <c r="D92" s="1" t="s">
        <v>205</v>
      </c>
      <c r="E92" s="1" t="s">
        <v>104</v>
      </c>
    </row>
    <row r="93" spans="1:12">
      <c r="A93" t="str">
        <f t="shared" si="1"/>
        <v>91</v>
      </c>
      <c r="B93" s="4">
        <v>91</v>
      </c>
      <c r="C93" t="s">
        <v>746</v>
      </c>
      <c r="D93" s="1" t="s">
        <v>207</v>
      </c>
      <c r="E93" s="1" t="s">
        <v>108</v>
      </c>
    </row>
    <row r="94" spans="1:12">
      <c r="A94" t="str">
        <f t="shared" si="1"/>
        <v>92</v>
      </c>
      <c r="B94" s="4">
        <v>92</v>
      </c>
      <c r="C94" t="s">
        <v>747</v>
      </c>
      <c r="D94" s="1" t="s">
        <v>208</v>
      </c>
      <c r="E94" s="1" t="s">
        <v>108</v>
      </c>
      <c r="L94" s="1"/>
    </row>
    <row r="95" spans="1:12">
      <c r="A95" t="str">
        <f t="shared" si="1"/>
        <v>93</v>
      </c>
      <c r="B95" s="4">
        <v>93</v>
      </c>
      <c r="C95" t="s">
        <v>748</v>
      </c>
      <c r="D95" s="1" t="s">
        <v>209</v>
      </c>
      <c r="E95" s="1" t="s">
        <v>111</v>
      </c>
    </row>
    <row r="96" spans="1:12">
      <c r="A96" t="str">
        <f t="shared" si="1"/>
        <v>94</v>
      </c>
      <c r="B96" s="4">
        <v>94</v>
      </c>
      <c r="C96" t="s">
        <v>749</v>
      </c>
      <c r="D96" s="1" t="s">
        <v>210</v>
      </c>
      <c r="E96" s="1" t="s">
        <v>135</v>
      </c>
    </row>
    <row r="97" spans="1:12">
      <c r="A97" t="str">
        <f t="shared" si="1"/>
        <v>95</v>
      </c>
      <c r="B97" s="4">
        <v>95</v>
      </c>
      <c r="C97" t="s">
        <v>750</v>
      </c>
      <c r="D97" s="1" t="s">
        <v>211</v>
      </c>
      <c r="E97" s="1" t="s">
        <v>136</v>
      </c>
      <c r="L97" s="1"/>
    </row>
    <row r="98" spans="1:12">
      <c r="A98" t="str">
        <f t="shared" si="1"/>
        <v>96</v>
      </c>
      <c r="B98" s="4">
        <v>96</v>
      </c>
      <c r="C98" t="s">
        <v>751</v>
      </c>
      <c r="D98" s="1" t="s">
        <v>212</v>
      </c>
      <c r="E98" s="1" t="s">
        <v>104</v>
      </c>
    </row>
    <row r="99" spans="1:12">
      <c r="A99" t="str">
        <f t="shared" si="1"/>
        <v>97</v>
      </c>
      <c r="B99" s="4">
        <v>97</v>
      </c>
      <c r="C99" t="s">
        <v>752</v>
      </c>
      <c r="D99" s="1" t="s">
        <v>213</v>
      </c>
      <c r="E99" s="1" t="s">
        <v>104</v>
      </c>
    </row>
    <row r="100" spans="1:12">
      <c r="A100" t="str">
        <f t="shared" si="1"/>
        <v>98</v>
      </c>
      <c r="B100" s="4">
        <v>98</v>
      </c>
      <c r="C100" t="s">
        <v>753</v>
      </c>
      <c r="D100" s="1" t="s">
        <v>214</v>
      </c>
      <c r="E100" s="1" t="s">
        <v>268</v>
      </c>
      <c r="L100" s="1"/>
    </row>
    <row r="101" spans="1:12">
      <c r="A101" t="str">
        <f t="shared" si="1"/>
        <v>99</v>
      </c>
      <c r="B101" s="4">
        <v>99</v>
      </c>
      <c r="C101" t="s">
        <v>754</v>
      </c>
      <c r="D101" s="1" t="s">
        <v>215</v>
      </c>
      <c r="E101" s="1" t="s">
        <v>265</v>
      </c>
    </row>
    <row r="102" spans="1:12">
      <c r="A102" t="str">
        <f t="shared" si="1"/>
        <v>100</v>
      </c>
      <c r="B102" s="4">
        <v>100</v>
      </c>
      <c r="C102" t="s">
        <v>755</v>
      </c>
      <c r="D102" t="s">
        <v>216</v>
      </c>
      <c r="E102" t="s">
        <v>104</v>
      </c>
    </row>
    <row r="103" spans="1:12">
      <c r="A103" t="str">
        <f t="shared" si="1"/>
        <v>101</v>
      </c>
      <c r="B103" s="4">
        <v>101</v>
      </c>
      <c r="C103" t="s">
        <v>756</v>
      </c>
      <c r="D103" s="1" t="s">
        <v>217</v>
      </c>
      <c r="E103" s="1" t="s">
        <v>133</v>
      </c>
      <c r="L103" s="1"/>
    </row>
    <row r="104" spans="1:12">
      <c r="A104" t="str">
        <f t="shared" si="1"/>
        <v>102</v>
      </c>
      <c r="B104" s="4">
        <v>102</v>
      </c>
      <c r="C104" t="s">
        <v>757</v>
      </c>
      <c r="D104" s="1" t="s">
        <v>218</v>
      </c>
      <c r="E104" s="1" t="s">
        <v>104</v>
      </c>
    </row>
    <row r="105" spans="1:12">
      <c r="A105" t="str">
        <f t="shared" si="1"/>
        <v>103</v>
      </c>
      <c r="B105" s="4">
        <v>103</v>
      </c>
      <c r="C105" t="s">
        <v>758</v>
      </c>
      <c r="D105" s="1" t="s">
        <v>219</v>
      </c>
      <c r="E105" s="1" t="s">
        <v>104</v>
      </c>
    </row>
    <row r="106" spans="1:12">
      <c r="A106" t="str">
        <f t="shared" si="1"/>
        <v>104</v>
      </c>
      <c r="B106" s="4">
        <v>104</v>
      </c>
      <c r="C106" t="s">
        <v>759</v>
      </c>
      <c r="D106" s="1" t="s">
        <v>220</v>
      </c>
      <c r="E106" s="1" t="s">
        <v>267</v>
      </c>
      <c r="L106" s="1"/>
    </row>
    <row r="107" spans="1:12">
      <c r="A107" t="str">
        <f t="shared" si="1"/>
        <v>105</v>
      </c>
      <c r="B107" s="4">
        <v>105</v>
      </c>
      <c r="C107" t="s">
        <v>760</v>
      </c>
      <c r="D107" s="1" t="s">
        <v>221</v>
      </c>
      <c r="E107" s="1" t="s">
        <v>104</v>
      </c>
    </row>
    <row r="108" spans="1:12">
      <c r="A108" t="str">
        <f t="shared" si="1"/>
        <v>106</v>
      </c>
      <c r="B108" s="4">
        <v>106</v>
      </c>
      <c r="C108" t="s">
        <v>761</v>
      </c>
      <c r="D108" s="1" t="s">
        <v>222</v>
      </c>
      <c r="E108" s="1" t="s">
        <v>133</v>
      </c>
    </row>
    <row r="109" spans="1:12">
      <c r="A109" t="str">
        <f t="shared" si="1"/>
        <v>107</v>
      </c>
      <c r="B109" s="4">
        <v>107</v>
      </c>
      <c r="C109" t="s">
        <v>762</v>
      </c>
      <c r="D109" s="1" t="s">
        <v>223</v>
      </c>
      <c r="E109" s="1" t="s">
        <v>104</v>
      </c>
      <c r="L109" s="1"/>
    </row>
    <row r="110" spans="1:12">
      <c r="A110" t="str">
        <f t="shared" si="1"/>
        <v>108</v>
      </c>
      <c r="B110" s="4">
        <v>108</v>
      </c>
      <c r="C110" t="s">
        <v>763</v>
      </c>
      <c r="D110" s="1" t="s">
        <v>224</v>
      </c>
      <c r="E110" s="1" t="s">
        <v>137</v>
      </c>
    </row>
    <row r="111" spans="1:12">
      <c r="A111" t="str">
        <f t="shared" si="1"/>
        <v>109</v>
      </c>
      <c r="B111" s="4">
        <v>109</v>
      </c>
      <c r="C111" t="s">
        <v>764</v>
      </c>
      <c r="D111" s="1" t="s">
        <v>225</v>
      </c>
      <c r="E111" s="1" t="s">
        <v>104</v>
      </c>
    </row>
    <row r="112" spans="1:12">
      <c r="A112" t="str">
        <f t="shared" si="1"/>
        <v>110</v>
      </c>
      <c r="B112" s="4">
        <v>110</v>
      </c>
      <c r="C112" t="s">
        <v>765</v>
      </c>
      <c r="D112" s="1" t="s">
        <v>226</v>
      </c>
      <c r="E112" s="1" t="s">
        <v>138</v>
      </c>
      <c r="L112" s="1"/>
    </row>
    <row r="113" spans="1:12">
      <c r="A113" t="str">
        <f t="shared" si="1"/>
        <v>111</v>
      </c>
      <c r="B113" s="4">
        <v>111</v>
      </c>
      <c r="C113" t="s">
        <v>766</v>
      </c>
      <c r="D113" s="1" t="s">
        <v>227</v>
      </c>
      <c r="E113" s="1" t="s">
        <v>104</v>
      </c>
    </row>
    <row r="114" spans="1:12">
      <c r="A114" t="str">
        <f t="shared" si="1"/>
        <v>112</v>
      </c>
      <c r="B114" s="4">
        <v>112</v>
      </c>
      <c r="C114" t="s">
        <v>767</v>
      </c>
      <c r="D114" s="1" t="s">
        <v>228</v>
      </c>
      <c r="E114" s="1" t="s">
        <v>139</v>
      </c>
    </row>
    <row r="115" spans="1:12">
      <c r="A115" t="str">
        <f t="shared" si="1"/>
        <v>113</v>
      </c>
      <c r="B115" s="4">
        <v>113</v>
      </c>
      <c r="C115" t="s">
        <v>768</v>
      </c>
      <c r="D115" s="1" t="s">
        <v>229</v>
      </c>
      <c r="E115" s="1" t="s">
        <v>104</v>
      </c>
      <c r="L115" s="1"/>
    </row>
    <row r="116" spans="1:12">
      <c r="A116" t="str">
        <f t="shared" si="1"/>
        <v>114</v>
      </c>
      <c r="B116" s="4">
        <v>114</v>
      </c>
      <c r="C116" t="s">
        <v>769</v>
      </c>
      <c r="D116" s="1" t="s">
        <v>230</v>
      </c>
      <c r="E116" s="1" t="s">
        <v>104</v>
      </c>
    </row>
    <row r="117" spans="1:12">
      <c r="A117" t="str">
        <f t="shared" si="1"/>
        <v>115</v>
      </c>
      <c r="B117" s="4">
        <v>115</v>
      </c>
      <c r="C117" t="s">
        <v>770</v>
      </c>
      <c r="D117" s="1" t="s">
        <v>231</v>
      </c>
      <c r="E117" s="1" t="s">
        <v>104</v>
      </c>
      <c r="L117" s="1"/>
    </row>
    <row r="118" spans="1:12">
      <c r="A118" t="str">
        <f t="shared" si="1"/>
        <v>116</v>
      </c>
      <c r="B118" s="4">
        <v>116</v>
      </c>
      <c r="C118" t="s">
        <v>771</v>
      </c>
      <c r="D118" s="1" t="s">
        <v>232</v>
      </c>
      <c r="E118" s="1" t="s">
        <v>104</v>
      </c>
    </row>
    <row r="119" spans="1:12">
      <c r="A119" t="str">
        <f t="shared" si="1"/>
        <v>117</v>
      </c>
      <c r="B119" s="4">
        <v>117</v>
      </c>
      <c r="C119" t="s">
        <v>772</v>
      </c>
      <c r="D119" s="1" t="s">
        <v>233</v>
      </c>
      <c r="E119" s="1" t="s">
        <v>104</v>
      </c>
      <c r="L119" s="1"/>
    </row>
    <row r="120" spans="1:12">
      <c r="A120" t="str">
        <f t="shared" si="1"/>
        <v>118</v>
      </c>
      <c r="B120" s="4">
        <v>118</v>
      </c>
      <c r="C120" t="s">
        <v>773</v>
      </c>
      <c r="D120" s="1" t="s">
        <v>234</v>
      </c>
      <c r="E120" s="1" t="s">
        <v>133</v>
      </c>
    </row>
    <row r="121" spans="1:12">
      <c r="A121" t="str">
        <f t="shared" si="1"/>
        <v>119</v>
      </c>
      <c r="B121" s="4">
        <v>119</v>
      </c>
      <c r="C121" t="s">
        <v>774</v>
      </c>
      <c r="D121" s="1" t="s">
        <v>235</v>
      </c>
      <c r="E121" s="1" t="s">
        <v>104</v>
      </c>
      <c r="L121" s="1"/>
    </row>
    <row r="122" spans="1:12">
      <c r="A122" t="str">
        <f t="shared" si="1"/>
        <v>120</v>
      </c>
      <c r="B122" s="4">
        <v>120</v>
      </c>
      <c r="C122" t="s">
        <v>775</v>
      </c>
      <c r="D122" s="1" t="s">
        <v>236</v>
      </c>
      <c r="E122" s="1" t="s">
        <v>109</v>
      </c>
    </row>
    <row r="123" spans="1:12">
      <c r="A123" t="str">
        <f t="shared" si="1"/>
        <v>121</v>
      </c>
      <c r="B123" s="4">
        <v>121</v>
      </c>
      <c r="C123" t="s">
        <v>776</v>
      </c>
      <c r="D123" s="1" t="s">
        <v>237</v>
      </c>
      <c r="E123" s="1" t="s">
        <v>109</v>
      </c>
      <c r="L123" s="1"/>
    </row>
    <row r="124" spans="1:12">
      <c r="A124" t="str">
        <f t="shared" si="1"/>
        <v>122</v>
      </c>
      <c r="B124" s="4">
        <v>122</v>
      </c>
      <c r="C124" t="s">
        <v>777</v>
      </c>
      <c r="D124" s="1" t="s">
        <v>238</v>
      </c>
      <c r="E124" s="1" t="s">
        <v>104</v>
      </c>
    </row>
    <row r="125" spans="1:12">
      <c r="A125" t="str">
        <f t="shared" si="1"/>
        <v>123</v>
      </c>
      <c r="B125" s="4">
        <v>123</v>
      </c>
      <c r="C125" t="s">
        <v>778</v>
      </c>
      <c r="D125" s="1" t="s">
        <v>240</v>
      </c>
      <c r="E125" s="1" t="s">
        <v>140</v>
      </c>
      <c r="L125" s="1"/>
    </row>
    <row r="126" spans="1:12">
      <c r="A126" t="str">
        <f t="shared" si="1"/>
        <v>124</v>
      </c>
      <c r="B126" s="4">
        <v>124</v>
      </c>
      <c r="C126" t="s">
        <v>779</v>
      </c>
      <c r="D126" s="1" t="s">
        <v>241</v>
      </c>
      <c r="E126" s="1" t="s">
        <v>104</v>
      </c>
    </row>
    <row r="127" spans="1:12">
      <c r="A127" t="str">
        <f t="shared" si="1"/>
        <v>125</v>
      </c>
      <c r="B127" s="4">
        <v>125</v>
      </c>
      <c r="C127" t="s">
        <v>780</v>
      </c>
      <c r="D127" s="1" t="s">
        <v>242</v>
      </c>
      <c r="E127" s="1" t="s">
        <v>104</v>
      </c>
      <c r="L127" s="1"/>
    </row>
    <row r="128" spans="1:12">
      <c r="A128" t="str">
        <f t="shared" si="1"/>
        <v>126</v>
      </c>
      <c r="B128" s="4">
        <v>126</v>
      </c>
      <c r="C128" t="s">
        <v>781</v>
      </c>
      <c r="D128" s="1" t="s">
        <v>243</v>
      </c>
      <c r="E128" s="1" t="s">
        <v>104</v>
      </c>
    </row>
    <row r="129" spans="1:12">
      <c r="A129" t="str">
        <f t="shared" si="1"/>
        <v>127</v>
      </c>
      <c r="B129" s="4">
        <v>127</v>
      </c>
      <c r="C129" t="s">
        <v>782</v>
      </c>
      <c r="D129" s="1" t="s">
        <v>244</v>
      </c>
      <c r="E129" s="1" t="s">
        <v>141</v>
      </c>
      <c r="L129" s="1"/>
    </row>
    <row r="130" spans="1:12">
      <c r="A130" t="str">
        <f t="shared" si="1"/>
        <v>128</v>
      </c>
      <c r="B130" s="4">
        <v>128</v>
      </c>
      <c r="C130" t="s">
        <v>783</v>
      </c>
      <c r="D130" s="1" t="s">
        <v>245</v>
      </c>
      <c r="E130" s="1" t="s">
        <v>142</v>
      </c>
    </row>
    <row r="131" spans="1:12">
      <c r="A131" t="str">
        <f t="shared" si="1"/>
        <v>129</v>
      </c>
      <c r="B131" s="4">
        <v>129</v>
      </c>
      <c r="C131" t="s">
        <v>784</v>
      </c>
      <c r="D131" s="1" t="s">
        <v>246</v>
      </c>
      <c r="E131" s="1" t="s">
        <v>104</v>
      </c>
      <c r="L131" s="1"/>
    </row>
    <row r="132" spans="1:12">
      <c r="A132" t="str">
        <f t="shared" ref="A132:A191" si="2">TEXT(B132,"#")</f>
        <v>130</v>
      </c>
      <c r="B132" s="4">
        <v>130</v>
      </c>
      <c r="C132" t="s">
        <v>785</v>
      </c>
      <c r="D132" s="1" t="s">
        <v>247</v>
      </c>
      <c r="E132" s="1" t="s">
        <v>108</v>
      </c>
    </row>
    <row r="133" spans="1:12">
      <c r="A133" t="str">
        <f t="shared" si="2"/>
        <v>131</v>
      </c>
      <c r="B133" s="4">
        <v>131</v>
      </c>
      <c r="C133" t="s">
        <v>786</v>
      </c>
      <c r="D133" s="1" t="s">
        <v>248</v>
      </c>
      <c r="E133" s="1" t="s">
        <v>110</v>
      </c>
      <c r="L133" s="1"/>
    </row>
    <row r="134" spans="1:12">
      <c r="A134" t="str">
        <f t="shared" si="2"/>
        <v>132</v>
      </c>
      <c r="B134" s="4">
        <v>132</v>
      </c>
      <c r="C134" t="s">
        <v>787</v>
      </c>
      <c r="D134" s="1" t="s">
        <v>249</v>
      </c>
      <c r="E134" s="1" t="s">
        <v>108</v>
      </c>
    </row>
    <row r="135" spans="1:12">
      <c r="A135" t="str">
        <f t="shared" si="2"/>
        <v>133</v>
      </c>
      <c r="B135" s="4">
        <v>133</v>
      </c>
      <c r="C135" t="s">
        <v>788</v>
      </c>
      <c r="D135" s="1" t="s">
        <v>250</v>
      </c>
      <c r="E135" s="1" t="s">
        <v>104</v>
      </c>
      <c r="L135" s="1"/>
    </row>
    <row r="136" spans="1:12">
      <c r="A136" t="str">
        <f t="shared" si="2"/>
        <v>134</v>
      </c>
      <c r="B136" s="4">
        <v>134</v>
      </c>
      <c r="C136" t="s">
        <v>789</v>
      </c>
      <c r="D136" s="1" t="s">
        <v>251</v>
      </c>
      <c r="E136" s="1" t="s">
        <v>104</v>
      </c>
    </row>
    <row r="137" spans="1:12">
      <c r="A137" t="str">
        <f t="shared" si="2"/>
        <v>135</v>
      </c>
      <c r="B137" s="4">
        <v>135</v>
      </c>
      <c r="C137" t="s">
        <v>790</v>
      </c>
      <c r="D137" s="1" t="s">
        <v>252</v>
      </c>
      <c r="E137" s="1" t="s">
        <v>108</v>
      </c>
      <c r="L137" s="1"/>
    </row>
    <row r="138" spans="1:12">
      <c r="A138" t="str">
        <f t="shared" si="2"/>
        <v>136</v>
      </c>
      <c r="B138" s="4">
        <v>136</v>
      </c>
      <c r="C138" t="s">
        <v>791</v>
      </c>
      <c r="D138" s="1" t="s">
        <v>253</v>
      </c>
      <c r="E138" s="1" t="s">
        <v>104</v>
      </c>
    </row>
    <row r="139" spans="1:12">
      <c r="A139" t="str">
        <f t="shared" si="2"/>
        <v>137</v>
      </c>
      <c r="B139" s="4">
        <v>137</v>
      </c>
      <c r="C139" t="s">
        <v>792</v>
      </c>
      <c r="D139" s="1" t="s">
        <v>254</v>
      </c>
      <c r="E139" s="1" t="s">
        <v>104</v>
      </c>
      <c r="L139" s="1"/>
    </row>
    <row r="140" spans="1:12">
      <c r="A140" t="str">
        <f t="shared" si="2"/>
        <v>138</v>
      </c>
      <c r="B140" s="4">
        <v>138</v>
      </c>
      <c r="C140" t="s">
        <v>793</v>
      </c>
      <c r="D140" s="1" t="s">
        <v>255</v>
      </c>
      <c r="E140" s="1" t="s">
        <v>109</v>
      </c>
    </row>
    <row r="141" spans="1:12">
      <c r="A141" t="str">
        <f t="shared" si="2"/>
        <v>139</v>
      </c>
      <c r="B141" s="4">
        <v>139</v>
      </c>
      <c r="C141" s="2" t="s">
        <v>794</v>
      </c>
      <c r="D141" s="1" t="s">
        <v>256</v>
      </c>
      <c r="E141" t="s">
        <v>118</v>
      </c>
      <c r="L141" s="1"/>
    </row>
    <row r="142" spans="1:12">
      <c r="A142" t="str">
        <f t="shared" si="2"/>
        <v>140</v>
      </c>
      <c r="B142" s="4">
        <v>140</v>
      </c>
      <c r="C142" t="s">
        <v>413</v>
      </c>
      <c r="D142" t="s">
        <v>411</v>
      </c>
      <c r="E142" t="s">
        <v>414</v>
      </c>
    </row>
    <row r="143" spans="1:12">
      <c r="A143" t="str">
        <f t="shared" si="2"/>
        <v>141</v>
      </c>
      <c r="B143" s="4">
        <v>141</v>
      </c>
      <c r="C143" t="s">
        <v>529</v>
      </c>
      <c r="D143" t="s">
        <v>415</v>
      </c>
      <c r="E143" t="s">
        <v>580</v>
      </c>
      <c r="L143" s="1"/>
    </row>
    <row r="144" spans="1:12">
      <c r="A144" t="str">
        <f t="shared" si="2"/>
        <v>142</v>
      </c>
      <c r="B144" s="4">
        <v>142</v>
      </c>
      <c r="C144" t="s">
        <v>417</v>
      </c>
      <c r="D144" t="s">
        <v>278</v>
      </c>
      <c r="E144" t="s">
        <v>581</v>
      </c>
    </row>
    <row r="145" spans="1:12">
      <c r="A145" t="str">
        <f t="shared" si="2"/>
        <v>143</v>
      </c>
      <c r="B145" s="4">
        <v>143</v>
      </c>
      <c r="C145" s="2" t="s">
        <v>418</v>
      </c>
      <c r="D145" t="s">
        <v>278</v>
      </c>
      <c r="E145" t="s">
        <v>582</v>
      </c>
      <c r="L145" s="1"/>
    </row>
    <row r="146" spans="1:12">
      <c r="A146" t="str">
        <f t="shared" si="2"/>
        <v>144</v>
      </c>
      <c r="B146" s="4">
        <v>144</v>
      </c>
      <c r="C146" t="s">
        <v>421</v>
      </c>
      <c r="D146" t="s">
        <v>419</v>
      </c>
      <c r="E146" t="s">
        <v>422</v>
      </c>
    </row>
    <row r="147" spans="1:12">
      <c r="A147" t="str">
        <f t="shared" si="2"/>
        <v>145</v>
      </c>
      <c r="B147" s="4">
        <v>145</v>
      </c>
      <c r="C147" s="2" t="s">
        <v>579</v>
      </c>
      <c r="D147" t="s">
        <v>419</v>
      </c>
      <c r="E147" t="s">
        <v>423</v>
      </c>
      <c r="L147" s="1"/>
    </row>
    <row r="148" spans="1:12">
      <c r="A148" t="str">
        <f t="shared" si="2"/>
        <v>146</v>
      </c>
      <c r="B148" s="4">
        <v>146</v>
      </c>
      <c r="C148" s="2" t="s">
        <v>579</v>
      </c>
      <c r="D148" t="s">
        <v>419</v>
      </c>
      <c r="E148" t="s">
        <v>424</v>
      </c>
    </row>
    <row r="149" spans="1:12">
      <c r="A149" t="str">
        <f t="shared" si="2"/>
        <v>147</v>
      </c>
      <c r="B149" s="4">
        <v>147</v>
      </c>
      <c r="C149" s="2" t="s">
        <v>426</v>
      </c>
      <c r="D149" t="s">
        <v>419</v>
      </c>
      <c r="E149" t="s">
        <v>425</v>
      </c>
      <c r="L149" s="1"/>
    </row>
    <row r="150" spans="1:12">
      <c r="A150" t="str">
        <f t="shared" si="2"/>
        <v>148</v>
      </c>
      <c r="B150" s="4">
        <v>148</v>
      </c>
      <c r="C150" s="2" t="s">
        <v>426</v>
      </c>
      <c r="D150" t="s">
        <v>419</v>
      </c>
      <c r="E150" t="s">
        <v>427</v>
      </c>
    </row>
    <row r="151" spans="1:12">
      <c r="A151" t="str">
        <f t="shared" si="2"/>
        <v>149</v>
      </c>
      <c r="B151" s="4">
        <v>149</v>
      </c>
      <c r="C151" t="s">
        <v>530</v>
      </c>
      <c r="D151" t="s">
        <v>428</v>
      </c>
      <c r="E151" t="s">
        <v>104</v>
      </c>
      <c r="L151" s="1"/>
    </row>
    <row r="152" spans="1:12">
      <c r="A152" t="str">
        <f t="shared" si="2"/>
        <v>150</v>
      </c>
      <c r="B152" s="4">
        <v>150</v>
      </c>
      <c r="C152" s="2" t="s">
        <v>531</v>
      </c>
      <c r="D152" t="s">
        <v>428</v>
      </c>
      <c r="E152" t="s">
        <v>583</v>
      </c>
    </row>
    <row r="153" spans="1:12">
      <c r="A153" t="str">
        <f t="shared" si="2"/>
        <v>151</v>
      </c>
      <c r="B153" s="4">
        <v>151</v>
      </c>
      <c r="C153" s="2" t="s">
        <v>532</v>
      </c>
      <c r="D153" t="s">
        <v>428</v>
      </c>
      <c r="E153" t="s">
        <v>584</v>
      </c>
      <c r="L153" s="1"/>
    </row>
    <row r="154" spans="1:12">
      <c r="A154" t="str">
        <f t="shared" si="2"/>
        <v>152</v>
      </c>
      <c r="B154" s="4">
        <v>152</v>
      </c>
      <c r="C154" t="s">
        <v>533</v>
      </c>
      <c r="D154" t="s">
        <v>389</v>
      </c>
      <c r="E154" t="s">
        <v>104</v>
      </c>
    </row>
    <row r="155" spans="1:12">
      <c r="A155" t="str">
        <f t="shared" si="2"/>
        <v>153</v>
      </c>
      <c r="B155" s="4">
        <v>153</v>
      </c>
      <c r="C155" s="2" t="s">
        <v>534</v>
      </c>
      <c r="D155" t="s">
        <v>389</v>
      </c>
      <c r="E155" t="s">
        <v>585</v>
      </c>
      <c r="L155" s="1"/>
    </row>
    <row r="156" spans="1:12">
      <c r="A156" t="str">
        <f t="shared" si="2"/>
        <v>154</v>
      </c>
      <c r="B156" s="4">
        <v>154</v>
      </c>
      <c r="C156" t="s">
        <v>535</v>
      </c>
      <c r="D156" t="s">
        <v>430</v>
      </c>
      <c r="E156" t="s">
        <v>111</v>
      </c>
    </row>
    <row r="157" spans="1:12">
      <c r="A157" t="str">
        <f t="shared" si="2"/>
        <v>155</v>
      </c>
      <c r="B157" s="4">
        <v>155</v>
      </c>
      <c r="C157" t="s">
        <v>536</v>
      </c>
      <c r="D157" t="s">
        <v>432</v>
      </c>
      <c r="E157" t="s">
        <v>104</v>
      </c>
      <c r="L157" s="1"/>
    </row>
    <row r="158" spans="1:12">
      <c r="A158" t="str">
        <f t="shared" si="2"/>
        <v>156</v>
      </c>
      <c r="B158" s="4">
        <v>156</v>
      </c>
      <c r="C158" t="s">
        <v>537</v>
      </c>
      <c r="D158" t="s">
        <v>432</v>
      </c>
      <c r="E158" t="s">
        <v>111</v>
      </c>
    </row>
    <row r="159" spans="1:12">
      <c r="A159" t="str">
        <f t="shared" si="2"/>
        <v>157</v>
      </c>
      <c r="B159" s="4">
        <v>157</v>
      </c>
      <c r="C159" t="s">
        <v>538</v>
      </c>
      <c r="D159" t="s">
        <v>391</v>
      </c>
      <c r="E159" t="s">
        <v>111</v>
      </c>
    </row>
    <row r="160" spans="1:12">
      <c r="A160" t="str">
        <f t="shared" si="2"/>
        <v>158</v>
      </c>
      <c r="B160" s="4">
        <v>158</v>
      </c>
      <c r="C160" t="s">
        <v>539</v>
      </c>
      <c r="D160" t="s">
        <v>393</v>
      </c>
      <c r="E160" t="s">
        <v>111</v>
      </c>
      <c r="L160" s="1"/>
    </row>
    <row r="161" spans="1:12">
      <c r="A161" t="str">
        <f t="shared" si="2"/>
        <v>160</v>
      </c>
      <c r="B161" s="4">
        <v>160</v>
      </c>
      <c r="C161" t="s">
        <v>540</v>
      </c>
      <c r="D161" t="s">
        <v>395</v>
      </c>
      <c r="E161" t="s">
        <v>111</v>
      </c>
      <c r="L161" s="1"/>
    </row>
    <row r="162" spans="1:12">
      <c r="A162" t="str">
        <f t="shared" si="2"/>
        <v>161</v>
      </c>
      <c r="B162" s="4">
        <v>161</v>
      </c>
      <c r="C162" t="s">
        <v>541</v>
      </c>
      <c r="D162" t="s">
        <v>397</v>
      </c>
      <c r="E162" t="s">
        <v>111</v>
      </c>
    </row>
    <row r="163" spans="1:12">
      <c r="A163" t="str">
        <f t="shared" si="2"/>
        <v>162</v>
      </c>
      <c r="B163" s="4">
        <v>162</v>
      </c>
      <c r="C163" t="s">
        <v>542</v>
      </c>
      <c r="D163" t="s">
        <v>436</v>
      </c>
      <c r="E163" t="s">
        <v>108</v>
      </c>
      <c r="L163" s="1"/>
    </row>
    <row r="164" spans="1:12">
      <c r="A164" t="str">
        <f t="shared" si="2"/>
        <v>163</v>
      </c>
      <c r="B164" s="4">
        <v>163</v>
      </c>
      <c r="C164" t="s">
        <v>543</v>
      </c>
      <c r="D164" t="s">
        <v>438</v>
      </c>
      <c r="E164" t="s">
        <v>108</v>
      </c>
    </row>
    <row r="165" spans="1:12">
      <c r="A165" t="str">
        <f t="shared" si="2"/>
        <v>164</v>
      </c>
      <c r="B165" s="4">
        <v>164</v>
      </c>
      <c r="C165" t="s">
        <v>544</v>
      </c>
      <c r="D165" t="s">
        <v>440</v>
      </c>
      <c r="E165" t="s">
        <v>104</v>
      </c>
      <c r="L165" s="1"/>
    </row>
    <row r="166" spans="1:12">
      <c r="A166" t="str">
        <f t="shared" si="2"/>
        <v>165</v>
      </c>
      <c r="B166" s="4">
        <v>165</v>
      </c>
      <c r="C166" s="2" t="s">
        <v>578</v>
      </c>
      <c r="D166" t="s">
        <v>440</v>
      </c>
      <c r="E166" t="s">
        <v>118</v>
      </c>
    </row>
    <row r="167" spans="1:12">
      <c r="A167" t="str">
        <f t="shared" si="2"/>
        <v>166</v>
      </c>
      <c r="B167" s="4">
        <v>166</v>
      </c>
      <c r="C167" t="s">
        <v>545</v>
      </c>
      <c r="D167" t="s">
        <v>442</v>
      </c>
      <c r="E167" t="s">
        <v>118</v>
      </c>
    </row>
    <row r="168" spans="1:12">
      <c r="A168" t="str">
        <f t="shared" si="2"/>
        <v>167</v>
      </c>
      <c r="B168" s="4">
        <v>167</v>
      </c>
      <c r="C168" t="s">
        <v>546</v>
      </c>
      <c r="D168" t="s">
        <v>444</v>
      </c>
      <c r="E168" t="s">
        <v>111</v>
      </c>
      <c r="L168" s="1"/>
    </row>
    <row r="169" spans="1:12">
      <c r="A169" t="str">
        <f t="shared" si="2"/>
        <v>168</v>
      </c>
      <c r="B169" s="4">
        <v>168</v>
      </c>
      <c r="C169" t="s">
        <v>547</v>
      </c>
      <c r="D169" t="s">
        <v>399</v>
      </c>
      <c r="E169" t="s">
        <v>108</v>
      </c>
    </row>
    <row r="170" spans="1:12">
      <c r="A170" t="str">
        <f t="shared" si="2"/>
        <v>169</v>
      </c>
      <c r="B170" s="4">
        <v>169</v>
      </c>
      <c r="C170" t="s">
        <v>548</v>
      </c>
      <c r="D170" t="s">
        <v>446</v>
      </c>
      <c r="E170" t="s">
        <v>111</v>
      </c>
      <c r="L170" s="1"/>
    </row>
    <row r="171" spans="1:12">
      <c r="A171" t="str">
        <f t="shared" si="2"/>
        <v>170</v>
      </c>
      <c r="B171" s="4">
        <v>170</v>
      </c>
      <c r="C171" t="s">
        <v>549</v>
      </c>
      <c r="D171" t="s">
        <v>448</v>
      </c>
      <c r="E171" t="s">
        <v>111</v>
      </c>
    </row>
    <row r="172" spans="1:12">
      <c r="A172" t="str">
        <f t="shared" si="2"/>
        <v>171</v>
      </c>
      <c r="B172" s="4">
        <v>171</v>
      </c>
      <c r="C172" t="s">
        <v>550</v>
      </c>
      <c r="D172" t="s">
        <v>450</v>
      </c>
      <c r="E172" t="s">
        <v>111</v>
      </c>
      <c r="L172" s="1"/>
    </row>
    <row r="173" spans="1:12">
      <c r="A173" t="str">
        <f t="shared" si="2"/>
        <v>172</v>
      </c>
      <c r="B173" s="4">
        <v>172</v>
      </c>
      <c r="C173" t="s">
        <v>551</v>
      </c>
      <c r="D173" t="s">
        <v>453</v>
      </c>
      <c r="E173" t="s">
        <v>111</v>
      </c>
    </row>
    <row r="174" spans="1:12">
      <c r="A174" t="str">
        <f t="shared" si="2"/>
        <v>173</v>
      </c>
      <c r="B174" s="4">
        <v>173</v>
      </c>
      <c r="C174" t="s">
        <v>552</v>
      </c>
      <c r="D174" t="s">
        <v>455</v>
      </c>
      <c r="E174" t="s">
        <v>117</v>
      </c>
      <c r="L174" s="1"/>
    </row>
    <row r="175" spans="1:12">
      <c r="A175" t="str">
        <f t="shared" si="2"/>
        <v>174</v>
      </c>
      <c r="B175" s="4">
        <v>174</v>
      </c>
      <c r="C175" t="s">
        <v>553</v>
      </c>
      <c r="D175" t="s">
        <v>457</v>
      </c>
      <c r="E175" t="s">
        <v>452</v>
      </c>
    </row>
    <row r="176" spans="1:12">
      <c r="A176" t="str">
        <f t="shared" si="2"/>
        <v>175</v>
      </c>
      <c r="B176" s="4">
        <v>175</v>
      </c>
      <c r="C176" t="s">
        <v>461</v>
      </c>
      <c r="D176" t="s">
        <v>459</v>
      </c>
      <c r="E176" t="s">
        <v>452</v>
      </c>
      <c r="L176" s="1"/>
    </row>
    <row r="177" spans="1:12">
      <c r="A177" t="str">
        <f t="shared" si="2"/>
        <v>176</v>
      </c>
      <c r="B177" s="4">
        <v>176</v>
      </c>
      <c r="C177" t="s">
        <v>464</v>
      </c>
      <c r="D177" t="s">
        <v>462</v>
      </c>
      <c r="E177" t="s">
        <v>452</v>
      </c>
    </row>
    <row r="178" spans="1:12">
      <c r="A178" t="str">
        <f t="shared" si="2"/>
        <v>177</v>
      </c>
      <c r="B178" s="4">
        <v>177</v>
      </c>
      <c r="C178" t="s">
        <v>467</v>
      </c>
      <c r="D178" t="s">
        <v>465</v>
      </c>
      <c r="E178" t="s">
        <v>452</v>
      </c>
      <c r="L178" s="1"/>
    </row>
    <row r="179" spans="1:12">
      <c r="A179" t="str">
        <f t="shared" si="2"/>
        <v>178</v>
      </c>
      <c r="B179" s="4">
        <v>178</v>
      </c>
      <c r="C179" t="s">
        <v>554</v>
      </c>
      <c r="D179" t="s">
        <v>468</v>
      </c>
      <c r="E179" t="s">
        <v>452</v>
      </c>
    </row>
    <row r="180" spans="1:12">
      <c r="A180" t="str">
        <f t="shared" si="2"/>
        <v>179</v>
      </c>
      <c r="B180" s="4">
        <v>179</v>
      </c>
      <c r="C180" t="s">
        <v>555</v>
      </c>
      <c r="D180" t="s">
        <v>401</v>
      </c>
      <c r="E180" t="s">
        <v>452</v>
      </c>
      <c r="L180" s="1"/>
    </row>
    <row r="181" spans="1:12">
      <c r="A181" t="str">
        <f t="shared" si="2"/>
        <v>180</v>
      </c>
      <c r="B181" s="4">
        <v>180</v>
      </c>
      <c r="C181" t="s">
        <v>472</v>
      </c>
      <c r="D181" t="s">
        <v>470</v>
      </c>
      <c r="E181" t="s">
        <v>452</v>
      </c>
    </row>
    <row r="182" spans="1:12">
      <c r="A182" t="str">
        <f t="shared" si="2"/>
        <v>181</v>
      </c>
      <c r="B182" s="4">
        <v>181</v>
      </c>
      <c r="C182" t="s">
        <v>556</v>
      </c>
      <c r="D182" t="s">
        <v>473</v>
      </c>
      <c r="E182" t="s">
        <v>452</v>
      </c>
      <c r="L182" s="1"/>
    </row>
    <row r="183" spans="1:12">
      <c r="A183" t="str">
        <f t="shared" si="2"/>
        <v>182</v>
      </c>
      <c r="B183" s="4">
        <v>182</v>
      </c>
      <c r="C183" t="s">
        <v>477</v>
      </c>
      <c r="D183" t="s">
        <v>475</v>
      </c>
      <c r="E183" t="s">
        <v>452</v>
      </c>
    </row>
    <row r="184" spans="1:12">
      <c r="A184" t="str">
        <f t="shared" si="2"/>
        <v>183</v>
      </c>
      <c r="B184" s="4">
        <v>183</v>
      </c>
      <c r="C184" t="s">
        <v>480</v>
      </c>
      <c r="D184" t="s">
        <v>478</v>
      </c>
      <c r="E184" t="s">
        <v>452</v>
      </c>
      <c r="L184" s="1"/>
    </row>
    <row r="185" spans="1:12">
      <c r="A185" t="str">
        <f t="shared" si="2"/>
        <v>184</v>
      </c>
      <c r="B185" s="4">
        <v>184</v>
      </c>
      <c r="C185" t="s">
        <v>557</v>
      </c>
      <c r="D185" t="s">
        <v>403</v>
      </c>
      <c r="E185" t="s">
        <v>586</v>
      </c>
    </row>
    <row r="186" spans="1:12">
      <c r="A186" t="str">
        <f t="shared" si="2"/>
        <v>185</v>
      </c>
      <c r="B186" s="4">
        <v>185</v>
      </c>
      <c r="C186" t="s">
        <v>558</v>
      </c>
      <c r="D186" t="s">
        <v>481</v>
      </c>
      <c r="E186" t="s">
        <v>118</v>
      </c>
      <c r="L186" s="1"/>
    </row>
    <row r="187" spans="1:12">
      <c r="A187" t="str">
        <f t="shared" si="2"/>
        <v>186</v>
      </c>
      <c r="B187" s="4">
        <v>186</v>
      </c>
      <c r="C187" t="s">
        <v>485</v>
      </c>
      <c r="D187" t="s">
        <v>483</v>
      </c>
      <c r="E187" t="s">
        <v>587</v>
      </c>
    </row>
    <row r="188" spans="1:12">
      <c r="A188" t="str">
        <f t="shared" si="2"/>
        <v>187</v>
      </c>
      <c r="B188" s="4">
        <v>187</v>
      </c>
      <c r="C188" t="s">
        <v>559</v>
      </c>
      <c r="D188" t="s">
        <v>490</v>
      </c>
      <c r="E188" t="s">
        <v>108</v>
      </c>
      <c r="L188" s="1"/>
    </row>
    <row r="189" spans="1:12">
      <c r="A189" t="str">
        <f t="shared" si="2"/>
        <v>188</v>
      </c>
      <c r="B189" s="4">
        <v>188</v>
      </c>
      <c r="C189" t="s">
        <v>560</v>
      </c>
      <c r="D189" t="s">
        <v>221</v>
      </c>
      <c r="E189" t="s">
        <v>136</v>
      </c>
    </row>
    <row r="190" spans="1:12">
      <c r="A190" t="str">
        <f t="shared" si="2"/>
        <v>189</v>
      </c>
      <c r="B190" s="4">
        <v>189</v>
      </c>
      <c r="C190" t="s">
        <v>561</v>
      </c>
      <c r="D190" t="s">
        <v>224</v>
      </c>
      <c r="E190" t="s">
        <v>109</v>
      </c>
      <c r="L190" s="1"/>
    </row>
    <row r="191" spans="1:12">
      <c r="A191" t="str">
        <f t="shared" si="2"/>
        <v>190</v>
      </c>
      <c r="B191" s="4">
        <v>190</v>
      </c>
      <c r="C191" t="s">
        <v>562</v>
      </c>
      <c r="D191" t="s">
        <v>492</v>
      </c>
      <c r="E191" t="s">
        <v>265</v>
      </c>
    </row>
    <row r="192" spans="1:12">
      <c r="A192" t="str">
        <f t="shared" ref="A192:A211" si="3">TEXT(B192,"#")</f>
        <v>191</v>
      </c>
      <c r="B192" s="4">
        <v>191</v>
      </c>
      <c r="C192" s="2" t="s">
        <v>528</v>
      </c>
      <c r="D192" t="s">
        <v>494</v>
      </c>
      <c r="E192" s="6" t="s">
        <v>588</v>
      </c>
      <c r="L192" s="1"/>
    </row>
    <row r="193" spans="1:12">
      <c r="A193" t="str">
        <f t="shared" si="3"/>
        <v>192</v>
      </c>
      <c r="B193" s="4">
        <v>192</v>
      </c>
      <c r="C193" t="s">
        <v>563</v>
      </c>
      <c r="D193" t="s">
        <v>228</v>
      </c>
      <c r="E193" s="6" t="s">
        <v>588</v>
      </c>
    </row>
    <row r="194" spans="1:12">
      <c r="A194" t="str">
        <f t="shared" si="3"/>
        <v>193</v>
      </c>
      <c r="B194" s="4">
        <v>193</v>
      </c>
      <c r="C194" t="s">
        <v>564</v>
      </c>
      <c r="D194" t="s">
        <v>496</v>
      </c>
      <c r="E194" t="s">
        <v>136</v>
      </c>
      <c r="L194" s="1"/>
    </row>
    <row r="195" spans="1:12">
      <c r="A195" t="str">
        <f t="shared" si="3"/>
        <v>194</v>
      </c>
      <c r="B195" s="4">
        <v>194</v>
      </c>
      <c r="C195" t="s">
        <v>500</v>
      </c>
      <c r="D195" t="s">
        <v>498</v>
      </c>
      <c r="E195" t="s">
        <v>589</v>
      </c>
    </row>
    <row r="196" spans="1:12">
      <c r="A196" t="str">
        <f t="shared" si="3"/>
        <v>195</v>
      </c>
      <c r="B196" s="4">
        <v>195</v>
      </c>
      <c r="C196" t="s">
        <v>565</v>
      </c>
      <c r="D196" t="s">
        <v>241</v>
      </c>
      <c r="E196" t="s">
        <v>590</v>
      </c>
      <c r="L196" s="1"/>
    </row>
    <row r="197" spans="1:12">
      <c r="A197" t="str">
        <f t="shared" si="3"/>
        <v>196</v>
      </c>
      <c r="B197" s="4">
        <v>196</v>
      </c>
      <c r="C197" t="s">
        <v>566</v>
      </c>
      <c r="D197" t="s">
        <v>501</v>
      </c>
      <c r="E197" t="s">
        <v>591</v>
      </c>
    </row>
    <row r="198" spans="1:12">
      <c r="A198" t="str">
        <f t="shared" si="3"/>
        <v>197</v>
      </c>
      <c r="B198" s="4">
        <v>197</v>
      </c>
      <c r="C198" t="s">
        <v>567</v>
      </c>
      <c r="D198" t="s">
        <v>505</v>
      </c>
      <c r="E198" t="s">
        <v>452</v>
      </c>
    </row>
    <row r="199" spans="1:12">
      <c r="A199" t="str">
        <f t="shared" si="3"/>
        <v>198</v>
      </c>
      <c r="B199" s="4">
        <v>198</v>
      </c>
      <c r="C199" t="s">
        <v>507</v>
      </c>
      <c r="D199" t="s">
        <v>405</v>
      </c>
      <c r="E199" t="s">
        <v>452</v>
      </c>
      <c r="L199" s="1"/>
    </row>
    <row r="200" spans="1:12">
      <c r="A200" t="str">
        <f t="shared" si="3"/>
        <v>199</v>
      </c>
      <c r="B200" s="4">
        <v>199</v>
      </c>
      <c r="C200" t="s">
        <v>568</v>
      </c>
      <c r="D200" t="s">
        <v>407</v>
      </c>
      <c r="E200" t="s">
        <v>452</v>
      </c>
    </row>
    <row r="201" spans="1:12">
      <c r="A201" t="str">
        <f t="shared" si="3"/>
        <v>200</v>
      </c>
      <c r="B201" s="4">
        <v>200</v>
      </c>
      <c r="C201" t="s">
        <v>569</v>
      </c>
      <c r="D201" t="s">
        <v>409</v>
      </c>
      <c r="E201" t="s">
        <v>452</v>
      </c>
      <c r="L201" s="1"/>
    </row>
    <row r="202" spans="1:12">
      <c r="A202" t="str">
        <f t="shared" si="3"/>
        <v>201</v>
      </c>
      <c r="B202" s="4">
        <v>201</v>
      </c>
      <c r="C202" t="s">
        <v>510</v>
      </c>
      <c r="D202" t="s">
        <v>508</v>
      </c>
      <c r="E202" t="s">
        <v>581</v>
      </c>
    </row>
    <row r="203" spans="1:12">
      <c r="A203" t="str">
        <f t="shared" si="3"/>
        <v>202</v>
      </c>
      <c r="B203" s="4">
        <v>202</v>
      </c>
      <c r="C203" t="s">
        <v>511</v>
      </c>
      <c r="D203" t="s">
        <v>508</v>
      </c>
      <c r="E203" t="s">
        <v>582</v>
      </c>
      <c r="L203" s="1"/>
    </row>
    <row r="204" spans="1:12">
      <c r="A204" t="str">
        <f t="shared" si="3"/>
        <v>203</v>
      </c>
      <c r="B204" s="4">
        <v>203</v>
      </c>
      <c r="C204" t="s">
        <v>570</v>
      </c>
      <c r="D204" t="s">
        <v>512</v>
      </c>
      <c r="E204" t="s">
        <v>138</v>
      </c>
    </row>
    <row r="205" spans="1:12">
      <c r="A205" t="str">
        <f t="shared" si="3"/>
        <v>204</v>
      </c>
      <c r="B205" s="4">
        <v>204</v>
      </c>
      <c r="C205" t="s">
        <v>571</v>
      </c>
      <c r="D205" t="s">
        <v>514</v>
      </c>
      <c r="E205" t="s">
        <v>592</v>
      </c>
      <c r="L205" s="1"/>
    </row>
    <row r="206" spans="1:12">
      <c r="A206" t="str">
        <f t="shared" si="3"/>
        <v>205</v>
      </c>
      <c r="B206" s="4">
        <v>205</v>
      </c>
      <c r="C206" t="s">
        <v>572</v>
      </c>
      <c r="D206" t="s">
        <v>516</v>
      </c>
      <c r="E206" t="s">
        <v>593</v>
      </c>
    </row>
    <row r="207" spans="1:12">
      <c r="A207" t="str">
        <f t="shared" si="3"/>
        <v>206</v>
      </c>
      <c r="B207" s="4">
        <v>206</v>
      </c>
      <c r="C207" t="s">
        <v>573</v>
      </c>
      <c r="D207" t="s">
        <v>518</v>
      </c>
      <c r="E207" t="s">
        <v>594</v>
      </c>
      <c r="L207" s="1"/>
    </row>
    <row r="208" spans="1:12">
      <c r="A208" t="str">
        <f t="shared" si="3"/>
        <v>207</v>
      </c>
      <c r="B208" s="4">
        <v>207</v>
      </c>
      <c r="C208" t="s">
        <v>574</v>
      </c>
      <c r="D208" t="s">
        <v>520</v>
      </c>
      <c r="E208" t="s">
        <v>595</v>
      </c>
    </row>
    <row r="209" spans="1:12">
      <c r="A209" t="str">
        <f t="shared" si="3"/>
        <v>208</v>
      </c>
      <c r="B209" s="4">
        <v>208</v>
      </c>
      <c r="C209" t="s">
        <v>575</v>
      </c>
      <c r="D209" t="s">
        <v>522</v>
      </c>
      <c r="E209" t="s">
        <v>593</v>
      </c>
      <c r="L209" s="1"/>
    </row>
    <row r="210" spans="1:12">
      <c r="A210" t="str">
        <f t="shared" si="3"/>
        <v>209</v>
      </c>
      <c r="B210" s="4">
        <v>209</v>
      </c>
      <c r="C210" t="s">
        <v>576</v>
      </c>
      <c r="D210" t="s">
        <v>524</v>
      </c>
      <c r="E210" t="s">
        <v>596</v>
      </c>
    </row>
    <row r="211" spans="1:12">
      <c r="A211" t="str">
        <f t="shared" si="3"/>
        <v>210</v>
      </c>
      <c r="B211" s="4">
        <v>210</v>
      </c>
      <c r="C211" t="s">
        <v>577</v>
      </c>
      <c r="D211" t="s">
        <v>526</v>
      </c>
      <c r="E211" t="s">
        <v>594</v>
      </c>
      <c r="L211" s="1"/>
    </row>
    <row r="213" spans="1:12">
      <c r="L213" s="1"/>
    </row>
    <row r="215" spans="1:12">
      <c r="L215" s="1"/>
    </row>
    <row r="217" spans="1:12">
      <c r="L217" s="1"/>
    </row>
    <row r="219" spans="1:12">
      <c r="L219" s="1"/>
    </row>
    <row r="221" spans="1:12">
      <c r="L221" s="1"/>
    </row>
    <row r="223" spans="1:12">
      <c r="L223" s="1"/>
    </row>
    <row r="225" spans="12:12">
      <c r="L225" s="1"/>
    </row>
    <row r="227" spans="12:12">
      <c r="L227" s="1"/>
    </row>
    <row r="229" spans="12:12">
      <c r="L229" s="1"/>
    </row>
    <row r="231" spans="12:12">
      <c r="L231" s="1"/>
    </row>
    <row r="233" spans="12:12">
      <c r="L233" s="1"/>
    </row>
    <row r="235" spans="12:12">
      <c r="L235" s="1"/>
    </row>
    <row r="237" spans="12:12">
      <c r="L237" s="1"/>
    </row>
    <row r="239" spans="12:12">
      <c r="L239" s="1"/>
    </row>
    <row r="241" spans="3:12">
      <c r="L241" s="1"/>
    </row>
    <row r="243" spans="3:12">
      <c r="L243" s="1"/>
    </row>
    <row r="244" spans="3:12">
      <c r="C244" s="1"/>
      <c r="D244" s="1"/>
      <c r="E244" s="1"/>
      <c r="K244" s="1"/>
    </row>
  </sheetData>
  <hyperlinks>
    <hyperlink ref="C64" r:id="rId1" location="Paragraaf3_Artikel15g" display="http://wetten.overheid.nl/BWBR0004284/geldigheidsdatum_05-01-2016#Paragraaf3_Artikel15g"/>
    <hyperlink ref="C3" r:id="rId2" location="Hoofdstuk3_5_Artikel311" display="http://wetten.overheid.nl/BWBR0020586/geldigheidsdatum_05-01-2016#Hoofdstuk3_5_Artikel311"/>
    <hyperlink ref="C155" r:id="rId3" location="HoofdstukVII_Artikel24"/>
    <hyperlink ref="C153" r:id="rId4" location="HoofdstukVIII_Artikel17"/>
    <hyperlink ref="C152" r:id="rId5" location="HoofdstukVI_Artikel12"/>
    <hyperlink ref="C147" r:id="rId6"/>
    <hyperlink ref="C148" r:id="rId7"/>
    <hyperlink ref="C149" r:id="rId8"/>
    <hyperlink ref="C150" r:id="rId9"/>
    <hyperlink ref="C145" r:id="rId10"/>
    <hyperlink ref="C166" r:id="rId11" location="1_Artikel5"/>
    <hyperlink ref="C192" r:id="rId12" location="Hoofdstuk4_Artikel42"/>
    <hyperlink ref="C141" r:id="rId13" location="Artikel5" display="http://wetten.overheid.nl/BWBR0021907/geldigheidsdatum_05-01-2016#Artikel5"/>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I632"/>
  <sheetViews>
    <sheetView topLeftCell="A91" workbookViewId="0">
      <selection activeCell="C91" sqref="C1:C1048576"/>
    </sheetView>
  </sheetViews>
  <sheetFormatPr defaultRowHeight="14.4"/>
  <cols>
    <col min="1" max="1" width="48.5546875" customWidth="1"/>
    <col min="2" max="2" width="56.5546875" customWidth="1"/>
    <col min="3" max="3" width="48.5546875" customWidth="1"/>
    <col min="4" max="4" width="11.6640625" customWidth="1"/>
    <col min="5" max="5" width="9.109375" style="3"/>
  </cols>
  <sheetData>
    <row r="1" spans="1:6">
      <c r="A1" t="s">
        <v>260</v>
      </c>
      <c r="B1" t="s">
        <v>259</v>
      </c>
      <c r="C1" t="s">
        <v>260</v>
      </c>
      <c r="E1" s="3" t="s">
        <v>258</v>
      </c>
      <c r="F1" t="s">
        <v>274</v>
      </c>
    </row>
    <row r="2" spans="1:6">
      <c r="A2" s="1" t="s">
        <v>261</v>
      </c>
      <c r="B2" t="s">
        <v>257</v>
      </c>
      <c r="C2" s="1" t="s">
        <v>261</v>
      </c>
      <c r="E2" s="3" t="s">
        <v>276</v>
      </c>
      <c r="F2" t="s">
        <v>275</v>
      </c>
    </row>
    <row r="3" spans="1:6">
      <c r="A3" t="s">
        <v>1771</v>
      </c>
      <c r="B3" t="s">
        <v>1535</v>
      </c>
      <c r="C3" t="s">
        <v>1771</v>
      </c>
    </row>
    <row r="4" spans="1:6">
      <c r="A4" t="s">
        <v>1771</v>
      </c>
      <c r="B4" t="s">
        <v>1380</v>
      </c>
      <c r="C4" t="s">
        <v>1771</v>
      </c>
    </row>
    <row r="5" spans="1:6">
      <c r="A5" t="s">
        <v>1771</v>
      </c>
      <c r="B5" t="s">
        <v>1592</v>
      </c>
      <c r="C5" t="s">
        <v>1771</v>
      </c>
    </row>
    <row r="6" spans="1:6">
      <c r="A6" t="s">
        <v>1771</v>
      </c>
      <c r="B6" t="s">
        <v>1377</v>
      </c>
      <c r="C6" t="s">
        <v>1771</v>
      </c>
    </row>
    <row r="7" spans="1:6">
      <c r="A7" t="s">
        <v>1771</v>
      </c>
      <c r="B7" t="s">
        <v>1381</v>
      </c>
      <c r="C7" t="s">
        <v>1771</v>
      </c>
    </row>
    <row r="8" spans="1:6">
      <c r="A8" t="s">
        <v>1771</v>
      </c>
      <c r="B8" t="s">
        <v>1354</v>
      </c>
      <c r="C8" t="s">
        <v>1771</v>
      </c>
    </row>
    <row r="9" spans="1:6">
      <c r="A9" t="s">
        <v>1771</v>
      </c>
      <c r="B9" t="s">
        <v>1395</v>
      </c>
      <c r="C9" t="s">
        <v>1771</v>
      </c>
    </row>
    <row r="10" spans="1:6">
      <c r="A10" t="s">
        <v>1771</v>
      </c>
      <c r="B10" t="s">
        <v>1296</v>
      </c>
      <c r="C10" t="s">
        <v>1771</v>
      </c>
    </row>
    <row r="11" spans="1:6">
      <c r="A11" t="s">
        <v>1771</v>
      </c>
      <c r="B11" t="s">
        <v>1352</v>
      </c>
      <c r="C11" t="s">
        <v>1771</v>
      </c>
    </row>
    <row r="12" spans="1:6">
      <c r="A12" t="s">
        <v>1771</v>
      </c>
      <c r="B12" t="s">
        <v>1351</v>
      </c>
      <c r="C12" t="s">
        <v>1771</v>
      </c>
    </row>
    <row r="13" spans="1:6">
      <c r="A13" t="s">
        <v>1771</v>
      </c>
      <c r="B13" t="s">
        <v>1309</v>
      </c>
      <c r="C13" t="s">
        <v>1771</v>
      </c>
    </row>
    <row r="14" spans="1:6">
      <c r="A14" t="s">
        <v>1771</v>
      </c>
      <c r="B14" t="s">
        <v>1379</v>
      </c>
      <c r="C14" t="s">
        <v>1771</v>
      </c>
    </row>
    <row r="15" spans="1:6">
      <c r="A15" t="s">
        <v>1771</v>
      </c>
      <c r="B15" t="s">
        <v>1394</v>
      </c>
      <c r="C15" t="s">
        <v>1771</v>
      </c>
    </row>
    <row r="16" spans="1:6">
      <c r="A16" t="s">
        <v>1771</v>
      </c>
      <c r="B16" t="s">
        <v>1199</v>
      </c>
      <c r="C16" t="s">
        <v>1771</v>
      </c>
    </row>
    <row r="17" spans="1:3">
      <c r="A17" t="s">
        <v>1771</v>
      </c>
      <c r="B17" t="s">
        <v>1267</v>
      </c>
      <c r="C17" t="s">
        <v>1771</v>
      </c>
    </row>
    <row r="18" spans="1:3">
      <c r="A18" t="s">
        <v>1771</v>
      </c>
      <c r="B18" t="s">
        <v>1264</v>
      </c>
      <c r="C18" t="s">
        <v>1771</v>
      </c>
    </row>
    <row r="19" spans="1:3">
      <c r="A19" t="s">
        <v>1771</v>
      </c>
      <c r="B19" t="s">
        <v>1353</v>
      </c>
      <c r="C19" t="s">
        <v>1771</v>
      </c>
    </row>
    <row r="20" spans="1:3">
      <c r="A20" t="s">
        <v>1771</v>
      </c>
      <c r="B20" t="s">
        <v>1294</v>
      </c>
      <c r="C20" t="s">
        <v>1771</v>
      </c>
    </row>
    <row r="21" spans="1:3">
      <c r="A21" t="s">
        <v>1771</v>
      </c>
      <c r="B21" t="s">
        <v>1537</v>
      </c>
      <c r="C21" t="s">
        <v>1771</v>
      </c>
    </row>
    <row r="22" spans="1:3">
      <c r="A22" t="s">
        <v>1771</v>
      </c>
      <c r="B22" t="s">
        <v>1376</v>
      </c>
      <c r="C22" t="s">
        <v>1771</v>
      </c>
    </row>
    <row r="23" spans="1:3">
      <c r="A23" t="s">
        <v>1771</v>
      </c>
      <c r="B23" t="s">
        <v>1361</v>
      </c>
      <c r="C23" t="s">
        <v>1771</v>
      </c>
    </row>
    <row r="24" spans="1:3">
      <c r="A24" t="s">
        <v>1771</v>
      </c>
      <c r="B24" t="s">
        <v>1375</v>
      </c>
      <c r="C24" t="s">
        <v>1771</v>
      </c>
    </row>
    <row r="25" spans="1:3">
      <c r="A25" t="s">
        <v>1771</v>
      </c>
      <c r="B25" t="s">
        <v>1286</v>
      </c>
      <c r="C25" t="s">
        <v>1771</v>
      </c>
    </row>
    <row r="26" spans="1:3">
      <c r="A26" t="s">
        <v>1771</v>
      </c>
      <c r="B26" t="s">
        <v>1288</v>
      </c>
      <c r="C26" t="s">
        <v>1771</v>
      </c>
    </row>
    <row r="27" spans="1:3">
      <c r="A27" t="s">
        <v>1771</v>
      </c>
      <c r="B27" t="s">
        <v>1350</v>
      </c>
      <c r="C27" t="s">
        <v>1771</v>
      </c>
    </row>
    <row r="28" spans="1:3">
      <c r="A28" t="s">
        <v>1771</v>
      </c>
      <c r="B28" t="s">
        <v>1363</v>
      </c>
      <c r="C28" t="s">
        <v>1771</v>
      </c>
    </row>
    <row r="29" spans="1:3">
      <c r="A29" t="s">
        <v>1771</v>
      </c>
      <c r="B29" t="s">
        <v>1298</v>
      </c>
      <c r="C29" t="s">
        <v>1771</v>
      </c>
    </row>
    <row r="30" spans="1:3">
      <c r="A30" t="s">
        <v>1771</v>
      </c>
      <c r="B30" t="s">
        <v>1388</v>
      </c>
      <c r="C30" t="s">
        <v>1771</v>
      </c>
    </row>
    <row r="31" spans="1:3">
      <c r="A31" t="s">
        <v>1771</v>
      </c>
      <c r="B31" t="s">
        <v>1335</v>
      </c>
      <c r="C31" t="s">
        <v>1771</v>
      </c>
    </row>
    <row r="32" spans="1:3">
      <c r="A32" t="s">
        <v>1771</v>
      </c>
      <c r="B32" t="s">
        <v>1382</v>
      </c>
      <c r="C32" t="s">
        <v>1771</v>
      </c>
    </row>
    <row r="33" spans="1:3">
      <c r="A33" t="s">
        <v>1771</v>
      </c>
      <c r="B33" t="s">
        <v>1356</v>
      </c>
      <c r="C33" t="s">
        <v>1771</v>
      </c>
    </row>
    <row r="34" spans="1:3">
      <c r="A34" t="s">
        <v>1771</v>
      </c>
      <c r="B34" t="s">
        <v>1292</v>
      </c>
      <c r="C34" t="s">
        <v>1771</v>
      </c>
    </row>
    <row r="35" spans="1:3">
      <c r="A35" t="s">
        <v>1771</v>
      </c>
      <c r="B35" t="s">
        <v>1333</v>
      </c>
      <c r="C35" t="s">
        <v>1771</v>
      </c>
    </row>
    <row r="36" spans="1:3">
      <c r="A36" t="s">
        <v>1771</v>
      </c>
      <c r="B36" t="s">
        <v>1314</v>
      </c>
      <c r="C36" t="s">
        <v>1771</v>
      </c>
    </row>
    <row r="37" spans="1:3">
      <c r="A37" t="s">
        <v>1771</v>
      </c>
      <c r="B37" t="s">
        <v>1311</v>
      </c>
      <c r="C37" t="s">
        <v>1771</v>
      </c>
    </row>
    <row r="38" spans="1:3">
      <c r="A38" t="s">
        <v>1771</v>
      </c>
      <c r="B38" t="s">
        <v>1371</v>
      </c>
      <c r="C38" t="s">
        <v>1771</v>
      </c>
    </row>
    <row r="39" spans="1:3">
      <c r="A39" t="s">
        <v>1771</v>
      </c>
      <c r="B39" t="s">
        <v>1313</v>
      </c>
      <c r="C39" t="s">
        <v>1771</v>
      </c>
    </row>
    <row r="40" spans="1:3">
      <c r="A40" t="s">
        <v>1771</v>
      </c>
      <c r="B40" t="s">
        <v>1374</v>
      </c>
      <c r="C40" t="s">
        <v>1771</v>
      </c>
    </row>
    <row r="41" spans="1:3">
      <c r="A41" t="s">
        <v>1771</v>
      </c>
      <c r="B41" t="s">
        <v>1315</v>
      </c>
      <c r="C41" t="s">
        <v>1771</v>
      </c>
    </row>
    <row r="42" spans="1:3">
      <c r="A42" t="s">
        <v>1771</v>
      </c>
      <c r="B42" t="s">
        <v>1397</v>
      </c>
      <c r="C42" t="s">
        <v>1771</v>
      </c>
    </row>
    <row r="43" spans="1:3">
      <c r="A43" t="s">
        <v>1771</v>
      </c>
      <c r="B43" t="s">
        <v>1384</v>
      </c>
      <c r="C43" t="s">
        <v>1771</v>
      </c>
    </row>
    <row r="44" spans="1:3">
      <c r="A44" t="s">
        <v>1771</v>
      </c>
      <c r="B44" t="s">
        <v>1348</v>
      </c>
      <c r="C44" t="s">
        <v>1771</v>
      </c>
    </row>
    <row r="45" spans="1:3">
      <c r="A45" t="s">
        <v>1771</v>
      </c>
      <c r="B45" t="s">
        <v>1236</v>
      </c>
      <c r="C45" t="s">
        <v>1771</v>
      </c>
    </row>
    <row r="46" spans="1:3">
      <c r="A46" t="s">
        <v>1771</v>
      </c>
      <c r="B46" t="s">
        <v>1195</v>
      </c>
      <c r="C46" t="s">
        <v>1771</v>
      </c>
    </row>
    <row r="47" spans="1:3">
      <c r="A47" t="s">
        <v>1771</v>
      </c>
      <c r="B47" t="s">
        <v>1238</v>
      </c>
      <c r="C47" t="s">
        <v>1771</v>
      </c>
    </row>
    <row r="48" spans="1:3">
      <c r="A48" t="s">
        <v>1771</v>
      </c>
      <c r="B48" t="s">
        <v>1281</v>
      </c>
      <c r="C48" t="s">
        <v>1771</v>
      </c>
    </row>
    <row r="49" spans="1:5">
      <c r="A49" t="s">
        <v>1771</v>
      </c>
      <c r="B49" t="s">
        <v>1325</v>
      </c>
      <c r="C49" t="s">
        <v>1771</v>
      </c>
    </row>
    <row r="50" spans="1:5">
      <c r="A50" t="s">
        <v>1771</v>
      </c>
      <c r="B50" t="s">
        <v>1318</v>
      </c>
      <c r="C50" t="s">
        <v>1771</v>
      </c>
    </row>
    <row r="51" spans="1:5">
      <c r="A51" t="s">
        <v>1771</v>
      </c>
      <c r="B51" t="s">
        <v>1278</v>
      </c>
      <c r="C51" t="s">
        <v>1771</v>
      </c>
    </row>
    <row r="52" spans="1:5">
      <c r="A52" t="s">
        <v>1771</v>
      </c>
      <c r="B52" t="s">
        <v>1241</v>
      </c>
      <c r="C52" t="s">
        <v>1771</v>
      </c>
    </row>
    <row r="53" spans="1:5">
      <c r="A53" t="s">
        <v>1205</v>
      </c>
      <c r="B53" t="s">
        <v>1205</v>
      </c>
      <c r="C53" t="s">
        <v>1205</v>
      </c>
      <c r="E53"/>
    </row>
    <row r="54" spans="1:5">
      <c r="A54" t="s">
        <v>1535</v>
      </c>
      <c r="B54" t="s">
        <v>1535</v>
      </c>
      <c r="C54" t="s">
        <v>1535</v>
      </c>
      <c r="E54"/>
    </row>
    <row r="55" spans="1:5">
      <c r="A55" t="s">
        <v>1380</v>
      </c>
      <c r="B55" t="s">
        <v>1380</v>
      </c>
      <c r="C55" t="s">
        <v>1380</v>
      </c>
      <c r="E55"/>
    </row>
    <row r="56" spans="1:5">
      <c r="A56" t="s">
        <v>1498</v>
      </c>
      <c r="B56" t="s">
        <v>1498</v>
      </c>
      <c r="C56" t="s">
        <v>1498</v>
      </c>
      <c r="E56"/>
    </row>
    <row r="57" spans="1:5">
      <c r="A57" t="s">
        <v>1383</v>
      </c>
      <c r="B57" t="s">
        <v>1383</v>
      </c>
      <c r="C57" t="s">
        <v>1383</v>
      </c>
      <c r="E57"/>
    </row>
    <row r="58" spans="1:5">
      <c r="A58" t="s">
        <v>1412</v>
      </c>
      <c r="B58" t="s">
        <v>1412</v>
      </c>
      <c r="C58" t="s">
        <v>1412</v>
      </c>
      <c r="E58"/>
    </row>
    <row r="59" spans="1:5">
      <c r="A59" t="s">
        <v>1396</v>
      </c>
      <c r="B59" t="s">
        <v>1396</v>
      </c>
      <c r="C59" t="s">
        <v>1396</v>
      </c>
      <c r="E59"/>
    </row>
    <row r="60" spans="1:5">
      <c r="A60" t="s">
        <v>1377</v>
      </c>
      <c r="B60" t="s">
        <v>1377</v>
      </c>
      <c r="C60" t="s">
        <v>1377</v>
      </c>
      <c r="E60"/>
    </row>
    <row r="61" spans="1:5">
      <c r="A61" t="s">
        <v>1416</v>
      </c>
      <c r="B61" t="s">
        <v>1416</v>
      </c>
      <c r="C61" t="s">
        <v>1416</v>
      </c>
      <c r="E61"/>
    </row>
    <row r="62" spans="1:5">
      <c r="A62" t="s">
        <v>1484</v>
      </c>
      <c r="B62" t="s">
        <v>1484</v>
      </c>
      <c r="C62" t="s">
        <v>1484</v>
      </c>
      <c r="E62"/>
    </row>
    <row r="63" spans="1:5">
      <c r="A63" t="s">
        <v>1381</v>
      </c>
      <c r="B63" t="s">
        <v>1381</v>
      </c>
      <c r="C63" t="s">
        <v>1381</v>
      </c>
      <c r="E63"/>
    </row>
    <row r="64" spans="1:5">
      <c r="A64" t="s">
        <v>1471</v>
      </c>
      <c r="B64" t="s">
        <v>1471</v>
      </c>
      <c r="C64" t="s">
        <v>1471</v>
      </c>
      <c r="E64"/>
    </row>
    <row r="65" spans="1:5">
      <c r="A65" t="s">
        <v>1410</v>
      </c>
      <c r="B65" t="s">
        <v>1410</v>
      </c>
      <c r="C65" t="s">
        <v>1410</v>
      </c>
      <c r="E65"/>
    </row>
    <row r="66" spans="1:5">
      <c r="A66" t="s">
        <v>1354</v>
      </c>
      <c r="B66" t="s">
        <v>1354</v>
      </c>
      <c r="C66" t="s">
        <v>1354</v>
      </c>
      <c r="E66"/>
    </row>
    <row r="67" spans="1:5">
      <c r="A67" t="s">
        <v>1395</v>
      </c>
      <c r="B67" t="s">
        <v>1395</v>
      </c>
      <c r="C67" t="s">
        <v>1395</v>
      </c>
      <c r="E67"/>
    </row>
    <row r="68" spans="1:5">
      <c r="A68" t="s">
        <v>1542</v>
      </c>
      <c r="B68" t="s">
        <v>1542</v>
      </c>
      <c r="C68" t="s">
        <v>1542</v>
      </c>
      <c r="E68"/>
    </row>
    <row r="69" spans="1:5">
      <c r="A69" t="s">
        <v>1188</v>
      </c>
      <c r="B69" t="s">
        <v>1188</v>
      </c>
      <c r="C69" t="s">
        <v>1188</v>
      </c>
      <c r="E69"/>
    </row>
    <row r="70" spans="1:5">
      <c r="A70" t="s">
        <v>1190</v>
      </c>
      <c r="B70" t="s">
        <v>1190</v>
      </c>
      <c r="C70" t="s">
        <v>1190</v>
      </c>
      <c r="E70"/>
    </row>
    <row r="71" spans="1:5">
      <c r="A71" t="s">
        <v>1546</v>
      </c>
      <c r="B71" t="s">
        <v>1546</v>
      </c>
      <c r="C71" t="s">
        <v>1546</v>
      </c>
      <c r="E71"/>
    </row>
    <row r="72" spans="1:5">
      <c r="A72" t="s">
        <v>1461</v>
      </c>
      <c r="B72" t="s">
        <v>1461</v>
      </c>
      <c r="C72" t="s">
        <v>1461</v>
      </c>
      <c r="E72"/>
    </row>
    <row r="73" spans="1:5">
      <c r="A73" t="s">
        <v>1463</v>
      </c>
      <c r="B73" t="s">
        <v>1463</v>
      </c>
      <c r="C73" t="s">
        <v>1463</v>
      </c>
      <c r="E73"/>
    </row>
    <row r="74" spans="1:5">
      <c r="A74" t="s">
        <v>1052</v>
      </c>
      <c r="B74" t="s">
        <v>1052</v>
      </c>
      <c r="C74" t="s">
        <v>1052</v>
      </c>
      <c r="E74"/>
    </row>
    <row r="75" spans="1:5">
      <c r="A75" t="s">
        <v>1414</v>
      </c>
      <c r="B75" t="s">
        <v>1414</v>
      </c>
      <c r="C75" t="s">
        <v>1414</v>
      </c>
      <c r="E75"/>
    </row>
    <row r="76" spans="1:5">
      <c r="A76" t="s">
        <v>1459</v>
      </c>
      <c r="B76" t="s">
        <v>1459</v>
      </c>
      <c r="C76" t="s">
        <v>1459</v>
      </c>
      <c r="E76"/>
    </row>
    <row r="77" spans="1:5">
      <c r="A77" t="s">
        <v>1457</v>
      </c>
      <c r="B77" t="s">
        <v>1457</v>
      </c>
      <c r="C77" t="s">
        <v>1457</v>
      </c>
      <c r="E77"/>
    </row>
    <row r="78" spans="1:5">
      <c r="A78" t="s">
        <v>1296</v>
      </c>
      <c r="B78" t="s">
        <v>1296</v>
      </c>
      <c r="C78" t="s">
        <v>1296</v>
      </c>
      <c r="E78"/>
    </row>
    <row r="79" spans="1:5">
      <c r="A79" t="s">
        <v>1475</v>
      </c>
      <c r="B79" t="s">
        <v>1475</v>
      </c>
      <c r="C79" t="s">
        <v>1475</v>
      </c>
      <c r="E79"/>
    </row>
    <row r="80" spans="1:5">
      <c r="A80" t="s">
        <v>1352</v>
      </c>
      <c r="B80" t="s">
        <v>1352</v>
      </c>
      <c r="C80" t="s">
        <v>1352</v>
      </c>
      <c r="E80"/>
    </row>
    <row r="81" spans="1:5">
      <c r="A81" t="s">
        <v>1351</v>
      </c>
      <c r="B81" t="s">
        <v>1351</v>
      </c>
      <c r="C81" t="s">
        <v>1351</v>
      </c>
      <c r="E81"/>
    </row>
    <row r="82" spans="1:5">
      <c r="A82" t="s">
        <v>1482</v>
      </c>
      <c r="B82" t="s">
        <v>1482</v>
      </c>
      <c r="C82" t="s">
        <v>1482</v>
      </c>
      <c r="E82"/>
    </row>
    <row r="83" spans="1:5">
      <c r="A83" t="s">
        <v>1544</v>
      </c>
      <c r="B83" t="s">
        <v>1544</v>
      </c>
      <c r="C83" t="s">
        <v>1544</v>
      </c>
      <c r="E83"/>
    </row>
    <row r="84" spans="1:5">
      <c r="A84" t="s">
        <v>1309</v>
      </c>
      <c r="B84" t="s">
        <v>1309</v>
      </c>
      <c r="C84" t="s">
        <v>1309</v>
      </c>
      <c r="E84"/>
    </row>
    <row r="85" spans="1:5">
      <c r="A85" t="s">
        <v>1379</v>
      </c>
      <c r="B85" t="s">
        <v>1379</v>
      </c>
      <c r="C85" t="s">
        <v>1379</v>
      </c>
      <c r="E85"/>
    </row>
    <row r="86" spans="1:5">
      <c r="A86" t="s">
        <v>1394</v>
      </c>
      <c r="B86" t="s">
        <v>1394</v>
      </c>
      <c r="C86" t="s">
        <v>1394</v>
      </c>
      <c r="E86"/>
    </row>
    <row r="87" spans="1:5">
      <c r="A87" t="s">
        <v>1597</v>
      </c>
      <c r="B87" t="s">
        <v>1597</v>
      </c>
      <c r="C87" t="s">
        <v>1597</v>
      </c>
      <c r="E87"/>
    </row>
    <row r="88" spans="1:5">
      <c r="A88" t="s">
        <v>1524</v>
      </c>
      <c r="B88" t="s">
        <v>1524</v>
      </c>
      <c r="C88" t="s">
        <v>1524</v>
      </c>
      <c r="E88"/>
    </row>
    <row r="89" spans="1:5">
      <c r="A89" t="s">
        <v>1402</v>
      </c>
      <c r="B89" t="s">
        <v>1402</v>
      </c>
      <c r="C89" t="s">
        <v>1402</v>
      </c>
      <c r="E89"/>
    </row>
    <row r="90" spans="1:5">
      <c r="A90" t="s">
        <v>1496</v>
      </c>
      <c r="B90" t="s">
        <v>1496</v>
      </c>
      <c r="C90" t="s">
        <v>1496</v>
      </c>
      <c r="E90"/>
    </row>
    <row r="91" spans="1:5">
      <c r="A91" t="s">
        <v>1262</v>
      </c>
      <c r="B91" t="s">
        <v>1262</v>
      </c>
      <c r="C91" t="s">
        <v>1262</v>
      </c>
      <c r="E91"/>
    </row>
    <row r="92" spans="1:5">
      <c r="A92" t="s">
        <v>1199</v>
      </c>
      <c r="B92" t="s">
        <v>1199</v>
      </c>
      <c r="C92" t="s">
        <v>1199</v>
      </c>
      <c r="E92"/>
    </row>
    <row r="93" spans="1:5">
      <c r="A93" t="s">
        <v>1521</v>
      </c>
      <c r="B93" t="s">
        <v>1521</v>
      </c>
      <c r="C93" t="s">
        <v>1521</v>
      </c>
      <c r="E93"/>
    </row>
    <row r="94" spans="1:5">
      <c r="A94" t="s">
        <v>1515</v>
      </c>
      <c r="B94" t="s">
        <v>1515</v>
      </c>
      <c r="C94" t="s">
        <v>1515</v>
      </c>
      <c r="E94"/>
    </row>
    <row r="95" spans="1:5">
      <c r="A95" t="s">
        <v>1531</v>
      </c>
      <c r="B95" t="s">
        <v>1531</v>
      </c>
      <c r="C95" t="s">
        <v>1531</v>
      </c>
      <c r="E95"/>
    </row>
    <row r="96" spans="1:5">
      <c r="A96" t="s">
        <v>1491</v>
      </c>
      <c r="B96" t="s">
        <v>1491</v>
      </c>
      <c r="C96" t="s">
        <v>1491</v>
      </c>
      <c r="E96"/>
    </row>
    <row r="97" spans="1:5">
      <c r="A97" t="s">
        <v>1218</v>
      </c>
      <c r="B97" t="s">
        <v>1218</v>
      </c>
      <c r="C97" t="s">
        <v>1218</v>
      </c>
      <c r="E97"/>
    </row>
    <row r="98" spans="1:5">
      <c r="A98" t="s">
        <v>1216</v>
      </c>
      <c r="B98" t="s">
        <v>1216</v>
      </c>
      <c r="C98" t="s">
        <v>1216</v>
      </c>
      <c r="E98"/>
    </row>
    <row r="99" spans="1:5">
      <c r="A99" t="s">
        <v>1499</v>
      </c>
      <c r="B99" t="s">
        <v>1499</v>
      </c>
      <c r="C99" t="s">
        <v>1499</v>
      </c>
      <c r="E99"/>
    </row>
    <row r="100" spans="1:5">
      <c r="A100" t="s">
        <v>1267</v>
      </c>
      <c r="B100" t="s">
        <v>1267</v>
      </c>
      <c r="C100" t="s">
        <v>1267</v>
      </c>
      <c r="E100"/>
    </row>
    <row r="101" spans="1:5">
      <c r="A101" t="s">
        <v>1569</v>
      </c>
      <c r="B101" t="s">
        <v>1569</v>
      </c>
      <c r="C101" t="s">
        <v>1569</v>
      </c>
      <c r="E101"/>
    </row>
    <row r="102" spans="1:5">
      <c r="A102" t="s">
        <v>1487</v>
      </c>
      <c r="B102" t="s">
        <v>1487</v>
      </c>
      <c r="C102" t="s">
        <v>1487</v>
      </c>
      <c r="E102"/>
    </row>
    <row r="103" spans="1:5">
      <c r="A103" t="s">
        <v>1548</v>
      </c>
      <c r="B103" t="s">
        <v>1548</v>
      </c>
      <c r="C103" t="s">
        <v>1548</v>
      </c>
      <c r="E103"/>
    </row>
    <row r="104" spans="1:5">
      <c r="A104" t="s">
        <v>1485</v>
      </c>
      <c r="B104" t="s">
        <v>1485</v>
      </c>
      <c r="C104" t="s">
        <v>1485</v>
      </c>
      <c r="E104"/>
    </row>
    <row r="105" spans="1:5">
      <c r="A105" t="s">
        <v>1522</v>
      </c>
      <c r="B105" t="s">
        <v>1522</v>
      </c>
      <c r="C105" t="s">
        <v>1522</v>
      </c>
      <c r="E105"/>
    </row>
    <row r="106" spans="1:5">
      <c r="A106" t="s">
        <v>1264</v>
      </c>
      <c r="B106" t="s">
        <v>1264</v>
      </c>
      <c r="C106" t="s">
        <v>1264</v>
      </c>
      <c r="E106"/>
    </row>
    <row r="107" spans="1:5">
      <c r="A107" t="s">
        <v>1202</v>
      </c>
      <c r="B107" t="s">
        <v>1202</v>
      </c>
      <c r="C107" t="s">
        <v>1202</v>
      </c>
      <c r="E107"/>
    </row>
    <row r="108" spans="1:5">
      <c r="A108" t="s">
        <v>1206</v>
      </c>
      <c r="B108" t="s">
        <v>1206</v>
      </c>
      <c r="C108" t="s">
        <v>1206</v>
      </c>
      <c r="E108"/>
    </row>
    <row r="109" spans="1:5">
      <c r="A109" t="s">
        <v>1353</v>
      </c>
      <c r="B109" t="s">
        <v>1353</v>
      </c>
      <c r="C109" t="s">
        <v>1353</v>
      </c>
      <c r="E109"/>
    </row>
    <row r="110" spans="1:5">
      <c r="A110" t="s">
        <v>1294</v>
      </c>
      <c r="B110" t="s">
        <v>1294</v>
      </c>
      <c r="C110" t="s">
        <v>1294</v>
      </c>
      <c r="E110"/>
    </row>
    <row r="111" spans="1:5">
      <c r="A111" t="s">
        <v>1509</v>
      </c>
      <c r="B111" t="s">
        <v>1509</v>
      </c>
      <c r="C111" t="s">
        <v>1509</v>
      </c>
      <c r="E111"/>
    </row>
    <row r="112" spans="1:5">
      <c r="A112" t="s">
        <v>1586</v>
      </c>
      <c r="B112" t="s">
        <v>1193</v>
      </c>
      <c r="C112" t="s">
        <v>1586</v>
      </c>
      <c r="E112"/>
    </row>
    <row r="113" spans="1:6">
      <c r="A113" t="s">
        <v>1572</v>
      </c>
      <c r="B113" t="s">
        <v>1574</v>
      </c>
      <c r="C113" t="s">
        <v>1572</v>
      </c>
    </row>
    <row r="114" spans="1:6">
      <c r="A114" t="s">
        <v>1572</v>
      </c>
      <c r="B114" t="s">
        <v>1487</v>
      </c>
      <c r="C114" t="s">
        <v>1572</v>
      </c>
    </row>
    <row r="115" spans="1:6">
      <c r="A115" t="s">
        <v>1579</v>
      </c>
      <c r="B115" t="s">
        <v>1485</v>
      </c>
      <c r="C115" t="s">
        <v>1579</v>
      </c>
    </row>
    <row r="116" spans="1:6">
      <c r="A116" t="s">
        <v>151</v>
      </c>
      <c r="B116" t="s">
        <v>2</v>
      </c>
      <c r="C116" t="s">
        <v>151</v>
      </c>
      <c r="E116" s="3">
        <v>18</v>
      </c>
      <c r="F116" t="s">
        <v>281</v>
      </c>
    </row>
    <row r="117" spans="1:6">
      <c r="A117" t="s">
        <v>1585</v>
      </c>
      <c r="B117" t="s">
        <v>1224</v>
      </c>
      <c r="C117" t="s">
        <v>1585</v>
      </c>
    </row>
    <row r="118" spans="1:6">
      <c r="A118" t="s">
        <v>1557</v>
      </c>
      <c r="B118" t="s">
        <v>1558</v>
      </c>
      <c r="C118" t="s">
        <v>1557</v>
      </c>
    </row>
    <row r="119" spans="1:6">
      <c r="A119" t="s">
        <v>1557</v>
      </c>
      <c r="B119" t="s">
        <v>1468</v>
      </c>
      <c r="C119" t="s">
        <v>1557</v>
      </c>
    </row>
    <row r="120" spans="1:6">
      <c r="A120" t="s">
        <v>191</v>
      </c>
      <c r="B120" t="s">
        <v>41</v>
      </c>
      <c r="C120" t="s">
        <v>191</v>
      </c>
      <c r="E120" s="3">
        <v>2</v>
      </c>
      <c r="F120" t="s">
        <v>321</v>
      </c>
    </row>
    <row r="121" spans="1:6">
      <c r="A121" t="s">
        <v>483</v>
      </c>
      <c r="B121" t="s">
        <v>484</v>
      </c>
      <c r="C121" t="s">
        <v>483</v>
      </c>
      <c r="F121" s="2" t="s">
        <v>655</v>
      </c>
    </row>
    <row r="122" spans="1:6">
      <c r="A122" t="s">
        <v>1590</v>
      </c>
      <c r="B122" t="s">
        <v>1589</v>
      </c>
      <c r="C122" t="s">
        <v>1590</v>
      </c>
    </row>
    <row r="123" spans="1:6">
      <c r="A123" t="s">
        <v>1576</v>
      </c>
      <c r="B123" t="s">
        <v>1575</v>
      </c>
      <c r="C123" t="s">
        <v>1576</v>
      </c>
    </row>
    <row r="124" spans="1:6">
      <c r="A124" t="s">
        <v>1576</v>
      </c>
      <c r="B124" t="s">
        <v>1548</v>
      </c>
      <c r="C124" t="s">
        <v>1576</v>
      </c>
    </row>
    <row r="125" spans="1:6">
      <c r="A125" t="s">
        <v>1582</v>
      </c>
      <c r="B125" t="s">
        <v>1231</v>
      </c>
      <c r="C125" t="s">
        <v>1582</v>
      </c>
    </row>
    <row r="126" spans="1:6">
      <c r="A126" t="s">
        <v>1718</v>
      </c>
      <c r="B126" t="s">
        <v>1232</v>
      </c>
      <c r="C126" t="s">
        <v>1718</v>
      </c>
    </row>
    <row r="127" spans="1:6">
      <c r="A127" t="s">
        <v>1563</v>
      </c>
      <c r="B127" t="s">
        <v>1223</v>
      </c>
      <c r="C127" t="s">
        <v>1563</v>
      </c>
    </row>
    <row r="128" spans="1:6">
      <c r="A128" t="s">
        <v>182</v>
      </c>
      <c r="B128" t="s">
        <v>33</v>
      </c>
      <c r="C128" t="s">
        <v>182</v>
      </c>
      <c r="E128" s="3">
        <v>20</v>
      </c>
      <c r="F128" t="s">
        <v>312</v>
      </c>
    </row>
    <row r="129" spans="1:6">
      <c r="A129" t="s">
        <v>440</v>
      </c>
      <c r="B129" t="s">
        <v>441</v>
      </c>
      <c r="C129" t="s">
        <v>440</v>
      </c>
      <c r="F129" t="s">
        <v>611</v>
      </c>
    </row>
    <row r="130" spans="1:6">
      <c r="A130" t="s">
        <v>1580</v>
      </c>
      <c r="B130" t="s">
        <v>1228</v>
      </c>
      <c r="C130" t="s">
        <v>1580</v>
      </c>
      <c r="F130" s="2" t="s">
        <v>1772</v>
      </c>
    </row>
    <row r="131" spans="1:6">
      <c r="A131" t="s">
        <v>514</v>
      </c>
      <c r="B131" t="s">
        <v>515</v>
      </c>
      <c r="C131" t="s">
        <v>514</v>
      </c>
      <c r="F131" t="s">
        <v>647</v>
      </c>
    </row>
    <row r="132" spans="1:6">
      <c r="A132" t="s">
        <v>159</v>
      </c>
      <c r="B132" t="s">
        <v>11</v>
      </c>
      <c r="C132" t="s">
        <v>159</v>
      </c>
      <c r="E132" s="3">
        <v>18</v>
      </c>
      <c r="F132" t="s">
        <v>289</v>
      </c>
    </row>
    <row r="133" spans="1:6">
      <c r="A133" t="s">
        <v>235</v>
      </c>
      <c r="B133" t="s">
        <v>82</v>
      </c>
      <c r="C133" t="s">
        <v>235</v>
      </c>
      <c r="E133" s="3">
        <v>2</v>
      </c>
      <c r="F133" t="s">
        <v>365</v>
      </c>
    </row>
    <row r="134" spans="1:6">
      <c r="A134" t="s">
        <v>278</v>
      </c>
      <c r="B134" t="s">
        <v>279</v>
      </c>
      <c r="C134" t="s">
        <v>278</v>
      </c>
      <c r="E134" s="3">
        <v>518</v>
      </c>
      <c r="F134" t="s">
        <v>277</v>
      </c>
    </row>
    <row r="135" spans="1:6">
      <c r="A135" t="s">
        <v>1168</v>
      </c>
      <c r="B135" t="s">
        <v>1166</v>
      </c>
      <c r="C135" t="s">
        <v>1168</v>
      </c>
      <c r="D135" s="9" t="s">
        <v>1169</v>
      </c>
      <c r="E135" s="3">
        <v>129</v>
      </c>
      <c r="F135" s="2" t="s">
        <v>1167</v>
      </c>
    </row>
    <row r="136" spans="1:6">
      <c r="A136" t="s">
        <v>411</v>
      </c>
      <c r="B136" t="s">
        <v>412</v>
      </c>
      <c r="C136" t="s">
        <v>411</v>
      </c>
      <c r="E136" s="3">
        <v>345</v>
      </c>
      <c r="F136" t="s">
        <v>597</v>
      </c>
    </row>
    <row r="137" spans="1:6">
      <c r="A137" t="s">
        <v>157</v>
      </c>
      <c r="B137" t="s">
        <v>8</v>
      </c>
      <c r="C137" t="s">
        <v>157</v>
      </c>
      <c r="E137" s="3">
        <v>26</v>
      </c>
      <c r="F137" t="s">
        <v>287</v>
      </c>
    </row>
    <row r="138" spans="1:6">
      <c r="A138" t="s">
        <v>213</v>
      </c>
      <c r="B138" t="s">
        <v>62</v>
      </c>
      <c r="C138" t="s">
        <v>213</v>
      </c>
      <c r="E138" s="3">
        <v>5</v>
      </c>
      <c r="F138" t="s">
        <v>343</v>
      </c>
    </row>
    <row r="139" spans="1:6">
      <c r="A139" t="s">
        <v>242</v>
      </c>
      <c r="B139" t="s">
        <v>89</v>
      </c>
      <c r="C139" t="s">
        <v>242</v>
      </c>
      <c r="E139" s="3">
        <v>12</v>
      </c>
      <c r="F139" t="s">
        <v>372</v>
      </c>
    </row>
    <row r="140" spans="1:6">
      <c r="A140" t="s">
        <v>1551</v>
      </c>
      <c r="B140" t="s">
        <v>1402</v>
      </c>
      <c r="C140" t="s">
        <v>1551</v>
      </c>
      <c r="F140" s="2" t="s">
        <v>1552</v>
      </c>
    </row>
    <row r="141" spans="1:6">
      <c r="A141" t="s">
        <v>244</v>
      </c>
      <c r="B141" t="s">
        <v>91</v>
      </c>
      <c r="C141" t="s">
        <v>244</v>
      </c>
      <c r="E141" s="3">
        <v>47</v>
      </c>
      <c r="F141" t="s">
        <v>374</v>
      </c>
    </row>
    <row r="142" spans="1:6">
      <c r="A142" t="s">
        <v>1570</v>
      </c>
      <c r="B142" t="s">
        <v>1499</v>
      </c>
      <c r="C142" t="s">
        <v>1570</v>
      </c>
    </row>
    <row r="143" spans="1:6">
      <c r="A143" t="s">
        <v>185</v>
      </c>
      <c r="B143" t="s">
        <v>36</v>
      </c>
      <c r="C143" t="s">
        <v>185</v>
      </c>
      <c r="E143" s="3">
        <v>208</v>
      </c>
      <c r="F143" t="s">
        <v>315</v>
      </c>
    </row>
    <row r="144" spans="1:6">
      <c r="A144" t="s">
        <v>189</v>
      </c>
      <c r="B144" t="s">
        <v>144</v>
      </c>
      <c r="C144" t="s">
        <v>189</v>
      </c>
      <c r="E144" s="3">
        <v>17</v>
      </c>
      <c r="F144" t="s">
        <v>319</v>
      </c>
    </row>
    <row r="145" spans="1:6">
      <c r="A145" t="s">
        <v>170</v>
      </c>
      <c r="B145" t="s">
        <v>22</v>
      </c>
      <c r="C145" t="s">
        <v>170</v>
      </c>
      <c r="E145" s="3">
        <v>11</v>
      </c>
      <c r="F145" t="s">
        <v>300</v>
      </c>
    </row>
    <row r="146" spans="1:6">
      <c r="A146" t="s">
        <v>212</v>
      </c>
      <c r="B146" t="s">
        <v>61</v>
      </c>
      <c r="C146" t="s">
        <v>212</v>
      </c>
      <c r="E146" s="3">
        <v>2</v>
      </c>
      <c r="F146" t="s">
        <v>342</v>
      </c>
    </row>
    <row r="147" spans="1:6">
      <c r="A147" t="s">
        <v>387</v>
      </c>
      <c r="B147" t="s">
        <v>388</v>
      </c>
      <c r="C147" t="s">
        <v>387</v>
      </c>
      <c r="E147" s="3">
        <v>89</v>
      </c>
      <c r="F147" s="2" t="s">
        <v>654</v>
      </c>
    </row>
    <row r="148" spans="1:6">
      <c r="A148" t="s">
        <v>1631</v>
      </c>
      <c r="B148" t="s">
        <v>1633</v>
      </c>
      <c r="C148" t="s">
        <v>1631</v>
      </c>
    </row>
    <row r="149" spans="1:6">
      <c r="A149" t="s">
        <v>1631</v>
      </c>
      <c r="B149" t="s">
        <v>1229</v>
      </c>
      <c r="C149" t="s">
        <v>1631</v>
      </c>
    </row>
    <row r="150" spans="1:6">
      <c r="A150" t="s">
        <v>1631</v>
      </c>
      <c r="B150" t="s">
        <v>1240</v>
      </c>
      <c r="C150" t="s">
        <v>1631</v>
      </c>
    </row>
    <row r="151" spans="1:6">
      <c r="A151" t="s">
        <v>389</v>
      </c>
      <c r="B151" t="s">
        <v>390</v>
      </c>
      <c r="C151" t="s">
        <v>389</v>
      </c>
      <c r="F151" t="s">
        <v>601</v>
      </c>
    </row>
    <row r="152" spans="1:6">
      <c r="A152" t="s">
        <v>211</v>
      </c>
      <c r="B152" t="s">
        <v>60</v>
      </c>
      <c r="C152" t="s">
        <v>211</v>
      </c>
      <c r="E152" s="3">
        <v>24</v>
      </c>
      <c r="F152" t="s">
        <v>341</v>
      </c>
    </row>
    <row r="153" spans="1:6">
      <c r="A153" t="s">
        <v>1554</v>
      </c>
      <c r="B153" t="s">
        <v>1553</v>
      </c>
      <c r="C153" t="s">
        <v>1554</v>
      </c>
    </row>
    <row r="154" spans="1:6">
      <c r="A154" t="s">
        <v>165</v>
      </c>
      <c r="B154" t="s">
        <v>17</v>
      </c>
      <c r="C154" t="s">
        <v>165</v>
      </c>
      <c r="E154" s="3">
        <v>34</v>
      </c>
      <c r="F154" t="s">
        <v>295</v>
      </c>
    </row>
    <row r="155" spans="1:6">
      <c r="A155" t="s">
        <v>508</v>
      </c>
      <c r="B155" t="s">
        <v>509</v>
      </c>
      <c r="C155" t="s">
        <v>508</v>
      </c>
      <c r="F155" t="s">
        <v>645</v>
      </c>
    </row>
    <row r="156" spans="1:6">
      <c r="A156" t="s">
        <v>419</v>
      </c>
      <c r="B156" t="s">
        <v>420</v>
      </c>
      <c r="C156" t="s">
        <v>419</v>
      </c>
      <c r="F156" t="s">
        <v>599</v>
      </c>
    </row>
    <row r="157" spans="1:6">
      <c r="A157" t="s">
        <v>171</v>
      </c>
      <c r="B157" t="s">
        <v>23</v>
      </c>
      <c r="C157" t="s">
        <v>171</v>
      </c>
      <c r="E157" s="3">
        <v>17</v>
      </c>
      <c r="F157" t="s">
        <v>301</v>
      </c>
    </row>
    <row r="158" spans="1:6">
      <c r="A158" t="s">
        <v>158</v>
      </c>
      <c r="B158" t="s">
        <v>9</v>
      </c>
      <c r="C158" t="s">
        <v>158</v>
      </c>
      <c r="E158" s="3">
        <v>21</v>
      </c>
      <c r="F158" t="s">
        <v>288</v>
      </c>
    </row>
    <row r="159" spans="1:6">
      <c r="A159" t="s">
        <v>490</v>
      </c>
      <c r="B159" t="s">
        <v>491</v>
      </c>
      <c r="C159" t="s">
        <v>490</v>
      </c>
      <c r="F159" t="s">
        <v>634</v>
      </c>
    </row>
    <row r="160" spans="1:6">
      <c r="A160" t="s">
        <v>163</v>
      </c>
      <c r="B160" t="s">
        <v>15</v>
      </c>
      <c r="C160" t="s">
        <v>163</v>
      </c>
      <c r="E160" s="3">
        <v>4</v>
      </c>
      <c r="F160" t="s">
        <v>293</v>
      </c>
    </row>
    <row r="161" spans="1:6">
      <c r="A161" t="s">
        <v>1567</v>
      </c>
      <c r="B161" t="s">
        <v>1245</v>
      </c>
      <c r="C161" t="s">
        <v>1567</v>
      </c>
    </row>
    <row r="162" spans="1:6">
      <c r="A162" t="s">
        <v>255</v>
      </c>
      <c r="B162" t="s">
        <v>148</v>
      </c>
      <c r="C162" t="s">
        <v>255</v>
      </c>
      <c r="E162" s="3">
        <v>9</v>
      </c>
      <c r="F162" t="s">
        <v>385</v>
      </c>
    </row>
    <row r="163" spans="1:6">
      <c r="A163" t="s">
        <v>248</v>
      </c>
      <c r="B163" t="s">
        <v>95</v>
      </c>
      <c r="C163" t="s">
        <v>248</v>
      </c>
      <c r="E163" s="3">
        <v>11</v>
      </c>
      <c r="F163" t="s">
        <v>378</v>
      </c>
    </row>
    <row r="164" spans="1:6">
      <c r="A164" t="s">
        <v>190</v>
      </c>
      <c r="B164" t="s">
        <v>40</v>
      </c>
      <c r="C164" t="s">
        <v>190</v>
      </c>
      <c r="E164" s="3">
        <v>2</v>
      </c>
      <c r="F164" t="s">
        <v>320</v>
      </c>
    </row>
    <row r="165" spans="1:6">
      <c r="A165" t="s">
        <v>180</v>
      </c>
      <c r="B165" t="s">
        <v>31</v>
      </c>
      <c r="C165" t="s">
        <v>180</v>
      </c>
      <c r="E165" s="3">
        <v>24</v>
      </c>
      <c r="F165" t="s">
        <v>310</v>
      </c>
    </row>
    <row r="166" spans="1:6">
      <c r="A166" t="s">
        <v>455</v>
      </c>
      <c r="B166" t="s">
        <v>456</v>
      </c>
      <c r="C166" t="s">
        <v>455</v>
      </c>
      <c r="F166" t="s">
        <v>619</v>
      </c>
    </row>
    <row r="167" spans="1:6">
      <c r="A167" t="s">
        <v>395</v>
      </c>
      <c r="B167" t="s">
        <v>396</v>
      </c>
      <c r="C167" t="s">
        <v>395</v>
      </c>
      <c r="F167" t="s">
        <v>607</v>
      </c>
    </row>
    <row r="168" spans="1:6">
      <c r="A168" t="s">
        <v>391</v>
      </c>
      <c r="B168" t="s">
        <v>392</v>
      </c>
      <c r="C168" t="s">
        <v>391</v>
      </c>
      <c r="F168" t="s">
        <v>605</v>
      </c>
    </row>
    <row r="169" spans="1:6">
      <c r="A169" t="s">
        <v>393</v>
      </c>
      <c r="B169" t="s">
        <v>394</v>
      </c>
      <c r="C169" t="s">
        <v>393</v>
      </c>
      <c r="F169" t="s">
        <v>606</v>
      </c>
    </row>
    <row r="170" spans="1:6">
      <c r="A170" t="s">
        <v>232</v>
      </c>
      <c r="B170" t="s">
        <v>79</v>
      </c>
      <c r="C170" t="s">
        <v>232</v>
      </c>
      <c r="E170" s="3">
        <v>31</v>
      </c>
      <c r="F170" t="s">
        <v>362</v>
      </c>
    </row>
    <row r="171" spans="1:6">
      <c r="A171" t="s">
        <v>238</v>
      </c>
      <c r="B171" t="s">
        <v>85</v>
      </c>
      <c r="C171" t="s">
        <v>238</v>
      </c>
      <c r="E171" s="3">
        <v>32</v>
      </c>
      <c r="F171" t="s">
        <v>368</v>
      </c>
    </row>
    <row r="172" spans="1:6">
      <c r="A172" t="s">
        <v>397</v>
      </c>
      <c r="B172" t="s">
        <v>398</v>
      </c>
      <c r="C172" t="s">
        <v>397</v>
      </c>
      <c r="F172" t="s">
        <v>608</v>
      </c>
    </row>
    <row r="173" spans="1:6">
      <c r="A173" t="s">
        <v>436</v>
      </c>
      <c r="B173" t="s">
        <v>437</v>
      </c>
      <c r="C173" t="s">
        <v>436</v>
      </c>
      <c r="F173" t="s">
        <v>609</v>
      </c>
    </row>
    <row r="174" spans="1:6">
      <c r="A174" t="s">
        <v>153</v>
      </c>
      <c r="B174" t="s">
        <v>4</v>
      </c>
      <c r="C174" t="s">
        <v>153</v>
      </c>
      <c r="E174" s="3">
        <v>47</v>
      </c>
      <c r="F174" t="s">
        <v>283</v>
      </c>
    </row>
    <row r="175" spans="1:6">
      <c r="A175" t="s">
        <v>192</v>
      </c>
      <c r="B175" t="s">
        <v>42</v>
      </c>
      <c r="C175" t="s">
        <v>192</v>
      </c>
      <c r="E175" s="3">
        <v>3</v>
      </c>
      <c r="F175" t="s">
        <v>322</v>
      </c>
    </row>
    <row r="176" spans="1:6">
      <c r="A176" t="s">
        <v>214</v>
      </c>
      <c r="B176" t="s">
        <v>63</v>
      </c>
      <c r="C176" t="s">
        <v>214</v>
      </c>
      <c r="E176" s="3">
        <v>33</v>
      </c>
      <c r="F176" t="s">
        <v>344</v>
      </c>
    </row>
    <row r="177" spans="1:6">
      <c r="A177" t="s">
        <v>223</v>
      </c>
      <c r="B177" t="s">
        <v>71</v>
      </c>
      <c r="C177" t="s">
        <v>223</v>
      </c>
      <c r="E177" s="3">
        <v>127</v>
      </c>
      <c r="F177" t="s">
        <v>353</v>
      </c>
    </row>
    <row r="178" spans="1:6">
      <c r="A178" t="s">
        <v>430</v>
      </c>
      <c r="B178" t="s">
        <v>431</v>
      </c>
      <c r="C178" t="s">
        <v>430</v>
      </c>
      <c r="F178" t="s">
        <v>602</v>
      </c>
    </row>
    <row r="179" spans="1:6">
      <c r="A179" t="s">
        <v>168</v>
      </c>
      <c r="B179" t="s">
        <v>20</v>
      </c>
      <c r="C179" t="s">
        <v>168</v>
      </c>
      <c r="E179" s="3">
        <v>20</v>
      </c>
      <c r="F179" t="s">
        <v>298</v>
      </c>
    </row>
    <row r="180" spans="1:6">
      <c r="A180" t="s">
        <v>1565</v>
      </c>
      <c r="B180" t="s">
        <v>1210</v>
      </c>
      <c r="C180" t="s">
        <v>1565</v>
      </c>
    </row>
    <row r="181" spans="1:6">
      <c r="A181" t="s">
        <v>243</v>
      </c>
      <c r="B181" t="s">
        <v>90</v>
      </c>
      <c r="C181" t="s">
        <v>243</v>
      </c>
      <c r="E181" s="3">
        <v>9</v>
      </c>
      <c r="F181" t="s">
        <v>373</v>
      </c>
    </row>
    <row r="182" spans="1:6">
      <c r="A182" t="s">
        <v>409</v>
      </c>
      <c r="B182" t="s">
        <v>410</v>
      </c>
      <c r="C182" t="s">
        <v>409</v>
      </c>
      <c r="F182" t="s">
        <v>644</v>
      </c>
    </row>
    <row r="183" spans="1:6">
      <c r="A183" t="s">
        <v>203</v>
      </c>
      <c r="B183" t="s">
        <v>53</v>
      </c>
      <c r="C183" t="s">
        <v>203</v>
      </c>
      <c r="E183" s="3">
        <v>2</v>
      </c>
      <c r="F183" t="s">
        <v>333</v>
      </c>
    </row>
    <row r="184" spans="1:6">
      <c r="A184" t="s">
        <v>204</v>
      </c>
      <c r="B184" t="s">
        <v>145</v>
      </c>
      <c r="C184" t="s">
        <v>204</v>
      </c>
      <c r="E184" s="3">
        <v>2</v>
      </c>
      <c r="F184" t="s">
        <v>334</v>
      </c>
    </row>
    <row r="185" spans="1:6">
      <c r="A185" t="s">
        <v>155</v>
      </c>
      <c r="B185" t="s">
        <v>6</v>
      </c>
      <c r="C185" t="s">
        <v>155</v>
      </c>
      <c r="E185" s="3">
        <v>12</v>
      </c>
      <c r="F185" t="s">
        <v>285</v>
      </c>
    </row>
    <row r="186" spans="1:6">
      <c r="A186" t="s">
        <v>207</v>
      </c>
      <c r="B186" t="s">
        <v>56</v>
      </c>
      <c r="C186" t="s">
        <v>207</v>
      </c>
      <c r="E186" s="3">
        <v>7</v>
      </c>
      <c r="F186" t="s">
        <v>337</v>
      </c>
    </row>
    <row r="187" spans="1:6">
      <c r="A187" t="s">
        <v>505</v>
      </c>
      <c r="B187" t="s">
        <v>506</v>
      </c>
      <c r="C187" t="s">
        <v>505</v>
      </c>
      <c r="F187" t="s">
        <v>641</v>
      </c>
    </row>
    <row r="188" spans="1:6">
      <c r="A188" t="s">
        <v>438</v>
      </c>
      <c r="B188" t="s">
        <v>439</v>
      </c>
      <c r="C188" t="s">
        <v>438</v>
      </c>
      <c r="F188" t="s">
        <v>610</v>
      </c>
    </row>
    <row r="189" spans="1:6">
      <c r="A189" t="s">
        <v>169</v>
      </c>
      <c r="B189" t="s">
        <v>21</v>
      </c>
      <c r="C189" t="s">
        <v>169</v>
      </c>
      <c r="E189" s="3">
        <v>15</v>
      </c>
      <c r="F189" t="s">
        <v>299</v>
      </c>
    </row>
    <row r="190" spans="1:6">
      <c r="A190" t="s">
        <v>231</v>
      </c>
      <c r="B190" t="s">
        <v>147</v>
      </c>
      <c r="C190" t="s">
        <v>231</v>
      </c>
      <c r="E190" s="3">
        <v>201</v>
      </c>
      <c r="F190" t="s">
        <v>361</v>
      </c>
    </row>
    <row r="191" spans="1:6">
      <c r="A191" t="s">
        <v>231</v>
      </c>
      <c r="B191" t="s">
        <v>147</v>
      </c>
      <c r="C191" t="s">
        <v>231</v>
      </c>
    </row>
    <row r="192" spans="1:6">
      <c r="A192" t="s">
        <v>154</v>
      </c>
      <c r="B192" t="s">
        <v>5</v>
      </c>
      <c r="C192" t="s">
        <v>154</v>
      </c>
      <c r="E192" s="3">
        <v>20</v>
      </c>
      <c r="F192" t="s">
        <v>284</v>
      </c>
    </row>
    <row r="193" spans="1:6">
      <c r="A193" t="s">
        <v>179</v>
      </c>
      <c r="B193" t="s">
        <v>30</v>
      </c>
      <c r="C193" t="s">
        <v>179</v>
      </c>
      <c r="E193" s="3">
        <v>193</v>
      </c>
      <c r="F193" t="s">
        <v>309</v>
      </c>
    </row>
    <row r="194" spans="1:6">
      <c r="A194" t="s">
        <v>177</v>
      </c>
      <c r="B194" t="s">
        <v>28</v>
      </c>
      <c r="C194" t="s">
        <v>177</v>
      </c>
      <c r="E194" s="3">
        <v>6</v>
      </c>
      <c r="F194" t="s">
        <v>307</v>
      </c>
    </row>
    <row r="195" spans="1:6">
      <c r="A195" t="s">
        <v>188</v>
      </c>
      <c r="B195" t="s">
        <v>39</v>
      </c>
      <c r="C195" t="s">
        <v>188</v>
      </c>
      <c r="E195" s="3">
        <v>7</v>
      </c>
      <c r="F195" t="s">
        <v>318</v>
      </c>
    </row>
    <row r="196" spans="1:6">
      <c r="A196" t="s">
        <v>254</v>
      </c>
      <c r="B196" t="s">
        <v>101</v>
      </c>
      <c r="C196" t="s">
        <v>254</v>
      </c>
      <c r="E196" s="3">
        <v>4</v>
      </c>
      <c r="F196" t="s">
        <v>384</v>
      </c>
    </row>
    <row r="197" spans="1:6">
      <c r="A197" t="s">
        <v>186</v>
      </c>
      <c r="B197" t="s">
        <v>37</v>
      </c>
      <c r="C197" t="s">
        <v>186</v>
      </c>
      <c r="E197" s="3">
        <v>7</v>
      </c>
      <c r="F197" t="s">
        <v>316</v>
      </c>
    </row>
    <row r="198" spans="1:6">
      <c r="A198" t="s">
        <v>240</v>
      </c>
      <c r="B198" t="s">
        <v>87</v>
      </c>
      <c r="C198" t="s">
        <v>240</v>
      </c>
      <c r="E198" s="3">
        <v>70</v>
      </c>
      <c r="F198" t="s">
        <v>370</v>
      </c>
    </row>
    <row r="199" spans="1:6">
      <c r="A199" t="s">
        <v>253</v>
      </c>
      <c r="B199" t="s">
        <v>100</v>
      </c>
      <c r="C199" t="s">
        <v>253</v>
      </c>
      <c r="E199" s="3">
        <v>6</v>
      </c>
      <c r="F199" t="s">
        <v>383</v>
      </c>
    </row>
    <row r="200" spans="1:6">
      <c r="A200" t="s">
        <v>219</v>
      </c>
      <c r="B200" t="s">
        <v>67</v>
      </c>
      <c r="C200" t="s">
        <v>219</v>
      </c>
      <c r="E200" s="3">
        <v>37</v>
      </c>
      <c r="F200" t="s">
        <v>349</v>
      </c>
    </row>
    <row r="201" spans="1:6">
      <c r="A201" t="s">
        <v>152</v>
      </c>
      <c r="B201" t="s">
        <v>3</v>
      </c>
      <c r="C201" t="s">
        <v>152</v>
      </c>
      <c r="E201" s="3">
        <v>14</v>
      </c>
      <c r="F201" t="s">
        <v>282</v>
      </c>
    </row>
    <row r="202" spans="1:6">
      <c r="A202" t="s">
        <v>152</v>
      </c>
      <c r="B202" t="s">
        <v>3</v>
      </c>
      <c r="C202" t="s">
        <v>152</v>
      </c>
    </row>
    <row r="203" spans="1:6">
      <c r="A203" t="s">
        <v>152</v>
      </c>
      <c r="B203" t="s">
        <v>1539</v>
      </c>
      <c r="C203" t="s">
        <v>152</v>
      </c>
    </row>
    <row r="204" spans="1:6">
      <c r="A204" t="s">
        <v>428</v>
      </c>
      <c r="B204" t="s">
        <v>429</v>
      </c>
      <c r="C204" t="s">
        <v>428</v>
      </c>
      <c r="F204" t="s">
        <v>600</v>
      </c>
    </row>
    <row r="205" spans="1:6">
      <c r="A205" t="s">
        <v>407</v>
      </c>
      <c r="B205" t="s">
        <v>408</v>
      </c>
      <c r="C205" t="s">
        <v>407</v>
      </c>
      <c r="F205" t="s">
        <v>643</v>
      </c>
    </row>
    <row r="206" spans="1:6">
      <c r="A206" t="s">
        <v>405</v>
      </c>
      <c r="B206" t="s">
        <v>406</v>
      </c>
      <c r="C206" t="s">
        <v>405</v>
      </c>
      <c r="F206" t="s">
        <v>642</v>
      </c>
    </row>
    <row r="207" spans="1:6">
      <c r="A207" t="s">
        <v>399</v>
      </c>
      <c r="B207" t="s">
        <v>400</v>
      </c>
      <c r="C207" t="s">
        <v>399</v>
      </c>
      <c r="F207" t="s">
        <v>614</v>
      </c>
    </row>
    <row r="208" spans="1:6">
      <c r="A208" t="s">
        <v>450</v>
      </c>
      <c r="B208" t="s">
        <v>451</v>
      </c>
      <c r="C208" t="s">
        <v>450</v>
      </c>
      <c r="F208" t="s">
        <v>617</v>
      </c>
    </row>
    <row r="209" spans="1:6">
      <c r="A209" t="s">
        <v>252</v>
      </c>
      <c r="B209" t="s">
        <v>99</v>
      </c>
      <c r="C209" t="s">
        <v>252</v>
      </c>
      <c r="E209" s="3">
        <v>5</v>
      </c>
      <c r="F209" t="s">
        <v>382</v>
      </c>
    </row>
    <row r="210" spans="1:6">
      <c r="A210" t="s">
        <v>196</v>
      </c>
      <c r="B210" t="s">
        <v>46</v>
      </c>
      <c r="C210" t="s">
        <v>196</v>
      </c>
      <c r="E210" s="3">
        <v>3</v>
      </c>
      <c r="F210" t="s">
        <v>326</v>
      </c>
    </row>
    <row r="211" spans="1:6">
      <c r="A211" t="s">
        <v>150</v>
      </c>
      <c r="B211" t="s">
        <v>0</v>
      </c>
      <c r="C211" t="s">
        <v>150</v>
      </c>
      <c r="E211" s="3">
        <v>61</v>
      </c>
      <c r="F211" t="s">
        <v>280</v>
      </c>
    </row>
    <row r="212" spans="1:6">
      <c r="A212" t="s">
        <v>465</v>
      </c>
      <c r="B212" t="s">
        <v>466</v>
      </c>
      <c r="C212" t="s">
        <v>465</v>
      </c>
      <c r="F212" t="s">
        <v>623</v>
      </c>
    </row>
    <row r="213" spans="1:6">
      <c r="A213" t="s">
        <v>216</v>
      </c>
      <c r="B213" t="s">
        <v>65</v>
      </c>
      <c r="C213" t="s">
        <v>216</v>
      </c>
      <c r="E213" s="3">
        <v>28</v>
      </c>
      <c r="F213" t="s">
        <v>346</v>
      </c>
    </row>
    <row r="214" spans="1:6">
      <c r="A214" t="s">
        <v>224</v>
      </c>
      <c r="B214" t="s">
        <v>72</v>
      </c>
      <c r="C214" t="s">
        <v>224</v>
      </c>
      <c r="E214" s="3">
        <v>44</v>
      </c>
      <c r="F214" t="s">
        <v>354</v>
      </c>
    </row>
    <row r="215" spans="1:6">
      <c r="A215" t="s">
        <v>462</v>
      </c>
      <c r="B215" t="s">
        <v>463</v>
      </c>
      <c r="C215" t="s">
        <v>462</v>
      </c>
      <c r="F215" t="s">
        <v>622</v>
      </c>
    </row>
    <row r="216" spans="1:6">
      <c r="A216" t="s">
        <v>448</v>
      </c>
      <c r="B216" t="s">
        <v>449</v>
      </c>
      <c r="C216" t="s">
        <v>448</v>
      </c>
      <c r="F216" t="s">
        <v>616</v>
      </c>
    </row>
    <row r="217" spans="1:6">
      <c r="A217" t="s">
        <v>475</v>
      </c>
      <c r="B217" t="s">
        <v>476</v>
      </c>
      <c r="C217" t="s">
        <v>475</v>
      </c>
      <c r="F217" t="s">
        <v>628</v>
      </c>
    </row>
    <row r="218" spans="1:6">
      <c r="A218" t="s">
        <v>470</v>
      </c>
      <c r="B218" t="s">
        <v>471</v>
      </c>
      <c r="C218" t="s">
        <v>470</v>
      </c>
      <c r="F218" t="s">
        <v>626</v>
      </c>
    </row>
    <row r="219" spans="1:6">
      <c r="A219" s="1" t="s">
        <v>256</v>
      </c>
      <c r="B219" t="s">
        <v>102</v>
      </c>
      <c r="C219" s="1" t="s">
        <v>256</v>
      </c>
      <c r="E219" s="3">
        <v>11</v>
      </c>
      <c r="F219" t="s">
        <v>386</v>
      </c>
    </row>
    <row r="220" spans="1:6">
      <c r="A220" t="s">
        <v>162</v>
      </c>
      <c r="B220" t="s">
        <v>14</v>
      </c>
      <c r="C220" t="s">
        <v>162</v>
      </c>
      <c r="E220" s="3">
        <v>21</v>
      </c>
      <c r="F220" t="s">
        <v>292</v>
      </c>
    </row>
    <row r="221" spans="1:6">
      <c r="A221" t="s">
        <v>468</v>
      </c>
      <c r="B221" t="s">
        <v>469</v>
      </c>
      <c r="C221" t="s">
        <v>468</v>
      </c>
      <c r="F221" t="s">
        <v>624</v>
      </c>
    </row>
    <row r="222" spans="1:6">
      <c r="A222" t="s">
        <v>233</v>
      </c>
      <c r="B222" t="s">
        <v>80</v>
      </c>
      <c r="C222" t="s">
        <v>233</v>
      </c>
      <c r="E222" s="3">
        <v>58</v>
      </c>
      <c r="F222" t="s">
        <v>363</v>
      </c>
    </row>
    <row r="223" spans="1:6">
      <c r="A223" t="s">
        <v>210</v>
      </c>
      <c r="B223" t="s">
        <v>59</v>
      </c>
      <c r="C223" t="s">
        <v>210</v>
      </c>
      <c r="E223" s="3">
        <v>24</v>
      </c>
      <c r="F223" t="s">
        <v>340</v>
      </c>
    </row>
    <row r="224" spans="1:6">
      <c r="A224" t="s">
        <v>220</v>
      </c>
      <c r="B224" t="s">
        <v>68</v>
      </c>
      <c r="C224" t="s">
        <v>220</v>
      </c>
      <c r="E224" s="3">
        <v>53</v>
      </c>
      <c r="F224" t="s">
        <v>350</v>
      </c>
    </row>
    <row r="225" spans="1:6">
      <c r="A225" t="s">
        <v>478</v>
      </c>
      <c r="B225" t="s">
        <v>479</v>
      </c>
      <c r="C225" t="s">
        <v>478</v>
      </c>
      <c r="F225" t="s">
        <v>629</v>
      </c>
    </row>
    <row r="226" spans="1:6">
      <c r="A226" t="s">
        <v>473</v>
      </c>
      <c r="B226" t="s">
        <v>474</v>
      </c>
      <c r="C226" t="s">
        <v>473</v>
      </c>
      <c r="F226" t="s">
        <v>627</v>
      </c>
    </row>
    <row r="227" spans="1:6">
      <c r="A227" t="s">
        <v>457</v>
      </c>
      <c r="B227" t="s">
        <v>458</v>
      </c>
      <c r="C227" t="s">
        <v>457</v>
      </c>
      <c r="F227" t="s">
        <v>620</v>
      </c>
    </row>
    <row r="228" spans="1:6">
      <c r="A228" t="s">
        <v>234</v>
      </c>
      <c r="B228" t="s">
        <v>81</v>
      </c>
      <c r="C228" t="s">
        <v>234</v>
      </c>
      <c r="E228" s="3">
        <v>46</v>
      </c>
      <c r="F228" t="s">
        <v>364</v>
      </c>
    </row>
    <row r="229" spans="1:6">
      <c r="A229" t="s">
        <v>209</v>
      </c>
      <c r="B229" t="s">
        <v>58</v>
      </c>
      <c r="C229" t="s">
        <v>209</v>
      </c>
      <c r="E229" s="3">
        <v>10</v>
      </c>
      <c r="F229" t="s">
        <v>339</v>
      </c>
    </row>
    <row r="230" spans="1:6">
      <c r="A230" t="s">
        <v>459</v>
      </c>
      <c r="B230" t="s">
        <v>460</v>
      </c>
      <c r="C230" t="s">
        <v>459</v>
      </c>
      <c r="F230" t="s">
        <v>621</v>
      </c>
    </row>
    <row r="231" spans="1:6">
      <c r="A231" t="s">
        <v>250</v>
      </c>
      <c r="B231" t="s">
        <v>97</v>
      </c>
      <c r="C231" t="s">
        <v>250</v>
      </c>
      <c r="E231" s="3">
        <v>5</v>
      </c>
      <c r="F231" t="s">
        <v>380</v>
      </c>
    </row>
    <row r="232" spans="1:6">
      <c r="A232" t="s">
        <v>401</v>
      </c>
      <c r="B232" t="s">
        <v>402</v>
      </c>
      <c r="C232" t="s">
        <v>401</v>
      </c>
      <c r="F232" t="s">
        <v>625</v>
      </c>
    </row>
    <row r="233" spans="1:6">
      <c r="A233" t="s">
        <v>173</v>
      </c>
      <c r="B233" t="s">
        <v>25</v>
      </c>
      <c r="C233" t="s">
        <v>173</v>
      </c>
      <c r="E233" s="3">
        <v>178</v>
      </c>
      <c r="F233" t="s">
        <v>303</v>
      </c>
    </row>
    <row r="234" spans="1:6">
      <c r="A234" t="s">
        <v>245</v>
      </c>
      <c r="B234" t="s">
        <v>92</v>
      </c>
      <c r="C234" t="s">
        <v>245</v>
      </c>
      <c r="E234" s="3">
        <v>103</v>
      </c>
      <c r="F234" t="s">
        <v>375</v>
      </c>
    </row>
    <row r="235" spans="1:6">
      <c r="A235" t="s">
        <v>227</v>
      </c>
      <c r="B235" t="s">
        <v>75</v>
      </c>
      <c r="C235" t="s">
        <v>227</v>
      </c>
      <c r="E235" s="3">
        <v>132</v>
      </c>
      <c r="F235" t="s">
        <v>357</v>
      </c>
    </row>
    <row r="236" spans="1:6">
      <c r="A236" t="s">
        <v>446</v>
      </c>
      <c r="B236" t="s">
        <v>447</v>
      </c>
      <c r="C236" t="s">
        <v>446</v>
      </c>
      <c r="F236" t="s">
        <v>615</v>
      </c>
    </row>
    <row r="237" spans="1:6">
      <c r="A237" t="s">
        <v>444</v>
      </c>
      <c r="B237" t="s">
        <v>445</v>
      </c>
      <c r="C237" t="s">
        <v>444</v>
      </c>
      <c r="F237" t="s">
        <v>613</v>
      </c>
    </row>
    <row r="238" spans="1:6">
      <c r="A238" t="s">
        <v>486</v>
      </c>
      <c r="B238" t="s">
        <v>487</v>
      </c>
      <c r="C238" t="s">
        <v>486</v>
      </c>
      <c r="F238" t="s">
        <v>632</v>
      </c>
    </row>
    <row r="239" spans="1:6">
      <c r="A239" t="s">
        <v>249</v>
      </c>
      <c r="B239" t="s">
        <v>96</v>
      </c>
      <c r="C239" t="s">
        <v>249</v>
      </c>
      <c r="E239" s="3">
        <v>7</v>
      </c>
      <c r="F239" t="s">
        <v>379</v>
      </c>
    </row>
    <row r="240" spans="1:6">
      <c r="A240" t="s">
        <v>184</v>
      </c>
      <c r="B240" t="s">
        <v>35</v>
      </c>
      <c r="C240" t="s">
        <v>184</v>
      </c>
      <c r="E240" s="3">
        <v>49</v>
      </c>
      <c r="F240" t="s">
        <v>314</v>
      </c>
    </row>
    <row r="241" spans="1:6">
      <c r="A241" t="s">
        <v>215</v>
      </c>
      <c r="B241" t="s">
        <v>64</v>
      </c>
      <c r="C241" t="s">
        <v>215</v>
      </c>
      <c r="E241" s="3">
        <v>8</v>
      </c>
      <c r="F241" t="s">
        <v>345</v>
      </c>
    </row>
    <row r="242" spans="1:6">
      <c r="A242" t="s">
        <v>453</v>
      </c>
      <c r="B242" t="s">
        <v>454</v>
      </c>
      <c r="C242" t="s">
        <v>453</v>
      </c>
      <c r="F242" t="s">
        <v>618</v>
      </c>
    </row>
    <row r="243" spans="1:6">
      <c r="A243" t="s">
        <v>166</v>
      </c>
      <c r="B243" t="s">
        <v>18</v>
      </c>
      <c r="C243" t="s">
        <v>166</v>
      </c>
      <c r="E243" s="3">
        <v>12</v>
      </c>
      <c r="F243" t="s">
        <v>296</v>
      </c>
    </row>
    <row r="244" spans="1:6">
      <c r="A244" t="s">
        <v>198</v>
      </c>
      <c r="B244" t="s">
        <v>48</v>
      </c>
      <c r="C244" t="s">
        <v>198</v>
      </c>
      <c r="E244" s="3">
        <v>3</v>
      </c>
      <c r="F244" t="s">
        <v>328</v>
      </c>
    </row>
    <row r="245" spans="1:6">
      <c r="A245" t="s">
        <v>246</v>
      </c>
      <c r="B245" t="s">
        <v>93</v>
      </c>
      <c r="C245" t="s">
        <v>246</v>
      </c>
      <c r="E245" s="3">
        <v>151</v>
      </c>
      <c r="F245" t="s">
        <v>376</v>
      </c>
    </row>
    <row r="246" spans="1:6">
      <c r="A246" t="s">
        <v>200</v>
      </c>
      <c r="B246" t="s">
        <v>50</v>
      </c>
      <c r="C246" t="s">
        <v>200</v>
      </c>
      <c r="E246" s="3">
        <v>10</v>
      </c>
      <c r="F246" t="s">
        <v>330</v>
      </c>
    </row>
    <row r="247" spans="1:6">
      <c r="A247" t="s">
        <v>172</v>
      </c>
      <c r="B247" t="s">
        <v>24</v>
      </c>
      <c r="C247" t="s">
        <v>172</v>
      </c>
      <c r="E247" s="3">
        <v>13</v>
      </c>
      <c r="F247" t="s">
        <v>302</v>
      </c>
    </row>
    <row r="248" spans="1:6">
      <c r="A248" t="s">
        <v>208</v>
      </c>
      <c r="B248" t="s">
        <v>57</v>
      </c>
      <c r="C248" t="s">
        <v>208</v>
      </c>
      <c r="E248" s="3">
        <v>6</v>
      </c>
      <c r="F248" t="s">
        <v>338</v>
      </c>
    </row>
    <row r="249" spans="1:6">
      <c r="A249" t="s">
        <v>432</v>
      </c>
      <c r="B249" t="s">
        <v>433</v>
      </c>
      <c r="C249" t="s">
        <v>432</v>
      </c>
      <c r="F249" t="s">
        <v>603</v>
      </c>
    </row>
    <row r="250" spans="1:6">
      <c r="A250" t="s">
        <v>205</v>
      </c>
      <c r="B250" t="s">
        <v>54</v>
      </c>
      <c r="C250" t="s">
        <v>205</v>
      </c>
      <c r="E250" s="3">
        <v>2</v>
      </c>
      <c r="F250" t="s">
        <v>335</v>
      </c>
    </row>
    <row r="251" spans="1:6">
      <c r="A251" t="s">
        <v>488</v>
      </c>
      <c r="B251" t="s">
        <v>489</v>
      </c>
      <c r="C251" t="s">
        <v>488</v>
      </c>
      <c r="F251" t="s">
        <v>633</v>
      </c>
    </row>
    <row r="252" spans="1:6">
      <c r="A252" t="s">
        <v>218</v>
      </c>
      <c r="B252" t="s">
        <v>146</v>
      </c>
      <c r="C252" t="s">
        <v>218</v>
      </c>
      <c r="E252" s="3">
        <v>7</v>
      </c>
      <c r="F252" t="s">
        <v>348</v>
      </c>
    </row>
    <row r="253" spans="1:6">
      <c r="A253" t="s">
        <v>175</v>
      </c>
      <c r="B253" t="s">
        <v>143</v>
      </c>
      <c r="C253" t="s">
        <v>175</v>
      </c>
      <c r="E253" s="3">
        <v>5</v>
      </c>
      <c r="F253" t="s">
        <v>305</v>
      </c>
    </row>
    <row r="254" spans="1:6">
      <c r="A254" t="s">
        <v>161</v>
      </c>
      <c r="B254" t="s">
        <v>13</v>
      </c>
      <c r="C254" t="s">
        <v>161</v>
      </c>
      <c r="E254" s="3">
        <v>112</v>
      </c>
      <c r="F254" t="s">
        <v>291</v>
      </c>
    </row>
    <row r="255" spans="1:6">
      <c r="A255" t="s">
        <v>217</v>
      </c>
      <c r="B255" t="s">
        <v>66</v>
      </c>
      <c r="C255" t="s">
        <v>217</v>
      </c>
      <c r="E255" s="3">
        <v>95</v>
      </c>
      <c r="F255" t="s">
        <v>347</v>
      </c>
    </row>
    <row r="256" spans="1:6">
      <c r="A256" t="s">
        <v>197</v>
      </c>
      <c r="B256" t="s">
        <v>47</v>
      </c>
      <c r="C256" t="s">
        <v>197</v>
      </c>
      <c r="E256" s="3">
        <v>4</v>
      </c>
      <c r="F256" t="s">
        <v>327</v>
      </c>
    </row>
    <row r="257" spans="1:9">
      <c r="A257" t="s">
        <v>181</v>
      </c>
      <c r="B257" t="s">
        <v>32</v>
      </c>
      <c r="C257" t="s">
        <v>181</v>
      </c>
      <c r="E257" s="3">
        <v>7</v>
      </c>
      <c r="F257" t="s">
        <v>311</v>
      </c>
      <c r="I257" s="2"/>
    </row>
    <row r="258" spans="1:9">
      <c r="A258" t="s">
        <v>183</v>
      </c>
      <c r="B258" t="s">
        <v>34</v>
      </c>
      <c r="C258" t="s">
        <v>183</v>
      </c>
      <c r="E258" s="3">
        <v>169</v>
      </c>
      <c r="F258" t="s">
        <v>313</v>
      </c>
    </row>
    <row r="259" spans="1:9">
      <c r="A259" t="s">
        <v>164</v>
      </c>
      <c r="B259" t="s">
        <v>16</v>
      </c>
      <c r="C259" t="s">
        <v>164</v>
      </c>
      <c r="E259" s="3">
        <v>6</v>
      </c>
      <c r="F259" t="s">
        <v>294</v>
      </c>
    </row>
    <row r="260" spans="1:9">
      <c r="A260" t="s">
        <v>237</v>
      </c>
      <c r="B260" t="s">
        <v>84</v>
      </c>
      <c r="C260" t="s">
        <v>237</v>
      </c>
      <c r="E260" s="3">
        <v>6</v>
      </c>
      <c r="F260" t="s">
        <v>367</v>
      </c>
    </row>
    <row r="261" spans="1:9">
      <c r="A261" t="s">
        <v>236</v>
      </c>
      <c r="B261" t="s">
        <v>83</v>
      </c>
      <c r="C261" t="s">
        <v>236</v>
      </c>
      <c r="E261" s="3">
        <v>6</v>
      </c>
      <c r="F261" t="s">
        <v>366</v>
      </c>
    </row>
    <row r="262" spans="1:9">
      <c r="A262" t="s">
        <v>226</v>
      </c>
      <c r="B262" t="s">
        <v>74</v>
      </c>
      <c r="C262" t="s">
        <v>226</v>
      </c>
      <c r="E262" s="3">
        <v>35</v>
      </c>
      <c r="F262" t="s">
        <v>356</v>
      </c>
    </row>
    <row r="263" spans="1:9">
      <c r="A263" t="s">
        <v>503</v>
      </c>
      <c r="B263" t="s">
        <v>504</v>
      </c>
      <c r="C263" t="s">
        <v>503</v>
      </c>
      <c r="F263" t="s">
        <v>640</v>
      </c>
    </row>
    <row r="264" spans="1:9">
      <c r="A264" t="s">
        <v>167</v>
      </c>
      <c r="B264" t="s">
        <v>19</v>
      </c>
      <c r="C264" t="s">
        <v>167</v>
      </c>
      <c r="E264" s="3">
        <v>33</v>
      </c>
      <c r="F264" t="s">
        <v>297</v>
      </c>
    </row>
    <row r="265" spans="1:9">
      <c r="A265" t="s">
        <v>225</v>
      </c>
      <c r="B265" t="s">
        <v>73</v>
      </c>
      <c r="C265" t="s">
        <v>225</v>
      </c>
      <c r="E265" s="3">
        <v>12</v>
      </c>
      <c r="F265" t="s">
        <v>355</v>
      </c>
    </row>
    <row r="266" spans="1:9">
      <c r="A266" t="s">
        <v>442</v>
      </c>
      <c r="B266" t="s">
        <v>443</v>
      </c>
      <c r="C266" t="s">
        <v>442</v>
      </c>
      <c r="F266" t="s">
        <v>612</v>
      </c>
    </row>
    <row r="267" spans="1:9">
      <c r="A267" t="s">
        <v>176</v>
      </c>
      <c r="B267" t="s">
        <v>27</v>
      </c>
      <c r="C267" t="s">
        <v>176</v>
      </c>
      <c r="E267" s="3">
        <v>4</v>
      </c>
      <c r="F267" t="s">
        <v>306</v>
      </c>
    </row>
    <row r="268" spans="1:9">
      <c r="A268" t="s">
        <v>195</v>
      </c>
      <c r="B268" t="s">
        <v>45</v>
      </c>
      <c r="C268" t="s">
        <v>195</v>
      </c>
      <c r="E268" s="3">
        <v>5</v>
      </c>
      <c r="F268" t="s">
        <v>325</v>
      </c>
    </row>
    <row r="269" spans="1:9">
      <c r="A269" t="s">
        <v>194</v>
      </c>
      <c r="B269" t="s">
        <v>44</v>
      </c>
      <c r="C269" t="s">
        <v>194</v>
      </c>
      <c r="E269" s="3">
        <v>12</v>
      </c>
      <c r="F269" t="s">
        <v>324</v>
      </c>
    </row>
    <row r="270" spans="1:9">
      <c r="A270" t="s">
        <v>228</v>
      </c>
      <c r="B270" t="s">
        <v>76</v>
      </c>
      <c r="C270" t="s">
        <v>228</v>
      </c>
      <c r="E270" s="3">
        <v>8</v>
      </c>
      <c r="F270" t="s">
        <v>358</v>
      </c>
    </row>
    <row r="271" spans="1:9">
      <c r="A271" t="s">
        <v>221</v>
      </c>
      <c r="B271" t="s">
        <v>69</v>
      </c>
      <c r="C271" t="s">
        <v>221</v>
      </c>
      <c r="E271" s="3">
        <v>12</v>
      </c>
      <c r="F271" t="s">
        <v>351</v>
      </c>
    </row>
    <row r="272" spans="1:9">
      <c r="A272" t="s">
        <v>494</v>
      </c>
      <c r="B272" t="s">
        <v>495</v>
      </c>
      <c r="C272" t="s">
        <v>494</v>
      </c>
      <c r="F272" s="2" t="s">
        <v>636</v>
      </c>
    </row>
    <row r="273" spans="1:6">
      <c r="A273" t="s">
        <v>498</v>
      </c>
      <c r="B273" t="s">
        <v>499</v>
      </c>
      <c r="C273" t="s">
        <v>498</v>
      </c>
      <c r="F273" t="s">
        <v>638</v>
      </c>
    </row>
    <row r="274" spans="1:6">
      <c r="A274" t="s">
        <v>522</v>
      </c>
      <c r="B274" t="s">
        <v>523</v>
      </c>
      <c r="C274" t="s">
        <v>522</v>
      </c>
      <c r="F274" t="s">
        <v>651</v>
      </c>
    </row>
    <row r="275" spans="1:6">
      <c r="A275" t="s">
        <v>415</v>
      </c>
      <c r="B275" t="s">
        <v>416</v>
      </c>
      <c r="C275" t="s">
        <v>415</v>
      </c>
      <c r="F275" t="s">
        <v>598</v>
      </c>
    </row>
    <row r="276" spans="1:6">
      <c r="A276" t="s">
        <v>251</v>
      </c>
      <c r="B276" t="s">
        <v>98</v>
      </c>
      <c r="C276" t="s">
        <v>251</v>
      </c>
      <c r="E276" s="3">
        <v>9</v>
      </c>
      <c r="F276" t="s">
        <v>381</v>
      </c>
    </row>
    <row r="277" spans="1:6">
      <c r="A277" t="s">
        <v>229</v>
      </c>
      <c r="B277" t="s">
        <v>77</v>
      </c>
      <c r="C277" t="s">
        <v>229</v>
      </c>
      <c r="E277" s="3">
        <v>33</v>
      </c>
      <c r="F277" t="s">
        <v>359</v>
      </c>
    </row>
    <row r="278" spans="1:6">
      <c r="A278" t="s">
        <v>201</v>
      </c>
      <c r="B278" t="s">
        <v>51</v>
      </c>
      <c r="C278" t="s">
        <v>201</v>
      </c>
      <c r="E278" s="3">
        <v>4</v>
      </c>
      <c r="F278" t="s">
        <v>331</v>
      </c>
    </row>
    <row r="279" spans="1:6">
      <c r="A279" t="s">
        <v>160</v>
      </c>
      <c r="B279" t="s">
        <v>12</v>
      </c>
      <c r="C279" t="s">
        <v>160</v>
      </c>
      <c r="E279" s="3">
        <v>54</v>
      </c>
      <c r="F279" t="s">
        <v>290</v>
      </c>
    </row>
    <row r="280" spans="1:6">
      <c r="A280" t="s">
        <v>241</v>
      </c>
      <c r="B280" t="s">
        <v>88</v>
      </c>
      <c r="C280" t="s">
        <v>241</v>
      </c>
      <c r="E280" s="3">
        <v>25</v>
      </c>
      <c r="F280" t="s">
        <v>371</v>
      </c>
    </row>
    <row r="281" spans="1:6">
      <c r="A281" t="s">
        <v>241</v>
      </c>
      <c r="B281" t="s">
        <v>88</v>
      </c>
      <c r="C281" t="s">
        <v>241</v>
      </c>
      <c r="F281" t="s">
        <v>371</v>
      </c>
    </row>
    <row r="282" spans="1:6">
      <c r="A282" t="s">
        <v>524</v>
      </c>
      <c r="B282" t="s">
        <v>525</v>
      </c>
      <c r="C282" t="s">
        <v>524</v>
      </c>
      <c r="F282" t="s">
        <v>652</v>
      </c>
    </row>
    <row r="283" spans="1:6">
      <c r="A283" t="s">
        <v>156</v>
      </c>
      <c r="B283" t="s">
        <v>7</v>
      </c>
      <c r="C283" t="s">
        <v>156</v>
      </c>
      <c r="E283" s="3">
        <v>196</v>
      </c>
      <c r="F283" t="s">
        <v>286</v>
      </c>
    </row>
    <row r="284" spans="1:6">
      <c r="A284" t="s">
        <v>156</v>
      </c>
      <c r="B284" t="s">
        <v>1449</v>
      </c>
      <c r="C284" t="s">
        <v>156</v>
      </c>
    </row>
    <row r="285" spans="1:6">
      <c r="A285" t="s">
        <v>222</v>
      </c>
      <c r="B285" t="s">
        <v>70</v>
      </c>
      <c r="C285" t="s">
        <v>222</v>
      </c>
      <c r="E285" s="3">
        <v>63</v>
      </c>
      <c r="F285" t="s">
        <v>352</v>
      </c>
    </row>
    <row r="286" spans="1:6">
      <c r="A286" t="s">
        <v>520</v>
      </c>
      <c r="B286" t="s">
        <v>521</v>
      </c>
      <c r="C286" t="s">
        <v>520</v>
      </c>
      <c r="F286" t="s">
        <v>650</v>
      </c>
    </row>
    <row r="287" spans="1:6">
      <c r="A287" t="s">
        <v>434</v>
      </c>
      <c r="B287" t="s">
        <v>435</v>
      </c>
      <c r="C287" t="s">
        <v>434</v>
      </c>
      <c r="F287" t="s">
        <v>604</v>
      </c>
    </row>
    <row r="288" spans="1:6">
      <c r="A288" t="s">
        <v>247</v>
      </c>
      <c r="B288" t="s">
        <v>94</v>
      </c>
      <c r="C288" t="s">
        <v>247</v>
      </c>
      <c r="E288" s="3">
        <v>5</v>
      </c>
      <c r="F288" t="s">
        <v>377</v>
      </c>
    </row>
    <row r="289" spans="1:7">
      <c r="A289" t="s">
        <v>403</v>
      </c>
      <c r="B289" t="s">
        <v>404</v>
      </c>
      <c r="C289" t="s">
        <v>403</v>
      </c>
      <c r="F289" t="s">
        <v>630</v>
      </c>
    </row>
    <row r="290" spans="1:7">
      <c r="A290" t="s">
        <v>230</v>
      </c>
      <c r="B290" t="s">
        <v>78</v>
      </c>
      <c r="C290" t="s">
        <v>230</v>
      </c>
      <c r="E290" s="3">
        <v>33</v>
      </c>
      <c r="F290" t="s">
        <v>360</v>
      </c>
    </row>
    <row r="291" spans="1:7">
      <c r="A291" t="s">
        <v>526</v>
      </c>
      <c r="B291" t="s">
        <v>527</v>
      </c>
      <c r="C291" t="s">
        <v>526</v>
      </c>
      <c r="F291" t="s">
        <v>653</v>
      </c>
    </row>
    <row r="292" spans="1:7">
      <c r="A292" t="s">
        <v>518</v>
      </c>
      <c r="B292" t="s">
        <v>519</v>
      </c>
      <c r="C292" t="s">
        <v>518</v>
      </c>
      <c r="F292" t="s">
        <v>649</v>
      </c>
    </row>
    <row r="293" spans="1:7">
      <c r="A293" t="s">
        <v>202</v>
      </c>
      <c r="B293" t="s">
        <v>52</v>
      </c>
      <c r="C293" t="s">
        <v>202</v>
      </c>
      <c r="E293" s="3">
        <v>8</v>
      </c>
      <c r="F293" t="s">
        <v>332</v>
      </c>
    </row>
    <row r="294" spans="1:7">
      <c r="A294" t="s">
        <v>481</v>
      </c>
      <c r="B294" t="s">
        <v>482</v>
      </c>
      <c r="C294" t="s">
        <v>481</v>
      </c>
      <c r="F294" t="s">
        <v>631</v>
      </c>
    </row>
    <row r="295" spans="1:7">
      <c r="A295" t="s">
        <v>516</v>
      </c>
      <c r="B295" t="s">
        <v>517</v>
      </c>
      <c r="C295" t="s">
        <v>516</v>
      </c>
      <c r="F295" t="s">
        <v>648</v>
      </c>
    </row>
    <row r="296" spans="1:7">
      <c r="A296" t="s">
        <v>496</v>
      </c>
      <c r="B296" t="s">
        <v>497</v>
      </c>
      <c r="C296" t="s">
        <v>496</v>
      </c>
      <c r="F296" t="s">
        <v>637</v>
      </c>
    </row>
    <row r="297" spans="1:7">
      <c r="A297" t="s">
        <v>492</v>
      </c>
      <c r="B297" t="s">
        <v>493</v>
      </c>
      <c r="C297" t="s">
        <v>492</v>
      </c>
      <c r="F297" t="s">
        <v>635</v>
      </c>
    </row>
    <row r="298" spans="1:7">
      <c r="A298" t="s">
        <v>178</v>
      </c>
      <c r="B298" t="s">
        <v>29</v>
      </c>
      <c r="C298" t="s">
        <v>178</v>
      </c>
      <c r="E298" s="3">
        <v>25</v>
      </c>
      <c r="F298" t="s">
        <v>308</v>
      </c>
      <c r="G298" s="6"/>
    </row>
    <row r="299" spans="1:7">
      <c r="A299" t="s">
        <v>187</v>
      </c>
      <c r="B299" t="s">
        <v>38</v>
      </c>
      <c r="C299" t="s">
        <v>187</v>
      </c>
      <c r="E299" s="3">
        <v>18</v>
      </c>
      <c r="F299" t="s">
        <v>317</v>
      </c>
      <c r="G299" s="6"/>
    </row>
    <row r="300" spans="1:7">
      <c r="A300" t="s">
        <v>501</v>
      </c>
      <c r="B300" t="s">
        <v>502</v>
      </c>
      <c r="C300" t="s">
        <v>501</v>
      </c>
      <c r="F300" t="s">
        <v>639</v>
      </c>
    </row>
    <row r="301" spans="1:7">
      <c r="A301" t="s">
        <v>174</v>
      </c>
      <c r="B301" t="s">
        <v>26</v>
      </c>
      <c r="C301" t="s">
        <v>174</v>
      </c>
      <c r="E301" s="3">
        <v>9</v>
      </c>
      <c r="F301" t="s">
        <v>304</v>
      </c>
    </row>
    <row r="302" spans="1:7">
      <c r="A302" t="s">
        <v>206</v>
      </c>
      <c r="B302" t="s">
        <v>55</v>
      </c>
      <c r="C302" t="s">
        <v>206</v>
      </c>
      <c r="E302" s="3">
        <v>3</v>
      </c>
      <c r="F302" t="s">
        <v>336</v>
      </c>
    </row>
    <row r="303" spans="1:7">
      <c r="A303" t="s">
        <v>193</v>
      </c>
      <c r="B303" t="s">
        <v>43</v>
      </c>
      <c r="C303" t="s">
        <v>193</v>
      </c>
      <c r="E303" s="3">
        <v>3</v>
      </c>
      <c r="F303" t="s">
        <v>323</v>
      </c>
    </row>
    <row r="304" spans="1:7">
      <c r="A304" t="s">
        <v>512</v>
      </c>
      <c r="B304" t="s">
        <v>513</v>
      </c>
      <c r="C304" t="s">
        <v>512</v>
      </c>
      <c r="F304" t="s">
        <v>646</v>
      </c>
    </row>
    <row r="305" spans="1:6">
      <c r="A305" t="s">
        <v>199</v>
      </c>
      <c r="B305" t="s">
        <v>49</v>
      </c>
      <c r="C305" t="s">
        <v>199</v>
      </c>
      <c r="E305" s="3">
        <v>4</v>
      </c>
      <c r="F305" t="s">
        <v>329</v>
      </c>
    </row>
    <row r="306" spans="1:6">
      <c r="A306" t="s">
        <v>239</v>
      </c>
      <c r="B306" t="s">
        <v>86</v>
      </c>
      <c r="C306" t="s">
        <v>239</v>
      </c>
      <c r="E306" s="3">
        <v>3</v>
      </c>
      <c r="F306" t="s">
        <v>369</v>
      </c>
    </row>
    <row r="307" spans="1:6">
      <c r="A307" t="s">
        <v>1724</v>
      </c>
      <c r="B307" t="s">
        <v>1726</v>
      </c>
      <c r="C307" t="s">
        <v>1724</v>
      </c>
    </row>
    <row r="308" spans="1:6">
      <c r="A308" t="s">
        <v>1596</v>
      </c>
      <c r="B308" t="s">
        <v>1595</v>
      </c>
      <c r="C308" t="s">
        <v>1596</v>
      </c>
    </row>
    <row r="309" spans="1:6">
      <c r="A309" t="s">
        <v>1596</v>
      </c>
      <c r="B309" t="s">
        <v>1463</v>
      </c>
      <c r="C309" t="s">
        <v>1596</v>
      </c>
    </row>
    <row r="310" spans="1:6">
      <c r="A310" t="s">
        <v>1596</v>
      </c>
      <c r="B310" t="s">
        <v>1628</v>
      </c>
      <c r="C310" t="s">
        <v>1596</v>
      </c>
    </row>
    <row r="311" spans="1:6">
      <c r="A311" t="s">
        <v>1636</v>
      </c>
      <c r="B311" t="s">
        <v>1635</v>
      </c>
      <c r="C311" t="s">
        <v>1636</v>
      </c>
    </row>
    <row r="312" spans="1:6">
      <c r="A312" t="s">
        <v>1619</v>
      </c>
      <c r="B312" t="s">
        <v>1629</v>
      </c>
      <c r="C312" t="s">
        <v>1619</v>
      </c>
    </row>
    <row r="313" spans="1:6">
      <c r="A313" t="s">
        <v>1624</v>
      </c>
      <c r="B313" t="s">
        <v>1609</v>
      </c>
      <c r="C313" t="s">
        <v>1624</v>
      </c>
    </row>
    <row r="314" spans="1:6">
      <c r="A314" t="s">
        <v>1621</v>
      </c>
      <c r="B314" t="s">
        <v>1603</v>
      </c>
      <c r="C314" t="s">
        <v>1621</v>
      </c>
    </row>
    <row r="315" spans="1:6">
      <c r="A315" t="s">
        <v>1621</v>
      </c>
      <c r="B315" t="s">
        <v>1637</v>
      </c>
      <c r="C315" t="s">
        <v>1621</v>
      </c>
    </row>
    <row r="316" spans="1:6">
      <c r="A316" t="s">
        <v>1625</v>
      </c>
      <c r="B316" t="s">
        <v>1611</v>
      </c>
      <c r="C316" t="s">
        <v>1625</v>
      </c>
    </row>
    <row r="317" spans="1:6">
      <c r="A317" t="s">
        <v>1626</v>
      </c>
      <c r="B317" t="s">
        <v>1613</v>
      </c>
      <c r="C317" t="s">
        <v>1626</v>
      </c>
    </row>
    <row r="318" spans="1:6">
      <c r="A318" t="s">
        <v>1620</v>
      </c>
      <c r="B318" t="s">
        <v>1604</v>
      </c>
      <c r="C318" t="s">
        <v>1620</v>
      </c>
    </row>
    <row r="319" spans="1:6">
      <c r="A319" t="s">
        <v>1620</v>
      </c>
      <c r="B319" t="s">
        <v>1638</v>
      </c>
      <c r="C319" t="s">
        <v>1620</v>
      </c>
    </row>
    <row r="320" spans="1:6">
      <c r="A320" t="s">
        <v>1711</v>
      </c>
      <c r="B320" t="s">
        <v>1640</v>
      </c>
      <c r="C320" t="s">
        <v>1711</v>
      </c>
    </row>
    <row r="321" spans="1:3">
      <c r="A321" t="s">
        <v>1599</v>
      </c>
      <c r="B321" t="s">
        <v>1598</v>
      </c>
      <c r="C321" t="s">
        <v>1599</v>
      </c>
    </row>
    <row r="322" spans="1:3">
      <c r="A322" t="s">
        <v>1599</v>
      </c>
      <c r="B322" t="s">
        <v>1642</v>
      </c>
      <c r="C322" t="s">
        <v>1599</v>
      </c>
    </row>
    <row r="323" spans="1:3">
      <c r="A323" t="s">
        <v>1622</v>
      </c>
      <c r="B323" t="s">
        <v>1606</v>
      </c>
      <c r="C323" t="s">
        <v>1622</v>
      </c>
    </row>
    <row r="324" spans="1:3">
      <c r="A324" t="s">
        <v>1627</v>
      </c>
      <c r="B324" t="s">
        <v>1615</v>
      </c>
      <c r="C324" t="s">
        <v>1627</v>
      </c>
    </row>
    <row r="325" spans="1:3">
      <c r="A325" t="s">
        <v>1623</v>
      </c>
      <c r="B325" t="s">
        <v>1607</v>
      </c>
      <c r="C325" t="s">
        <v>1623</v>
      </c>
    </row>
    <row r="326" spans="1:3">
      <c r="A326" t="s">
        <v>1623</v>
      </c>
      <c r="B326" t="s">
        <v>1643</v>
      </c>
      <c r="C326" t="s">
        <v>1623</v>
      </c>
    </row>
    <row r="327" spans="1:3">
      <c r="A327" t="s">
        <v>1713</v>
      </c>
      <c r="B327" t="s">
        <v>1647</v>
      </c>
      <c r="C327" t="s">
        <v>1713</v>
      </c>
    </row>
    <row r="328" spans="1:3">
      <c r="A328" t="s">
        <v>1714</v>
      </c>
      <c r="B328" t="s">
        <v>1649</v>
      </c>
      <c r="C328" t="s">
        <v>1714</v>
      </c>
    </row>
    <row r="329" spans="1:3">
      <c r="A329" t="s">
        <v>1715</v>
      </c>
      <c r="B329" t="s">
        <v>1651</v>
      </c>
      <c r="C329" t="s">
        <v>1715</v>
      </c>
    </row>
    <row r="330" spans="1:3">
      <c r="A330" t="s">
        <v>1721</v>
      </c>
      <c r="B330" t="s">
        <v>1723</v>
      </c>
      <c r="C330" t="s">
        <v>1721</v>
      </c>
    </row>
    <row r="331" spans="1:3">
      <c r="A331" t="s">
        <v>1706</v>
      </c>
      <c r="B331" t="s">
        <v>1708</v>
      </c>
      <c r="C331" t="s">
        <v>1706</v>
      </c>
    </row>
    <row r="332" spans="1:3">
      <c r="A332" t="s">
        <v>1716</v>
      </c>
      <c r="B332" t="s">
        <v>1653</v>
      </c>
      <c r="C332" t="s">
        <v>1716</v>
      </c>
    </row>
    <row r="333" spans="1:3">
      <c r="A333" t="s">
        <v>1707</v>
      </c>
      <c r="B333" t="s">
        <v>1710</v>
      </c>
      <c r="C333" t="s">
        <v>1707</v>
      </c>
    </row>
    <row r="334" spans="1:3">
      <c r="A334" t="s">
        <v>1659</v>
      </c>
      <c r="B334" t="s">
        <v>1673</v>
      </c>
      <c r="C334" t="s">
        <v>1659</v>
      </c>
    </row>
    <row r="335" spans="1:3">
      <c r="A335" t="s">
        <v>1717</v>
      </c>
      <c r="B335" t="s">
        <v>1655</v>
      </c>
      <c r="C335" t="s">
        <v>1717</v>
      </c>
    </row>
    <row r="336" spans="1:3">
      <c r="A336" t="s">
        <v>1660</v>
      </c>
      <c r="B336" t="s">
        <v>1674</v>
      </c>
      <c r="C336" t="s">
        <v>1660</v>
      </c>
    </row>
    <row r="337" spans="1:5">
      <c r="A337" t="s">
        <v>1661</v>
      </c>
      <c r="B337" t="s">
        <v>1675</v>
      </c>
      <c r="C337" t="s">
        <v>1661</v>
      </c>
    </row>
    <row r="338" spans="1:5">
      <c r="A338" t="s">
        <v>1662</v>
      </c>
      <c r="B338" t="s">
        <v>1676</v>
      </c>
      <c r="C338" t="s">
        <v>1662</v>
      </c>
    </row>
    <row r="339" spans="1:5">
      <c r="A339" t="s">
        <v>1663</v>
      </c>
      <c r="B339" t="s">
        <v>1677</v>
      </c>
      <c r="C339" t="s">
        <v>1663</v>
      </c>
    </row>
    <row r="340" spans="1:5">
      <c r="A340" t="s">
        <v>1664</v>
      </c>
      <c r="B340" t="s">
        <v>1678</v>
      </c>
      <c r="C340" t="s">
        <v>1664</v>
      </c>
    </row>
    <row r="341" spans="1:5">
      <c r="A341" t="s">
        <v>1665</v>
      </c>
      <c r="B341" t="s">
        <v>1679</v>
      </c>
      <c r="C341" t="s">
        <v>1665</v>
      </c>
    </row>
    <row r="342" spans="1:5">
      <c r="A342" t="s">
        <v>1667</v>
      </c>
      <c r="B342" t="s">
        <v>1681</v>
      </c>
      <c r="C342" t="s">
        <v>1667</v>
      </c>
    </row>
    <row r="343" spans="1:5">
      <c r="A343" t="s">
        <v>1668</v>
      </c>
      <c r="B343" t="s">
        <v>1682</v>
      </c>
      <c r="C343" t="s">
        <v>1668</v>
      </c>
    </row>
    <row r="344" spans="1:5">
      <c r="A344" t="s">
        <v>1666</v>
      </c>
      <c r="B344" t="s">
        <v>1680</v>
      </c>
      <c r="C344" t="s">
        <v>1666</v>
      </c>
    </row>
    <row r="345" spans="1:5">
      <c r="A345" t="s">
        <v>1658</v>
      </c>
      <c r="B345" t="s">
        <v>1657</v>
      </c>
      <c r="C345" t="s">
        <v>1658</v>
      </c>
    </row>
    <row r="346" spans="1:5">
      <c r="A346" t="s">
        <v>1702</v>
      </c>
      <c r="B346" t="s">
        <v>1709</v>
      </c>
      <c r="C346" t="s">
        <v>1702</v>
      </c>
    </row>
    <row r="347" spans="1:5">
      <c r="A347" t="s">
        <v>1712</v>
      </c>
      <c r="B347" t="s">
        <v>1645</v>
      </c>
      <c r="C347" t="s">
        <v>1712</v>
      </c>
    </row>
    <row r="348" spans="1:5">
      <c r="A348" t="s">
        <v>1669</v>
      </c>
      <c r="B348" t="s">
        <v>1683</v>
      </c>
      <c r="C348" t="s">
        <v>1669</v>
      </c>
    </row>
    <row r="349" spans="1:5">
      <c r="A349" t="s">
        <v>1670</v>
      </c>
      <c r="B349" t="s">
        <v>1684</v>
      </c>
      <c r="C349" t="s">
        <v>1670</v>
      </c>
    </row>
    <row r="350" spans="1:5">
      <c r="A350" t="s">
        <v>1671</v>
      </c>
      <c r="B350" t="s">
        <v>1685</v>
      </c>
      <c r="C350" t="s">
        <v>1671</v>
      </c>
    </row>
    <row r="351" spans="1:5">
      <c r="A351" t="s">
        <v>1672</v>
      </c>
      <c r="B351" t="s">
        <v>1686</v>
      </c>
      <c r="C351" t="s">
        <v>1672</v>
      </c>
    </row>
    <row r="352" spans="1:5">
      <c r="A352" t="s">
        <v>1223</v>
      </c>
      <c r="B352" t="s">
        <v>1223</v>
      </c>
      <c r="C352" t="s">
        <v>1223</v>
      </c>
      <c r="E352"/>
    </row>
    <row r="353" spans="1:5">
      <c r="A353" t="s">
        <v>1203</v>
      </c>
      <c r="B353" t="s">
        <v>1203</v>
      </c>
      <c r="C353" t="s">
        <v>1203</v>
      </c>
      <c r="E353"/>
    </row>
    <row r="354" spans="1:5">
      <c r="A354" t="s">
        <v>1209</v>
      </c>
      <c r="B354" t="s">
        <v>1209</v>
      </c>
      <c r="C354" t="s">
        <v>1209</v>
      </c>
      <c r="E354"/>
    </row>
    <row r="355" spans="1:5">
      <c r="A355" t="s">
        <v>1207</v>
      </c>
      <c r="B355" t="s">
        <v>1207</v>
      </c>
      <c r="C355" t="s">
        <v>1207</v>
      </c>
      <c r="E355"/>
    </row>
    <row r="356" spans="1:5">
      <c r="A356" t="s">
        <v>1529</v>
      </c>
      <c r="B356" t="s">
        <v>1529</v>
      </c>
      <c r="C356" t="s">
        <v>1529</v>
      </c>
      <c r="E356"/>
    </row>
    <row r="357" spans="1:5">
      <c r="A357" t="s">
        <v>1465</v>
      </c>
      <c r="B357" t="s">
        <v>1465</v>
      </c>
      <c r="C357" t="s">
        <v>1465</v>
      </c>
      <c r="E357"/>
    </row>
    <row r="358" spans="1:5">
      <c r="A358" t="s">
        <v>1166</v>
      </c>
      <c r="B358" t="s">
        <v>1166</v>
      </c>
      <c r="C358" t="s">
        <v>1166</v>
      </c>
      <c r="E358"/>
    </row>
    <row r="359" spans="1:5">
      <c r="A359" t="s">
        <v>1430</v>
      </c>
      <c r="B359" t="s">
        <v>1430</v>
      </c>
      <c r="C359" t="s">
        <v>1430</v>
      </c>
      <c r="E359"/>
    </row>
    <row r="360" spans="1:5">
      <c r="A360" t="s">
        <v>1016</v>
      </c>
      <c r="B360" t="s">
        <v>1016</v>
      </c>
      <c r="C360" t="s">
        <v>1016</v>
      </c>
      <c r="E360"/>
    </row>
    <row r="361" spans="1:5">
      <c r="A361" t="s">
        <v>1245</v>
      </c>
      <c r="B361" t="s">
        <v>1245</v>
      </c>
      <c r="C361" t="s">
        <v>1245</v>
      </c>
      <c r="E361"/>
    </row>
    <row r="362" spans="1:5">
      <c r="A362" t="s">
        <v>1210</v>
      </c>
      <c r="B362" t="s">
        <v>1210</v>
      </c>
      <c r="C362" t="s">
        <v>1210</v>
      </c>
      <c r="E362"/>
    </row>
    <row r="363" spans="1:5">
      <c r="A363" t="s">
        <v>1247</v>
      </c>
      <c r="B363" t="s">
        <v>1247</v>
      </c>
      <c r="C363" t="s">
        <v>1247</v>
      </c>
      <c r="E363"/>
    </row>
    <row r="364" spans="1:5">
      <c r="A364" t="s">
        <v>1155</v>
      </c>
      <c r="B364" t="s">
        <v>1155</v>
      </c>
      <c r="C364" t="s">
        <v>1155</v>
      </c>
      <c r="E364"/>
    </row>
    <row r="365" spans="1:5">
      <c r="A365" t="s">
        <v>1468</v>
      </c>
      <c r="B365" t="s">
        <v>1468</v>
      </c>
      <c r="C365" t="s">
        <v>1468</v>
      </c>
      <c r="E365"/>
    </row>
    <row r="366" spans="1:5">
      <c r="A366" t="s">
        <v>1730</v>
      </c>
      <c r="B366" t="s">
        <v>1461</v>
      </c>
      <c r="C366" t="s">
        <v>1730</v>
      </c>
    </row>
    <row r="367" spans="1:5">
      <c r="A367" t="s">
        <v>1533</v>
      </c>
      <c r="B367" t="s">
        <v>1533</v>
      </c>
      <c r="C367" t="s">
        <v>1533</v>
      </c>
      <c r="E367"/>
    </row>
    <row r="368" spans="1:5">
      <c r="A368" t="s">
        <v>1320</v>
      </c>
      <c r="B368" t="s">
        <v>1320</v>
      </c>
      <c r="C368" t="s">
        <v>1320</v>
      </c>
      <c r="E368"/>
    </row>
    <row r="369" spans="1:5">
      <c r="A369" t="s">
        <v>1449</v>
      </c>
      <c r="B369" t="s">
        <v>1449</v>
      </c>
      <c r="C369" t="s">
        <v>1449</v>
      </c>
      <c r="E369"/>
    </row>
    <row r="370" spans="1:5">
      <c r="A370" t="s">
        <v>1748</v>
      </c>
      <c r="B370" t="s">
        <v>1748</v>
      </c>
      <c r="C370" t="s">
        <v>1748</v>
      </c>
      <c r="E370"/>
    </row>
    <row r="371" spans="1:5">
      <c r="A371" t="s">
        <v>1537</v>
      </c>
      <c r="B371" t="s">
        <v>1537</v>
      </c>
      <c r="C371" t="s">
        <v>1537</v>
      </c>
      <c r="E371"/>
    </row>
    <row r="372" spans="1:5">
      <c r="A372" t="s">
        <v>1404</v>
      </c>
      <c r="B372" t="s">
        <v>1404</v>
      </c>
      <c r="C372" t="s">
        <v>1404</v>
      </c>
      <c r="E372"/>
    </row>
    <row r="373" spans="1:5">
      <c r="A373" t="s">
        <v>1505</v>
      </c>
      <c r="B373" t="s">
        <v>1505</v>
      </c>
      <c r="C373" t="s">
        <v>1505</v>
      </c>
      <c r="E373"/>
    </row>
    <row r="374" spans="1:5">
      <c r="A374" t="s">
        <v>1501</v>
      </c>
      <c r="B374" t="s">
        <v>1501</v>
      </c>
      <c r="C374" t="s">
        <v>1501</v>
      </c>
      <c r="E374"/>
    </row>
    <row r="375" spans="1:5">
      <c r="A375" t="s">
        <v>1446</v>
      </c>
      <c r="B375" t="s">
        <v>1446</v>
      </c>
      <c r="C375" t="s">
        <v>1446</v>
      </c>
      <c r="E375"/>
    </row>
    <row r="376" spans="1:5">
      <c r="A376" t="s">
        <v>1376</v>
      </c>
      <c r="B376" t="s">
        <v>1376</v>
      </c>
      <c r="C376" t="s">
        <v>1376</v>
      </c>
      <c r="E376"/>
    </row>
    <row r="377" spans="1:5">
      <c r="A377" t="s">
        <v>1361</v>
      </c>
      <c r="B377" t="s">
        <v>1361</v>
      </c>
      <c r="C377" t="s">
        <v>1361</v>
      </c>
      <c r="E377"/>
    </row>
    <row r="378" spans="1:5">
      <c r="A378" t="s">
        <v>1478</v>
      </c>
      <c r="B378" t="s">
        <v>1478</v>
      </c>
      <c r="C378" t="s">
        <v>1478</v>
      </c>
      <c r="E378"/>
    </row>
    <row r="379" spans="1:5">
      <c r="A379" t="s">
        <v>36</v>
      </c>
      <c r="B379" t="s">
        <v>36</v>
      </c>
      <c r="C379" t="s">
        <v>36</v>
      </c>
      <c r="E379"/>
    </row>
    <row r="380" spans="1:5">
      <c r="A380" t="s">
        <v>1470</v>
      </c>
      <c r="B380" t="s">
        <v>1470</v>
      </c>
      <c r="C380" t="s">
        <v>1470</v>
      </c>
      <c r="E380"/>
    </row>
    <row r="381" spans="1:5">
      <c r="A381" t="s">
        <v>1511</v>
      </c>
      <c r="B381" t="s">
        <v>1511</v>
      </c>
      <c r="C381" t="s">
        <v>1511</v>
      </c>
      <c r="E381"/>
    </row>
    <row r="382" spans="1:5">
      <c r="A382" t="s">
        <v>1513</v>
      </c>
      <c r="B382" t="s">
        <v>1513</v>
      </c>
      <c r="C382" t="s">
        <v>1513</v>
      </c>
      <c r="E382"/>
    </row>
    <row r="383" spans="1:5">
      <c r="A383" t="s">
        <v>1439</v>
      </c>
      <c r="B383" t="s">
        <v>1439</v>
      </c>
      <c r="C383" t="s">
        <v>1439</v>
      </c>
      <c r="E383"/>
    </row>
    <row r="384" spans="1:5">
      <c r="A384" t="s">
        <v>1375</v>
      </c>
      <c r="B384" t="s">
        <v>1375</v>
      </c>
      <c r="C384" t="s">
        <v>1375</v>
      </c>
      <c r="E384"/>
    </row>
    <row r="385" spans="1:5">
      <c r="A385" t="s">
        <v>1286</v>
      </c>
      <c r="B385" t="s">
        <v>1286</v>
      </c>
      <c r="C385" t="s">
        <v>1286</v>
      </c>
      <c r="E385"/>
    </row>
    <row r="386" spans="1:5">
      <c r="A386" t="s">
        <v>1453</v>
      </c>
      <c r="B386" t="s">
        <v>1453</v>
      </c>
      <c r="C386" t="s">
        <v>1453</v>
      </c>
      <c r="E386"/>
    </row>
    <row r="387" spans="1:5">
      <c r="A387" t="s">
        <v>1330</v>
      </c>
      <c r="B387" t="s">
        <v>1330</v>
      </c>
      <c r="C387" t="s">
        <v>1330</v>
      </c>
      <c r="E387"/>
    </row>
    <row r="388" spans="1:5">
      <c r="A388" t="s">
        <v>1332</v>
      </c>
      <c r="B388" t="s">
        <v>1332</v>
      </c>
      <c r="C388" t="s">
        <v>1332</v>
      </c>
      <c r="E388"/>
    </row>
    <row r="389" spans="1:5">
      <c r="A389" t="s">
        <v>1288</v>
      </c>
      <c r="B389" t="s">
        <v>1288</v>
      </c>
      <c r="C389" t="s">
        <v>1288</v>
      </c>
      <c r="E389"/>
    </row>
    <row r="390" spans="1:5">
      <c r="A390" t="s">
        <v>1418</v>
      </c>
      <c r="B390" t="s">
        <v>1418</v>
      </c>
      <c r="C390" t="s">
        <v>1418</v>
      </c>
      <c r="E390"/>
    </row>
    <row r="391" spans="1:5">
      <c r="A391" t="s">
        <v>1301</v>
      </c>
      <c r="B391" t="s">
        <v>1301</v>
      </c>
      <c r="C391" t="s">
        <v>1301</v>
      </c>
      <c r="E391"/>
    </row>
    <row r="392" spans="1:5">
      <c r="A392" t="s">
        <v>1350</v>
      </c>
      <c r="B392" t="s">
        <v>1350</v>
      </c>
      <c r="C392" t="s">
        <v>1350</v>
      </c>
      <c r="E392"/>
    </row>
    <row r="393" spans="1:5">
      <c r="A393" t="s">
        <v>1442</v>
      </c>
      <c r="B393" t="s">
        <v>1442</v>
      </c>
      <c r="C393" t="s">
        <v>1442</v>
      </c>
      <c r="E393"/>
    </row>
    <row r="394" spans="1:5">
      <c r="A394" t="s">
        <v>1345</v>
      </c>
      <c r="B394" t="s">
        <v>1345</v>
      </c>
      <c r="C394" t="s">
        <v>1345</v>
      </c>
      <c r="E394"/>
    </row>
    <row r="395" spans="1:5">
      <c r="A395" t="s">
        <v>1363</v>
      </c>
      <c r="B395" t="s">
        <v>1363</v>
      </c>
      <c r="C395" t="s">
        <v>1363</v>
      </c>
      <c r="E395"/>
    </row>
    <row r="396" spans="1:5">
      <c r="A396" t="s">
        <v>1477</v>
      </c>
      <c r="B396" t="s">
        <v>1477</v>
      </c>
      <c r="C396" t="s">
        <v>1477</v>
      </c>
      <c r="E396"/>
    </row>
    <row r="397" spans="1:5">
      <c r="A397" t="s">
        <v>1425</v>
      </c>
      <c r="B397" t="s">
        <v>1425</v>
      </c>
      <c r="C397" t="s">
        <v>1425</v>
      </c>
      <c r="E397"/>
    </row>
    <row r="398" spans="1:5">
      <c r="A398" t="s">
        <v>1298</v>
      </c>
      <c r="B398" t="s">
        <v>1298</v>
      </c>
      <c r="C398" t="s">
        <v>1298</v>
      </c>
      <c r="E398"/>
    </row>
    <row r="399" spans="1:5">
      <c r="A399" t="s">
        <v>1388</v>
      </c>
      <c r="B399" t="s">
        <v>1388</v>
      </c>
      <c r="C399" t="s">
        <v>1388</v>
      </c>
      <c r="E399"/>
    </row>
    <row r="400" spans="1:5">
      <c r="A400" t="s">
        <v>1335</v>
      </c>
      <c r="B400" t="s">
        <v>1335</v>
      </c>
      <c r="C400" t="s">
        <v>1335</v>
      </c>
      <c r="E400"/>
    </row>
    <row r="401" spans="1:5">
      <c r="A401" t="s">
        <v>1357</v>
      </c>
      <c r="B401" t="s">
        <v>1357</v>
      </c>
      <c r="C401" t="s">
        <v>1357</v>
      </c>
      <c r="E401"/>
    </row>
    <row r="402" spans="1:5">
      <c r="A402" t="s">
        <v>1474</v>
      </c>
      <c r="B402" t="s">
        <v>1474</v>
      </c>
      <c r="C402" t="s">
        <v>1474</v>
      </c>
      <c r="E402"/>
    </row>
    <row r="403" spans="1:5">
      <c r="A403" t="s">
        <v>1382</v>
      </c>
      <c r="B403" t="s">
        <v>1382</v>
      </c>
      <c r="C403" t="s">
        <v>1382</v>
      </c>
      <c r="E403"/>
    </row>
    <row r="404" spans="1:5">
      <c r="A404" t="s">
        <v>1476</v>
      </c>
      <c r="B404" t="s">
        <v>1476</v>
      </c>
      <c r="C404" t="s">
        <v>1476</v>
      </c>
      <c r="E404"/>
    </row>
    <row r="405" spans="1:5">
      <c r="A405" t="s">
        <v>1420</v>
      </c>
      <c r="B405" t="s">
        <v>1420</v>
      </c>
      <c r="C405" t="s">
        <v>1420</v>
      </c>
      <c r="E405"/>
    </row>
    <row r="406" spans="1:5">
      <c r="A406" t="s">
        <v>1454</v>
      </c>
      <c r="B406" t="s">
        <v>1454</v>
      </c>
      <c r="C406" t="s">
        <v>1454</v>
      </c>
      <c r="E406"/>
    </row>
    <row r="407" spans="1:5">
      <c r="A407" t="s">
        <v>1356</v>
      </c>
      <c r="B407" t="s">
        <v>1356</v>
      </c>
      <c r="C407" t="s">
        <v>1356</v>
      </c>
      <c r="E407"/>
    </row>
    <row r="408" spans="1:5">
      <c r="A408" t="s">
        <v>1423</v>
      </c>
      <c r="B408" t="s">
        <v>1423</v>
      </c>
      <c r="C408" t="s">
        <v>1423</v>
      </c>
      <c r="E408"/>
    </row>
    <row r="409" spans="1:5">
      <c r="A409" t="s">
        <v>1292</v>
      </c>
      <c r="B409" t="s">
        <v>1292</v>
      </c>
      <c r="C409" t="s">
        <v>1292</v>
      </c>
      <c r="E409"/>
    </row>
    <row r="410" spans="1:5">
      <c r="A410" t="s">
        <v>1333</v>
      </c>
      <c r="B410" t="s">
        <v>1333</v>
      </c>
      <c r="C410" t="s">
        <v>1333</v>
      </c>
      <c r="E410"/>
    </row>
    <row r="411" spans="1:5">
      <c r="A411" t="s">
        <v>1314</v>
      </c>
      <c r="B411" t="s">
        <v>1314</v>
      </c>
      <c r="C411" t="s">
        <v>1314</v>
      </c>
      <c r="E411"/>
    </row>
    <row r="412" spans="1:5">
      <c r="A412" t="s">
        <v>1367</v>
      </c>
      <c r="B412" t="s">
        <v>1367</v>
      </c>
      <c r="C412" t="s">
        <v>1367</v>
      </c>
      <c r="E412"/>
    </row>
    <row r="413" spans="1:5">
      <c r="A413" t="s">
        <v>1432</v>
      </c>
      <c r="B413" t="s">
        <v>1432</v>
      </c>
      <c r="C413" t="s">
        <v>1432</v>
      </c>
      <c r="E413"/>
    </row>
    <row r="414" spans="1:5">
      <c r="A414" t="s">
        <v>1434</v>
      </c>
      <c r="B414" t="s">
        <v>1434</v>
      </c>
      <c r="C414" t="s">
        <v>1434</v>
      </c>
      <c r="E414"/>
    </row>
    <row r="415" spans="1:5">
      <c r="A415" t="s">
        <v>1311</v>
      </c>
      <c r="B415" t="s">
        <v>1311</v>
      </c>
      <c r="C415" t="s">
        <v>1311</v>
      </c>
      <c r="E415"/>
    </row>
    <row r="416" spans="1:5">
      <c r="A416" t="s">
        <v>1371</v>
      </c>
      <c r="B416" t="s">
        <v>1371</v>
      </c>
      <c r="C416" t="s">
        <v>1371</v>
      </c>
      <c r="E416"/>
    </row>
    <row r="417" spans="1:5">
      <c r="A417" t="s">
        <v>1313</v>
      </c>
      <c r="B417" t="s">
        <v>1313</v>
      </c>
      <c r="C417" t="s">
        <v>1313</v>
      </c>
      <c r="E417"/>
    </row>
    <row r="418" spans="1:5">
      <c r="A418" t="s">
        <v>1374</v>
      </c>
      <c r="B418" t="s">
        <v>1374</v>
      </c>
      <c r="C418" t="s">
        <v>1374</v>
      </c>
      <c r="E418"/>
    </row>
    <row r="419" spans="1:5">
      <c r="A419" t="s">
        <v>1315</v>
      </c>
      <c r="B419" t="s">
        <v>1315</v>
      </c>
      <c r="C419" t="s">
        <v>1315</v>
      </c>
      <c r="E419"/>
    </row>
    <row r="420" spans="1:5">
      <c r="A420" t="s">
        <v>1397</v>
      </c>
      <c r="B420" t="s">
        <v>1397</v>
      </c>
      <c r="C420" t="s">
        <v>1397</v>
      </c>
      <c r="E420"/>
    </row>
    <row r="421" spans="1:5">
      <c r="A421" t="s">
        <v>1399</v>
      </c>
      <c r="B421" t="s">
        <v>1399</v>
      </c>
      <c r="C421" t="s">
        <v>1399</v>
      </c>
      <c r="E421"/>
    </row>
    <row r="422" spans="1:5">
      <c r="A422" t="s">
        <v>1408</v>
      </c>
      <c r="B422" t="s">
        <v>1408</v>
      </c>
      <c r="C422" t="s">
        <v>1408</v>
      </c>
      <c r="E422"/>
    </row>
    <row r="423" spans="1:5">
      <c r="A423" t="s">
        <v>1384</v>
      </c>
      <c r="B423" t="s">
        <v>1384</v>
      </c>
      <c r="C423" t="s">
        <v>1384</v>
      </c>
      <c r="E423"/>
    </row>
    <row r="424" spans="1:5">
      <c r="A424" t="s">
        <v>1406</v>
      </c>
      <c r="B424" t="s">
        <v>1406</v>
      </c>
      <c r="C424" t="s">
        <v>1406</v>
      </c>
      <c r="E424"/>
    </row>
    <row r="425" spans="1:5">
      <c r="A425" t="s">
        <v>1348</v>
      </c>
      <c r="B425" t="s">
        <v>1348</v>
      </c>
      <c r="C425" t="s">
        <v>1348</v>
      </c>
      <c r="E425"/>
    </row>
    <row r="426" spans="1:5">
      <c r="A426" t="s">
        <v>1451</v>
      </c>
      <c r="B426" t="s">
        <v>1451</v>
      </c>
      <c r="C426" t="s">
        <v>1451</v>
      </c>
      <c r="E426"/>
    </row>
    <row r="427" spans="1:5">
      <c r="A427" t="s">
        <v>1236</v>
      </c>
      <c r="B427" t="s">
        <v>1236</v>
      </c>
      <c r="C427" t="s">
        <v>1236</v>
      </c>
      <c r="E427"/>
    </row>
    <row r="428" spans="1:5">
      <c r="A428" t="s">
        <v>1195</v>
      </c>
      <c r="B428" t="s">
        <v>1195</v>
      </c>
      <c r="C428" t="s">
        <v>1195</v>
      </c>
      <c r="E428"/>
    </row>
    <row r="429" spans="1:5">
      <c r="A429" t="s">
        <v>1519</v>
      </c>
      <c r="B429" t="s">
        <v>1773</v>
      </c>
      <c r="C429" t="s">
        <v>1519</v>
      </c>
      <c r="E429"/>
    </row>
    <row r="430" spans="1:5">
      <c r="A430" t="s">
        <v>1517</v>
      </c>
      <c r="B430" t="s">
        <v>1517</v>
      </c>
      <c r="C430" t="s">
        <v>1517</v>
      </c>
      <c r="E430"/>
    </row>
    <row r="431" spans="1:5">
      <c r="A431" t="s">
        <v>1238</v>
      </c>
      <c r="B431" t="s">
        <v>1238</v>
      </c>
      <c r="C431" t="s">
        <v>1238</v>
      </c>
      <c r="E431"/>
    </row>
    <row r="432" spans="1:5">
      <c r="A432" t="s">
        <v>1281</v>
      </c>
      <c r="B432" t="s">
        <v>1281</v>
      </c>
      <c r="C432" t="s">
        <v>1281</v>
      </c>
      <c r="E432"/>
    </row>
    <row r="433" spans="1:5">
      <c r="A433" t="s">
        <v>1325</v>
      </c>
      <c r="B433" t="s">
        <v>1325</v>
      </c>
      <c r="C433" t="s">
        <v>1325</v>
      </c>
      <c r="E433"/>
    </row>
    <row r="434" spans="1:5">
      <c r="A434" t="s">
        <v>1318</v>
      </c>
      <c r="B434" t="s">
        <v>1318</v>
      </c>
      <c r="C434" t="s">
        <v>1318</v>
      </c>
      <c r="E434"/>
    </row>
    <row r="435" spans="1:5">
      <c r="A435" t="s">
        <v>1473</v>
      </c>
      <c r="B435" t="s">
        <v>1473</v>
      </c>
      <c r="C435" t="s">
        <v>1473</v>
      </c>
      <c r="E435"/>
    </row>
    <row r="436" spans="1:5">
      <c r="A436" t="s">
        <v>1278</v>
      </c>
      <c r="B436" t="s">
        <v>1278</v>
      </c>
      <c r="C436" t="s">
        <v>1278</v>
      </c>
      <c r="E436"/>
    </row>
    <row r="437" spans="1:5">
      <c r="A437" t="s">
        <v>1503</v>
      </c>
      <c r="B437" t="s">
        <v>1503</v>
      </c>
      <c r="C437" t="s">
        <v>1503</v>
      </c>
      <c r="E437"/>
    </row>
    <row r="438" spans="1:5">
      <c r="A438" t="s">
        <v>1241</v>
      </c>
      <c r="B438" t="s">
        <v>1241</v>
      </c>
      <c r="C438" t="s">
        <v>1241</v>
      </c>
      <c r="E438"/>
    </row>
    <row r="439" spans="1:5">
      <c r="A439" t="s">
        <v>1634</v>
      </c>
      <c r="B439" t="s">
        <v>1526</v>
      </c>
      <c r="C439" t="s">
        <v>1634</v>
      </c>
    </row>
    <row r="440" spans="1:5">
      <c r="A440" t="s">
        <v>1561</v>
      </c>
      <c r="B440" t="s">
        <v>1562</v>
      </c>
      <c r="C440" t="s">
        <v>1561</v>
      </c>
    </row>
    <row r="441" spans="1:5">
      <c r="A441" t="s">
        <v>1561</v>
      </c>
      <c r="B441" t="s">
        <v>1498</v>
      </c>
      <c r="C441" t="s">
        <v>1561</v>
      </c>
    </row>
    <row r="442" spans="1:5">
      <c r="A442" t="s">
        <v>1197</v>
      </c>
      <c r="B442" t="s">
        <v>1197</v>
      </c>
      <c r="C442" t="s">
        <v>1197</v>
      </c>
      <c r="E442"/>
    </row>
    <row r="443" spans="1:5">
      <c r="A443" t="s">
        <v>1767</v>
      </c>
      <c r="B443" t="s">
        <v>1491</v>
      </c>
      <c r="C443" t="s">
        <v>1767</v>
      </c>
    </row>
    <row r="444" spans="1:5">
      <c r="A444" t="s">
        <v>1770</v>
      </c>
      <c r="B444" t="s">
        <v>1569</v>
      </c>
      <c r="C444" t="s">
        <v>1770</v>
      </c>
    </row>
    <row r="445" spans="1:5">
      <c r="A445" t="s">
        <v>1739</v>
      </c>
      <c r="B445" t="s">
        <v>1597</v>
      </c>
      <c r="C445" t="s">
        <v>1739</v>
      </c>
    </row>
    <row r="446" spans="1:5">
      <c r="A446" t="s">
        <v>1768</v>
      </c>
      <c r="B446" t="s">
        <v>1496</v>
      </c>
      <c r="C446" t="s">
        <v>1768</v>
      </c>
    </row>
    <row r="447" spans="1:5">
      <c r="A447" t="s">
        <v>1720</v>
      </c>
      <c r="B447" t="s">
        <v>1248</v>
      </c>
      <c r="C447" t="s">
        <v>1720</v>
      </c>
    </row>
    <row r="448" spans="1:5">
      <c r="A448" t="s">
        <v>1740</v>
      </c>
      <c r="B448" t="s">
        <v>1524</v>
      </c>
      <c r="C448" t="s">
        <v>1740</v>
      </c>
    </row>
    <row r="449" spans="1:3">
      <c r="A449" t="s">
        <v>1769</v>
      </c>
      <c r="B449" t="s">
        <v>1262</v>
      </c>
      <c r="C449" t="s">
        <v>1769</v>
      </c>
    </row>
    <row r="450" spans="1:3">
      <c r="A450" t="s">
        <v>1742</v>
      </c>
      <c r="B450" t="s">
        <v>1521</v>
      </c>
      <c r="C450" t="s">
        <v>1742</v>
      </c>
    </row>
    <row r="451" spans="1:3">
      <c r="A451" t="s">
        <v>1742</v>
      </c>
      <c r="B451" t="s">
        <v>1522</v>
      </c>
      <c r="C451" t="s">
        <v>1742</v>
      </c>
    </row>
    <row r="452" spans="1:3">
      <c r="A452" t="s">
        <v>1732</v>
      </c>
      <c r="B452" t="s">
        <v>1542</v>
      </c>
      <c r="C452" t="s">
        <v>1732</v>
      </c>
    </row>
    <row r="453" spans="1:3">
      <c r="A453" t="s">
        <v>1734</v>
      </c>
      <c r="B453" t="s">
        <v>1414</v>
      </c>
      <c r="C453" t="s">
        <v>1734</v>
      </c>
    </row>
    <row r="454" spans="1:3">
      <c r="A454" t="s">
        <v>1728</v>
      </c>
      <c r="B454" t="s">
        <v>1416</v>
      </c>
      <c r="C454" t="s">
        <v>1728</v>
      </c>
    </row>
    <row r="455" spans="1:3">
      <c r="A455" t="s">
        <v>1727</v>
      </c>
      <c r="B455" t="s">
        <v>1412</v>
      </c>
      <c r="C455" t="s">
        <v>1727</v>
      </c>
    </row>
    <row r="456" spans="1:3">
      <c r="A456" t="s">
        <v>1733</v>
      </c>
      <c r="B456" t="s">
        <v>1410</v>
      </c>
      <c r="C456" t="s">
        <v>1733</v>
      </c>
    </row>
    <row r="457" spans="1:3">
      <c r="A457" t="s">
        <v>1744</v>
      </c>
      <c r="B457" t="s">
        <v>1430</v>
      </c>
      <c r="C457" t="s">
        <v>1744</v>
      </c>
    </row>
    <row r="458" spans="1:3">
      <c r="A458" t="s">
        <v>1556</v>
      </c>
      <c r="B458" t="s">
        <v>1484</v>
      </c>
      <c r="C458" t="s">
        <v>1556</v>
      </c>
    </row>
    <row r="459" spans="1:3">
      <c r="A459" t="s">
        <v>1556</v>
      </c>
      <c r="B459" t="s">
        <v>1482</v>
      </c>
      <c r="C459" t="s">
        <v>1556</v>
      </c>
    </row>
    <row r="460" spans="1:3">
      <c r="A460" t="s">
        <v>1556</v>
      </c>
      <c r="B460" t="s">
        <v>1465</v>
      </c>
      <c r="C460" t="s">
        <v>1556</v>
      </c>
    </row>
    <row r="461" spans="1:3">
      <c r="A461" t="s">
        <v>1594</v>
      </c>
      <c r="B461" t="s">
        <v>1471</v>
      </c>
      <c r="C461" t="s">
        <v>1594</v>
      </c>
    </row>
    <row r="462" spans="1:3">
      <c r="A462" t="s">
        <v>1594</v>
      </c>
      <c r="B462" t="s">
        <v>1367</v>
      </c>
      <c r="C462" t="s">
        <v>1594</v>
      </c>
    </row>
    <row r="463" spans="1:3">
      <c r="A463" t="s">
        <v>1729</v>
      </c>
      <c r="B463" t="s">
        <v>1546</v>
      </c>
      <c r="C463" t="s">
        <v>1729</v>
      </c>
    </row>
    <row r="464" spans="1:3">
      <c r="A464" t="s">
        <v>1738</v>
      </c>
      <c r="B464" t="s">
        <v>1544</v>
      </c>
      <c r="C464" t="s">
        <v>1738</v>
      </c>
    </row>
    <row r="465" spans="1:3">
      <c r="A465" t="s">
        <v>1753</v>
      </c>
      <c r="B465" t="s">
        <v>1511</v>
      </c>
      <c r="C465" t="s">
        <v>1753</v>
      </c>
    </row>
    <row r="466" spans="1:3">
      <c r="A466" t="s">
        <v>1750</v>
      </c>
      <c r="B466" t="s">
        <v>1446</v>
      </c>
      <c r="C466" t="s">
        <v>1750</v>
      </c>
    </row>
    <row r="467" spans="1:3">
      <c r="A467" t="s">
        <v>1764</v>
      </c>
      <c r="B467" t="s">
        <v>1408</v>
      </c>
      <c r="C467" t="s">
        <v>1764</v>
      </c>
    </row>
    <row r="468" spans="1:3">
      <c r="A468" t="s">
        <v>1762</v>
      </c>
      <c r="B468" t="s">
        <v>1432</v>
      </c>
      <c r="C468" t="s">
        <v>1762</v>
      </c>
    </row>
    <row r="469" spans="1:3">
      <c r="A469" t="s">
        <v>1743</v>
      </c>
      <c r="B469" t="s">
        <v>1529</v>
      </c>
      <c r="C469" t="s">
        <v>1743</v>
      </c>
    </row>
    <row r="470" spans="1:3">
      <c r="A470" t="s">
        <v>1763</v>
      </c>
      <c r="B470" t="s">
        <v>1434</v>
      </c>
      <c r="C470" t="s">
        <v>1763</v>
      </c>
    </row>
    <row r="471" spans="1:3">
      <c r="A471" t="s">
        <v>1735</v>
      </c>
      <c r="B471" t="s">
        <v>1459</v>
      </c>
      <c r="C471" t="s">
        <v>1735</v>
      </c>
    </row>
    <row r="472" spans="1:3">
      <c r="A472" t="s">
        <v>1758</v>
      </c>
      <c r="B472" t="s">
        <v>1517</v>
      </c>
      <c r="C472" t="s">
        <v>1758</v>
      </c>
    </row>
    <row r="473" spans="1:3">
      <c r="A473" t="s">
        <v>1757</v>
      </c>
      <c r="B473" t="s">
        <v>1519</v>
      </c>
      <c r="C473" t="s">
        <v>1757</v>
      </c>
    </row>
    <row r="474" spans="1:3">
      <c r="A474" t="s">
        <v>1736</v>
      </c>
      <c r="B474" t="s">
        <v>1457</v>
      </c>
      <c r="C474" t="s">
        <v>1736</v>
      </c>
    </row>
    <row r="475" spans="1:3">
      <c r="A475" t="s">
        <v>1751</v>
      </c>
      <c r="B475" t="s">
        <v>1478</v>
      </c>
      <c r="C475" t="s">
        <v>1751</v>
      </c>
    </row>
    <row r="476" spans="1:3">
      <c r="A476" t="s">
        <v>1751</v>
      </c>
      <c r="B476" t="s">
        <v>1357</v>
      </c>
      <c r="C476" t="s">
        <v>1751</v>
      </c>
    </row>
    <row r="477" spans="1:3">
      <c r="A477" t="s">
        <v>1751</v>
      </c>
      <c r="B477" t="s">
        <v>1399</v>
      </c>
      <c r="C477" t="s">
        <v>1751</v>
      </c>
    </row>
    <row r="478" spans="1:3">
      <c r="A478" t="s">
        <v>1761</v>
      </c>
      <c r="B478" t="s">
        <v>1454</v>
      </c>
      <c r="C478" t="s">
        <v>1761</v>
      </c>
    </row>
    <row r="479" spans="1:3">
      <c r="A479" t="s">
        <v>1761</v>
      </c>
      <c r="B479" t="s">
        <v>1423</v>
      </c>
      <c r="C479" t="s">
        <v>1761</v>
      </c>
    </row>
    <row r="480" spans="1:3">
      <c r="A480" t="s">
        <v>1756</v>
      </c>
      <c r="B480" t="s">
        <v>1330</v>
      </c>
      <c r="C480" t="s">
        <v>1756</v>
      </c>
    </row>
    <row r="481" spans="1:3">
      <c r="A481" t="s">
        <v>1756</v>
      </c>
      <c r="B481" t="s">
        <v>1474</v>
      </c>
      <c r="C481" t="s">
        <v>1756</v>
      </c>
    </row>
    <row r="482" spans="1:3">
      <c r="A482" t="s">
        <v>1737</v>
      </c>
      <c r="B482" t="s">
        <v>1475</v>
      </c>
      <c r="C482" t="s">
        <v>1737</v>
      </c>
    </row>
    <row r="483" spans="1:3">
      <c r="A483" t="s">
        <v>1737</v>
      </c>
      <c r="B483" t="s">
        <v>1442</v>
      </c>
      <c r="C483" t="s">
        <v>1737</v>
      </c>
    </row>
    <row r="484" spans="1:3">
      <c r="A484" t="s">
        <v>1755</v>
      </c>
      <c r="B484" t="s">
        <v>1418</v>
      </c>
      <c r="C484" t="s">
        <v>1755</v>
      </c>
    </row>
    <row r="485" spans="1:3">
      <c r="A485" t="s">
        <v>1755</v>
      </c>
      <c r="B485" t="s">
        <v>1473</v>
      </c>
      <c r="C485" t="s">
        <v>1755</v>
      </c>
    </row>
    <row r="486" spans="1:3">
      <c r="A486" t="s">
        <v>1754</v>
      </c>
      <c r="B486" t="s">
        <v>1439</v>
      </c>
      <c r="C486" t="s">
        <v>1754</v>
      </c>
    </row>
    <row r="487" spans="1:3">
      <c r="A487" t="s">
        <v>1754</v>
      </c>
      <c r="B487" t="s">
        <v>1476</v>
      </c>
      <c r="C487" t="s">
        <v>1754</v>
      </c>
    </row>
    <row r="488" spans="1:3">
      <c r="A488" t="s">
        <v>1754</v>
      </c>
      <c r="B488" t="s">
        <v>1451</v>
      </c>
      <c r="C488" t="s">
        <v>1754</v>
      </c>
    </row>
    <row r="489" spans="1:3">
      <c r="A489" t="s">
        <v>1741</v>
      </c>
      <c r="B489" t="s">
        <v>1509</v>
      </c>
      <c r="C489" t="s">
        <v>1741</v>
      </c>
    </row>
    <row r="490" spans="1:3">
      <c r="A490" t="s">
        <v>1752</v>
      </c>
      <c r="B490" t="s">
        <v>36</v>
      </c>
      <c r="C490" t="s">
        <v>1752</v>
      </c>
    </row>
    <row r="491" spans="1:3">
      <c r="A491" t="s">
        <v>1765</v>
      </c>
      <c r="B491" t="s">
        <v>1402</v>
      </c>
      <c r="C491" t="s">
        <v>1765</v>
      </c>
    </row>
    <row r="492" spans="1:3">
      <c r="A492" t="s">
        <v>1766</v>
      </c>
      <c r="B492" t="s">
        <v>1531</v>
      </c>
      <c r="C492" t="s">
        <v>1766</v>
      </c>
    </row>
    <row r="493" spans="1:3">
      <c r="A493" t="s">
        <v>1555</v>
      </c>
      <c r="B493" t="s">
        <v>1404</v>
      </c>
      <c r="C493" t="s">
        <v>1555</v>
      </c>
    </row>
    <row r="494" spans="1:3">
      <c r="A494" t="s">
        <v>1749</v>
      </c>
      <c r="B494" t="s">
        <v>1501</v>
      </c>
      <c r="C494" t="s">
        <v>1749</v>
      </c>
    </row>
    <row r="495" spans="1:3">
      <c r="A495" t="s">
        <v>1759</v>
      </c>
      <c r="B495" t="s">
        <v>1503</v>
      </c>
      <c r="C495" t="s">
        <v>1759</v>
      </c>
    </row>
    <row r="496" spans="1:3">
      <c r="A496" t="s">
        <v>1745</v>
      </c>
      <c r="B496" t="s">
        <v>1016</v>
      </c>
      <c r="C496" t="s">
        <v>1745</v>
      </c>
    </row>
    <row r="497" spans="1:5">
      <c r="A497" t="s">
        <v>1760</v>
      </c>
      <c r="B497" t="s">
        <v>1406</v>
      </c>
      <c r="C497" t="s">
        <v>1760</v>
      </c>
    </row>
    <row r="498" spans="1:5">
      <c r="A498" t="s">
        <v>1747</v>
      </c>
      <c r="B498" t="s">
        <v>1748</v>
      </c>
      <c r="C498" t="s">
        <v>1747</v>
      </c>
    </row>
    <row r="499" spans="1:5">
      <c r="A499" t="s">
        <v>1507</v>
      </c>
      <c r="B499" t="s">
        <v>1507</v>
      </c>
      <c r="C499" t="s">
        <v>1507</v>
      </c>
      <c r="E499"/>
    </row>
    <row r="500" spans="1:5">
      <c r="A500" t="s">
        <v>1746</v>
      </c>
      <c r="B500" t="s">
        <v>1533</v>
      </c>
      <c r="C500" t="s">
        <v>1746</v>
      </c>
    </row>
    <row r="501" spans="1:5">
      <c r="A501" t="s">
        <v>1248</v>
      </c>
      <c r="B501" t="s">
        <v>1248</v>
      </c>
      <c r="C501" t="s">
        <v>1248</v>
      </c>
      <c r="E501"/>
    </row>
    <row r="502" spans="1:5">
      <c r="A502" t="s">
        <v>1270</v>
      </c>
      <c r="B502" t="s">
        <v>1270</v>
      </c>
      <c r="C502" t="s">
        <v>1270</v>
      </c>
      <c r="E502"/>
    </row>
    <row r="503" spans="1:5">
      <c r="A503" t="s">
        <v>1193</v>
      </c>
      <c r="B503" t="s">
        <v>1193</v>
      </c>
      <c r="C503" t="s">
        <v>1193</v>
      </c>
      <c r="E503"/>
    </row>
    <row r="504" spans="1:5">
      <c r="A504" t="s">
        <v>1688</v>
      </c>
      <c r="B504" t="s">
        <v>1203</v>
      </c>
      <c r="C504" t="s">
        <v>1688</v>
      </c>
    </row>
    <row r="505" spans="1:5">
      <c r="A505" t="s">
        <v>1690</v>
      </c>
      <c r="B505" t="s">
        <v>1209</v>
      </c>
      <c r="C505" t="s">
        <v>1690</v>
      </c>
    </row>
    <row r="506" spans="1:5">
      <c r="A506" t="s">
        <v>1691</v>
      </c>
      <c r="B506" t="s">
        <v>1207</v>
      </c>
      <c r="C506" t="s">
        <v>1691</v>
      </c>
    </row>
    <row r="507" spans="1:5">
      <c r="A507" t="s">
        <v>1526</v>
      </c>
      <c r="B507" t="s">
        <v>1526</v>
      </c>
      <c r="C507" t="s">
        <v>1526</v>
      </c>
      <c r="E507"/>
    </row>
    <row r="508" spans="1:5">
      <c r="A508" t="s">
        <v>1234</v>
      </c>
      <c r="B508" t="s">
        <v>1234</v>
      </c>
      <c r="C508" t="s">
        <v>1234</v>
      </c>
      <c r="E508"/>
    </row>
    <row r="509" spans="1:5">
      <c r="A509" t="s">
        <v>1229</v>
      </c>
      <c r="B509" t="s">
        <v>1229</v>
      </c>
      <c r="C509" t="s">
        <v>1229</v>
      </c>
      <c r="E509"/>
    </row>
    <row r="510" spans="1:5">
      <c r="A510" t="s">
        <v>1232</v>
      </c>
      <c r="B510" t="s">
        <v>1232</v>
      </c>
      <c r="C510" t="s">
        <v>1232</v>
      </c>
      <c r="E510"/>
    </row>
    <row r="511" spans="1:5">
      <c r="A511" t="s">
        <v>1539</v>
      </c>
      <c r="B511" t="s">
        <v>1539</v>
      </c>
      <c r="C511" t="s">
        <v>1539</v>
      </c>
      <c r="E511"/>
    </row>
    <row r="512" spans="1:5">
      <c r="A512" t="s">
        <v>1231</v>
      </c>
      <c r="B512" t="s">
        <v>1231</v>
      </c>
      <c r="C512" t="s">
        <v>1231</v>
      </c>
      <c r="E512"/>
    </row>
    <row r="513" spans="1:5">
      <c r="A513" t="s">
        <v>1228</v>
      </c>
      <c r="B513" t="s">
        <v>1228</v>
      </c>
      <c r="C513" t="s">
        <v>1228</v>
      </c>
      <c r="E513"/>
    </row>
    <row r="514" spans="1:5">
      <c r="A514" t="s">
        <v>1226</v>
      </c>
      <c r="B514" t="s">
        <v>1226</v>
      </c>
      <c r="C514" t="s">
        <v>1226</v>
      </c>
      <c r="E514"/>
    </row>
    <row r="515" spans="1:5">
      <c r="A515" t="s">
        <v>1224</v>
      </c>
      <c r="B515" t="s">
        <v>1224</v>
      </c>
      <c r="C515" t="s">
        <v>1224</v>
      </c>
      <c r="E515"/>
    </row>
    <row r="516" spans="1:5">
      <c r="E516"/>
    </row>
    <row r="517" spans="1:5">
      <c r="E517"/>
    </row>
    <row r="518" spans="1:5">
      <c r="E518"/>
    </row>
    <row r="519" spans="1:5">
      <c r="E519"/>
    </row>
    <row r="520" spans="1:5">
      <c r="E520"/>
    </row>
    <row r="521" spans="1:5">
      <c r="E521"/>
    </row>
    <row r="522" spans="1:5">
      <c r="E522"/>
    </row>
    <row r="523" spans="1:5">
      <c r="E523"/>
    </row>
    <row r="524" spans="1:5">
      <c r="E524"/>
    </row>
    <row r="525" spans="1:5">
      <c r="E525"/>
    </row>
    <row r="526" spans="1:5">
      <c r="E526"/>
    </row>
    <row r="527" spans="1:5">
      <c r="E527"/>
    </row>
    <row r="528" spans="1:5">
      <c r="E528"/>
    </row>
    <row r="529" spans="5:5">
      <c r="E529"/>
    </row>
    <row r="530" spans="5:5">
      <c r="E530"/>
    </row>
    <row r="531" spans="5:5">
      <c r="E531"/>
    </row>
    <row r="532" spans="5:5">
      <c r="E532"/>
    </row>
    <row r="533" spans="5:5">
      <c r="E533"/>
    </row>
    <row r="534" spans="5:5">
      <c r="E534"/>
    </row>
    <row r="535" spans="5:5">
      <c r="E535"/>
    </row>
    <row r="536" spans="5:5">
      <c r="E536"/>
    </row>
    <row r="537" spans="5:5">
      <c r="E537"/>
    </row>
    <row r="538" spans="5:5">
      <c r="E538"/>
    </row>
    <row r="539" spans="5:5">
      <c r="E539"/>
    </row>
    <row r="540" spans="5:5">
      <c r="E540"/>
    </row>
    <row r="541" spans="5:5">
      <c r="E541"/>
    </row>
    <row r="542" spans="5:5">
      <c r="E542"/>
    </row>
    <row r="543" spans="5:5">
      <c r="E543"/>
    </row>
    <row r="544" spans="5:5">
      <c r="E544"/>
    </row>
    <row r="545" spans="5:5">
      <c r="E545"/>
    </row>
    <row r="546" spans="5:5">
      <c r="E546"/>
    </row>
    <row r="547" spans="5:5">
      <c r="E547"/>
    </row>
    <row r="548" spans="5:5">
      <c r="E548"/>
    </row>
    <row r="549" spans="5:5">
      <c r="E549"/>
    </row>
    <row r="550" spans="5:5">
      <c r="E550"/>
    </row>
    <row r="551" spans="5:5">
      <c r="E551"/>
    </row>
    <row r="552" spans="5:5">
      <c r="E552"/>
    </row>
    <row r="553" spans="5:5">
      <c r="E553"/>
    </row>
    <row r="554" spans="5:5">
      <c r="E554"/>
    </row>
    <row r="555" spans="5:5">
      <c r="E555"/>
    </row>
    <row r="556" spans="5:5">
      <c r="E556"/>
    </row>
    <row r="557" spans="5:5">
      <c r="E557"/>
    </row>
    <row r="558" spans="5:5">
      <c r="E558"/>
    </row>
    <row r="559" spans="5:5">
      <c r="E559"/>
    </row>
    <row r="560" spans="5:5">
      <c r="E560"/>
    </row>
    <row r="561" spans="5:5">
      <c r="E561"/>
    </row>
    <row r="562" spans="5:5">
      <c r="E562"/>
    </row>
    <row r="563" spans="5:5">
      <c r="E563"/>
    </row>
    <row r="564" spans="5:5">
      <c r="E564"/>
    </row>
    <row r="565" spans="5:5">
      <c r="E565"/>
    </row>
    <row r="566" spans="5:5">
      <c r="E566"/>
    </row>
    <row r="567" spans="5:5">
      <c r="E567"/>
    </row>
    <row r="568" spans="5:5">
      <c r="E568"/>
    </row>
    <row r="569" spans="5:5">
      <c r="E569"/>
    </row>
    <row r="570" spans="5:5">
      <c r="E570"/>
    </row>
    <row r="571" spans="5:5">
      <c r="E571"/>
    </row>
    <row r="572" spans="5:5">
      <c r="E572"/>
    </row>
    <row r="573" spans="5:5">
      <c r="E573"/>
    </row>
    <row r="574" spans="5:5">
      <c r="E574"/>
    </row>
    <row r="575" spans="5:5">
      <c r="E575"/>
    </row>
    <row r="576" spans="5:5">
      <c r="E576"/>
    </row>
    <row r="577" spans="5:5">
      <c r="E577"/>
    </row>
    <row r="578" spans="5:5">
      <c r="E578"/>
    </row>
    <row r="579" spans="5:5">
      <c r="E579"/>
    </row>
    <row r="580" spans="5:5">
      <c r="E580"/>
    </row>
    <row r="581" spans="5:5">
      <c r="E581"/>
    </row>
    <row r="582" spans="5:5">
      <c r="E582"/>
    </row>
    <row r="583" spans="5:5">
      <c r="E583"/>
    </row>
    <row r="584" spans="5:5">
      <c r="E584"/>
    </row>
    <row r="585" spans="5:5">
      <c r="E585"/>
    </row>
    <row r="586" spans="5:5">
      <c r="E586"/>
    </row>
    <row r="587" spans="5:5">
      <c r="E587"/>
    </row>
    <row r="588" spans="5:5">
      <c r="E588"/>
    </row>
    <row r="589" spans="5:5">
      <c r="E589"/>
    </row>
    <row r="590" spans="5:5">
      <c r="E590"/>
    </row>
    <row r="591" spans="5:5">
      <c r="E591"/>
    </row>
    <row r="592" spans="5:5">
      <c r="E592"/>
    </row>
    <row r="593" spans="5:5">
      <c r="E593"/>
    </row>
    <row r="594" spans="5:5">
      <c r="E594"/>
    </row>
    <row r="595" spans="5:5">
      <c r="E595"/>
    </row>
    <row r="596" spans="5:5">
      <c r="E596"/>
    </row>
    <row r="597" spans="5:5">
      <c r="E597"/>
    </row>
    <row r="598" spans="5:5">
      <c r="E598"/>
    </row>
    <row r="599" spans="5:5">
      <c r="E599"/>
    </row>
    <row r="600" spans="5:5">
      <c r="E600"/>
    </row>
    <row r="601" spans="5:5">
      <c r="E601"/>
    </row>
    <row r="602" spans="5:5">
      <c r="E602"/>
    </row>
    <row r="603" spans="5:5">
      <c r="E603"/>
    </row>
    <row r="604" spans="5:5">
      <c r="E604"/>
    </row>
    <row r="605" spans="5:5">
      <c r="E605"/>
    </row>
    <row r="606" spans="5:5">
      <c r="E606"/>
    </row>
    <row r="607" spans="5:5">
      <c r="E607"/>
    </row>
    <row r="608" spans="5:5">
      <c r="E608"/>
    </row>
    <row r="609" spans="5:5">
      <c r="E609"/>
    </row>
    <row r="610" spans="5:5">
      <c r="E610"/>
    </row>
    <row r="611" spans="5:5">
      <c r="E611"/>
    </row>
    <row r="612" spans="5:5">
      <c r="E612"/>
    </row>
    <row r="613" spans="5:5">
      <c r="E613"/>
    </row>
    <row r="614" spans="5:5">
      <c r="E614"/>
    </row>
    <row r="615" spans="5:5">
      <c r="E615"/>
    </row>
    <row r="616" spans="5:5">
      <c r="E616"/>
    </row>
    <row r="617" spans="5:5">
      <c r="E617"/>
    </row>
    <row r="618" spans="5:5">
      <c r="E618"/>
    </row>
    <row r="619" spans="5:5">
      <c r="E619"/>
    </row>
    <row r="620" spans="5:5">
      <c r="E620"/>
    </row>
    <row r="621" spans="5:5">
      <c r="E621"/>
    </row>
    <row r="622" spans="5:5">
      <c r="E622"/>
    </row>
    <row r="623" spans="5:5">
      <c r="E623"/>
    </row>
    <row r="624" spans="5:5">
      <c r="E624"/>
    </row>
    <row r="625" spans="5:5">
      <c r="E625"/>
    </row>
    <row r="626" spans="5:5">
      <c r="E626"/>
    </row>
    <row r="627" spans="5:5">
      <c r="E627"/>
    </row>
    <row r="628" spans="5:5">
      <c r="E628"/>
    </row>
    <row r="629" spans="5:5">
      <c r="E629"/>
    </row>
    <row r="630" spans="5:5">
      <c r="E630"/>
    </row>
    <row r="631" spans="5:5">
      <c r="E631"/>
    </row>
    <row r="632" spans="5:5">
      <c r="E632"/>
    </row>
  </sheetData>
  <sortState ref="A3:I635">
    <sortCondition ref="A3:A635"/>
  </sortState>
  <hyperlinks>
    <hyperlink ref="F134" r:id="rId1"/>
    <hyperlink ref="F147" r:id="rId2"/>
    <hyperlink ref="F121" r:id="rId3"/>
    <hyperlink ref="F135" r:id="rId4"/>
    <hyperlink ref="F140" r:id="rId5"/>
    <hyperlink ref="F130" r:id="rId6"/>
  </hyperlinks>
  <pageMargins left="0.7" right="0.7" top="0.75" bottom="0.75" header="0.3" footer="0.3"/>
  <pageSetup paperSize="9" orientation="portrait" r:id="rId7"/>
</worksheet>
</file>

<file path=xl/worksheets/sheet3.xml><?xml version="1.0" encoding="utf-8"?>
<worksheet xmlns="http://schemas.openxmlformats.org/spreadsheetml/2006/main" xmlns:r="http://schemas.openxmlformats.org/officeDocument/2006/relationships">
  <dimension ref="A1:K130"/>
  <sheetViews>
    <sheetView workbookViewId="0">
      <selection activeCell="C105" sqref="C105"/>
    </sheetView>
  </sheetViews>
  <sheetFormatPr defaultRowHeight="14.4"/>
  <cols>
    <col min="1" max="1" width="7" customWidth="1"/>
    <col min="2" max="2" width="4.109375" style="4" customWidth="1"/>
    <col min="3" max="3" width="62.109375" style="7" customWidth="1"/>
    <col min="4" max="4" width="18.88671875" customWidth="1"/>
    <col min="5" max="5" width="12.5546875" customWidth="1"/>
    <col min="8" max="8" width="86.6640625" customWidth="1"/>
    <col min="9" max="9" width="97.88671875" customWidth="1"/>
    <col min="10" max="10" width="33" customWidth="1"/>
    <col min="11" max="11" width="29.109375" customWidth="1"/>
  </cols>
  <sheetData>
    <row r="1" spans="1:11">
      <c r="A1" s="4" t="s">
        <v>1165</v>
      </c>
    </row>
    <row r="2" spans="1:11">
      <c r="A2" s="4" t="s">
        <v>796</v>
      </c>
      <c r="C2" s="7" t="s">
        <v>259</v>
      </c>
      <c r="D2" t="s">
        <v>802</v>
      </c>
      <c r="E2" t="s">
        <v>803</v>
      </c>
      <c r="F2" t="s">
        <v>797</v>
      </c>
      <c r="H2" s="7" t="s">
        <v>798</v>
      </c>
      <c r="I2" s="7" t="s">
        <v>804</v>
      </c>
      <c r="J2" t="s">
        <v>804</v>
      </c>
      <c r="K2" t="s">
        <v>800</v>
      </c>
    </row>
    <row r="3" spans="1:11">
      <c r="A3" s="4" t="s">
        <v>795</v>
      </c>
      <c r="C3" s="7" t="s">
        <v>257</v>
      </c>
      <c r="D3" t="s">
        <v>805</v>
      </c>
      <c r="E3" t="s">
        <v>806</v>
      </c>
      <c r="F3" t="s">
        <v>801</v>
      </c>
      <c r="H3" s="7" t="s">
        <v>257</v>
      </c>
      <c r="I3" t="s">
        <v>807</v>
      </c>
      <c r="J3" t="s">
        <v>808</v>
      </c>
      <c r="K3" t="s">
        <v>809</v>
      </c>
    </row>
    <row r="4" spans="1:11" ht="28.8">
      <c r="A4" t="str">
        <f>TEXT(B4,"#")</f>
        <v>57</v>
      </c>
      <c r="B4" s="4">
        <v>57</v>
      </c>
      <c r="C4" s="7" t="s">
        <v>810</v>
      </c>
      <c r="D4" t="s">
        <v>811</v>
      </c>
      <c r="F4" t="str">
        <f t="shared" ref="F4:F66" si="0">TEXT(G4,"#")</f>
        <v>1959–</v>
      </c>
      <c r="G4" t="s">
        <v>812</v>
      </c>
      <c r="H4" s="7" t="s">
        <v>813</v>
      </c>
      <c r="I4" s="7"/>
      <c r="J4" t="s">
        <v>814</v>
      </c>
      <c r="K4" t="s">
        <v>815</v>
      </c>
    </row>
    <row r="5" spans="1:11" ht="43.2">
      <c r="A5" t="str">
        <f t="shared" ref="A5:A67" si="1">TEXT(B5,"#")</f>
        <v>65</v>
      </c>
      <c r="B5" s="4">
        <v>65</v>
      </c>
      <c r="C5" s="7" t="s">
        <v>816</v>
      </c>
      <c r="D5" t="s">
        <v>817</v>
      </c>
      <c r="F5" t="str">
        <f t="shared" si="0"/>
        <v>1992–</v>
      </c>
      <c r="G5" t="s">
        <v>818</v>
      </c>
      <c r="H5" s="7" t="s">
        <v>819</v>
      </c>
      <c r="I5" s="7"/>
      <c r="J5" t="s">
        <v>820</v>
      </c>
      <c r="K5" t="s">
        <v>821</v>
      </c>
    </row>
    <row r="6" spans="1:11" ht="43.2">
      <c r="A6" t="str">
        <f t="shared" si="1"/>
        <v>79</v>
      </c>
      <c r="B6" s="4">
        <v>79</v>
      </c>
      <c r="C6" s="7" t="s">
        <v>822</v>
      </c>
      <c r="D6" t="s">
        <v>823</v>
      </c>
      <c r="E6" t="s">
        <v>824</v>
      </c>
      <c r="F6" t="str">
        <f t="shared" si="0"/>
        <v>1945–</v>
      </c>
      <c r="G6" t="s">
        <v>825</v>
      </c>
      <c r="H6" s="7" t="s">
        <v>826</v>
      </c>
      <c r="I6" s="7"/>
      <c r="J6" t="s">
        <v>820</v>
      </c>
      <c r="K6" t="s">
        <v>821</v>
      </c>
    </row>
    <row r="7" spans="1:11" ht="43.2">
      <c r="A7" t="str">
        <f t="shared" si="1"/>
        <v>90</v>
      </c>
      <c r="B7" s="4">
        <v>90</v>
      </c>
      <c r="C7" s="7" t="s">
        <v>827</v>
      </c>
      <c r="D7" t="s">
        <v>828</v>
      </c>
      <c r="E7" s="1" t="s">
        <v>829</v>
      </c>
      <c r="F7" t="str">
        <f t="shared" si="0"/>
        <v>1957–</v>
      </c>
      <c r="G7" t="s">
        <v>830</v>
      </c>
      <c r="H7" s="7" t="s">
        <v>826</v>
      </c>
      <c r="I7" s="7"/>
      <c r="J7" t="s">
        <v>831</v>
      </c>
      <c r="K7" t="s">
        <v>821</v>
      </c>
    </row>
    <row r="8" spans="1:11" ht="43.2">
      <c r="A8" t="str">
        <f t="shared" si="1"/>
        <v>92</v>
      </c>
      <c r="B8" s="4">
        <v>92</v>
      </c>
      <c r="C8" s="7" t="s">
        <v>832</v>
      </c>
      <c r="D8" t="s">
        <v>823</v>
      </c>
      <c r="E8" t="s">
        <v>833</v>
      </c>
      <c r="F8" t="str">
        <f t="shared" si="0"/>
        <v>1966–</v>
      </c>
      <c r="G8" t="s">
        <v>834</v>
      </c>
      <c r="H8" s="7" t="s">
        <v>835</v>
      </c>
      <c r="I8" s="7"/>
      <c r="J8" t="s">
        <v>836</v>
      </c>
      <c r="K8" t="s">
        <v>837</v>
      </c>
    </row>
    <row r="9" spans="1:11" ht="43.2">
      <c r="A9" t="str">
        <f t="shared" si="1"/>
        <v>96</v>
      </c>
      <c r="B9" s="4">
        <v>96</v>
      </c>
      <c r="C9" s="7" t="s">
        <v>838</v>
      </c>
      <c r="D9" t="s">
        <v>839</v>
      </c>
      <c r="E9" t="s">
        <v>840</v>
      </c>
      <c r="F9" t="str">
        <f t="shared" si="0"/>
        <v>1975–</v>
      </c>
      <c r="G9" t="s">
        <v>841</v>
      </c>
      <c r="H9" s="7" t="s">
        <v>842</v>
      </c>
      <c r="I9" s="7"/>
      <c r="J9" t="s">
        <v>843</v>
      </c>
      <c r="K9" t="s">
        <v>844</v>
      </c>
    </row>
    <row r="10" spans="1:11" ht="57.6">
      <c r="A10" t="str">
        <f t="shared" si="1"/>
        <v>97</v>
      </c>
      <c r="B10" s="4">
        <v>97</v>
      </c>
      <c r="C10" s="7" t="s">
        <v>845</v>
      </c>
      <c r="D10" t="s">
        <v>846</v>
      </c>
      <c r="E10" t="s">
        <v>824</v>
      </c>
      <c r="F10" t="str">
        <f t="shared" si="0"/>
        <v>1976–</v>
      </c>
      <c r="G10" t="s">
        <v>847</v>
      </c>
      <c r="H10" s="7" t="s">
        <v>848</v>
      </c>
      <c r="I10" s="7"/>
      <c r="J10" t="s">
        <v>843</v>
      </c>
      <c r="K10" t="s">
        <v>821</v>
      </c>
    </row>
    <row r="11" spans="1:11" ht="43.2">
      <c r="A11" t="str">
        <f t="shared" si="1"/>
        <v>113</v>
      </c>
      <c r="B11" s="4">
        <v>113</v>
      </c>
      <c r="C11" s="7" t="s">
        <v>849</v>
      </c>
      <c r="D11" t="s">
        <v>850</v>
      </c>
      <c r="E11" t="s">
        <v>799</v>
      </c>
      <c r="F11" t="str">
        <f t="shared" si="0"/>
        <v>1994–</v>
      </c>
      <c r="G11" t="s">
        <v>851</v>
      </c>
      <c r="H11" s="7"/>
      <c r="I11" s="7"/>
      <c r="J11" t="s">
        <v>852</v>
      </c>
      <c r="K11" t="s">
        <v>821</v>
      </c>
    </row>
    <row r="12" spans="1:11" ht="28.8">
      <c r="A12" t="str">
        <f t="shared" si="1"/>
        <v>116</v>
      </c>
      <c r="B12" s="4">
        <v>116</v>
      </c>
      <c r="C12" s="7" t="s">
        <v>853</v>
      </c>
      <c r="D12" t="s">
        <v>854</v>
      </c>
      <c r="E12" t="s">
        <v>855</v>
      </c>
      <c r="F12" t="str">
        <f t="shared" si="0"/>
        <v>1996–</v>
      </c>
      <c r="G12" t="s">
        <v>856</v>
      </c>
      <c r="H12" s="7"/>
      <c r="I12" s="7"/>
      <c r="J12" t="s">
        <v>857</v>
      </c>
      <c r="K12" t="s">
        <v>858</v>
      </c>
    </row>
    <row r="13" spans="1:11">
      <c r="A13" t="str">
        <f t="shared" si="1"/>
        <v>119</v>
      </c>
      <c r="B13" s="4">
        <v>119</v>
      </c>
      <c r="C13" s="7" t="s">
        <v>859</v>
      </c>
      <c r="D13" t="s">
        <v>823</v>
      </c>
      <c r="E13" t="s">
        <v>824</v>
      </c>
      <c r="F13" t="str">
        <f t="shared" si="0"/>
        <v>1998–</v>
      </c>
      <c r="G13" t="s">
        <v>860</v>
      </c>
      <c r="H13" s="7"/>
      <c r="I13" s="7"/>
      <c r="J13" t="s">
        <v>820</v>
      </c>
      <c r="K13" t="s">
        <v>821</v>
      </c>
    </row>
    <row r="14" spans="1:11" ht="86.4">
      <c r="A14" t="str">
        <f t="shared" si="1"/>
        <v>125</v>
      </c>
      <c r="B14" s="4">
        <v>125</v>
      </c>
      <c r="C14" s="7" t="s">
        <v>861</v>
      </c>
      <c r="D14" t="s">
        <v>823</v>
      </c>
      <c r="E14" t="s">
        <v>824</v>
      </c>
      <c r="F14" t="str">
        <f t="shared" si="0"/>
        <v>1950–</v>
      </c>
      <c r="G14" t="s">
        <v>862</v>
      </c>
      <c r="H14" s="8" t="s">
        <v>863</v>
      </c>
      <c r="I14" s="8"/>
      <c r="J14" t="s">
        <v>820</v>
      </c>
      <c r="K14" t="s">
        <v>821</v>
      </c>
    </row>
    <row r="15" spans="1:11" ht="57.6">
      <c r="A15" t="str">
        <f t="shared" si="1"/>
        <v>127</v>
      </c>
      <c r="B15" s="4">
        <v>127</v>
      </c>
      <c r="C15" s="7" t="s">
        <v>864</v>
      </c>
      <c r="D15" t="s">
        <v>823</v>
      </c>
      <c r="E15" t="s">
        <v>824</v>
      </c>
      <c r="F15" t="str">
        <f t="shared" si="0"/>
        <v>1962–</v>
      </c>
      <c r="G15" t="s">
        <v>865</v>
      </c>
      <c r="H15" s="7"/>
      <c r="I15" s="7" t="s">
        <v>824</v>
      </c>
      <c r="J15" s="7" t="s">
        <v>820</v>
      </c>
      <c r="K15" t="s">
        <v>821</v>
      </c>
    </row>
    <row r="16" spans="1:11" ht="28.8">
      <c r="A16" t="str">
        <f t="shared" si="1"/>
        <v>128</v>
      </c>
      <c r="B16" s="4">
        <v>128</v>
      </c>
      <c r="C16" s="7" t="s">
        <v>866</v>
      </c>
      <c r="D16" t="s">
        <v>823</v>
      </c>
      <c r="E16" t="s">
        <v>867</v>
      </c>
      <c r="F16" t="str">
        <f t="shared" si="0"/>
        <v>1964–</v>
      </c>
      <c r="G16" t="s">
        <v>868</v>
      </c>
      <c r="H16" s="7" t="s">
        <v>826</v>
      </c>
      <c r="I16" s="7"/>
      <c r="J16" t="s">
        <v>843</v>
      </c>
      <c r="K16" t="s">
        <v>821</v>
      </c>
    </row>
    <row r="17" spans="1:11" ht="28.8">
      <c r="A17" t="str">
        <f t="shared" si="1"/>
        <v>129</v>
      </c>
      <c r="B17" s="4">
        <v>129</v>
      </c>
      <c r="C17" s="7" t="s">
        <v>869</v>
      </c>
      <c r="D17" t="s">
        <v>870</v>
      </c>
      <c r="E17" t="s">
        <v>871</v>
      </c>
      <c r="F17" t="str">
        <f t="shared" si="0"/>
        <v>1964–</v>
      </c>
      <c r="G17" t="s">
        <v>868</v>
      </c>
      <c r="H17" s="7" t="s">
        <v>826</v>
      </c>
      <c r="I17" s="7"/>
      <c r="J17" t="s">
        <v>820</v>
      </c>
      <c r="K17" t="s">
        <v>821</v>
      </c>
    </row>
    <row r="18" spans="1:11" ht="43.2">
      <c r="A18" t="str">
        <f t="shared" si="1"/>
        <v>130</v>
      </c>
      <c r="B18" s="4">
        <v>130</v>
      </c>
      <c r="C18" s="7" t="s">
        <v>872</v>
      </c>
      <c r="D18" t="s">
        <v>823</v>
      </c>
      <c r="E18" t="s">
        <v>867</v>
      </c>
      <c r="F18" t="str">
        <f t="shared" si="0"/>
        <v>1964–</v>
      </c>
      <c r="G18" t="s">
        <v>868</v>
      </c>
      <c r="H18" s="7" t="s">
        <v>826</v>
      </c>
      <c r="I18" s="7"/>
      <c r="J18" t="s">
        <v>820</v>
      </c>
      <c r="K18" t="s">
        <v>821</v>
      </c>
    </row>
    <row r="19" spans="1:11" ht="43.2">
      <c r="A19" t="str">
        <f t="shared" si="1"/>
        <v>131</v>
      </c>
      <c r="B19" s="4">
        <v>131</v>
      </c>
      <c r="C19" s="7" t="s">
        <v>873</v>
      </c>
      <c r="D19" t="s">
        <v>846</v>
      </c>
      <c r="E19" t="s">
        <v>833</v>
      </c>
      <c r="F19" t="str">
        <f t="shared" si="0"/>
        <v>1964–</v>
      </c>
      <c r="G19" t="s">
        <v>868</v>
      </c>
      <c r="H19" s="7" t="s">
        <v>826</v>
      </c>
      <c r="I19" s="7"/>
      <c r="J19" t="s">
        <v>874</v>
      </c>
      <c r="K19" t="s">
        <v>837</v>
      </c>
    </row>
    <row r="20" spans="1:11" ht="28.8">
      <c r="A20" t="str">
        <f t="shared" si="1"/>
        <v>132</v>
      </c>
      <c r="B20" s="4">
        <v>132</v>
      </c>
      <c r="C20" s="7" t="s">
        <v>875</v>
      </c>
      <c r="D20" t="s">
        <v>846</v>
      </c>
      <c r="E20" t="s">
        <v>833</v>
      </c>
      <c r="F20" t="str">
        <f t="shared" si="0"/>
        <v>1964–</v>
      </c>
      <c r="G20" t="s">
        <v>868</v>
      </c>
      <c r="H20" s="7" t="s">
        <v>826</v>
      </c>
      <c r="I20" s="7"/>
      <c r="J20" t="s">
        <v>874</v>
      </c>
      <c r="K20" t="s">
        <v>837</v>
      </c>
    </row>
    <row r="21" spans="1:11" ht="72">
      <c r="A21" t="str">
        <f t="shared" si="1"/>
        <v>133</v>
      </c>
      <c r="B21" s="4">
        <v>133</v>
      </c>
      <c r="C21" s="7" t="s">
        <v>876</v>
      </c>
      <c r="D21" t="s">
        <v>877</v>
      </c>
      <c r="E21" t="s">
        <v>878</v>
      </c>
      <c r="F21" t="str">
        <f t="shared" si="0"/>
        <v>1965–</v>
      </c>
      <c r="G21" t="s">
        <v>879</v>
      </c>
      <c r="H21" s="8" t="s">
        <v>880</v>
      </c>
      <c r="I21" s="8"/>
      <c r="J21" t="s">
        <v>843</v>
      </c>
      <c r="K21" t="s">
        <v>821</v>
      </c>
    </row>
    <row r="22" spans="1:11" ht="43.2">
      <c r="A22" t="str">
        <f t="shared" si="1"/>
        <v>134</v>
      </c>
      <c r="B22" s="4">
        <v>134</v>
      </c>
      <c r="C22" s="7" t="s">
        <v>881</v>
      </c>
      <c r="D22" t="s">
        <v>882</v>
      </c>
      <c r="F22" t="str">
        <f t="shared" si="0"/>
        <v>1965–</v>
      </c>
      <c r="G22" t="s">
        <v>879</v>
      </c>
      <c r="H22" s="8" t="s">
        <v>883</v>
      </c>
      <c r="I22" s="8"/>
      <c r="J22" t="s">
        <v>820</v>
      </c>
      <c r="K22" t="s">
        <v>821</v>
      </c>
    </row>
    <row r="23" spans="1:11" ht="57.6">
      <c r="A23" t="str">
        <f t="shared" si="1"/>
        <v>135</v>
      </c>
      <c r="B23" s="4">
        <v>135</v>
      </c>
      <c r="C23" s="7" t="s">
        <v>884</v>
      </c>
      <c r="D23" t="s">
        <v>882</v>
      </c>
      <c r="F23" t="str">
        <f t="shared" si="0"/>
        <v>1965–</v>
      </c>
      <c r="G23" t="s">
        <v>879</v>
      </c>
      <c r="H23" s="8" t="s">
        <v>885</v>
      </c>
      <c r="I23" s="8"/>
      <c r="J23" t="s">
        <v>843</v>
      </c>
      <c r="K23" t="s">
        <v>821</v>
      </c>
    </row>
    <row r="24" spans="1:11" ht="28.8">
      <c r="A24" t="str">
        <f t="shared" si="1"/>
        <v>136</v>
      </c>
      <c r="B24" s="4">
        <v>136</v>
      </c>
      <c r="C24" s="7" t="s">
        <v>886</v>
      </c>
      <c r="D24" t="s">
        <v>823</v>
      </c>
      <c r="E24" t="s">
        <v>867</v>
      </c>
      <c r="F24" t="str">
        <f t="shared" si="0"/>
        <v>1965–</v>
      </c>
      <c r="G24" t="s">
        <v>879</v>
      </c>
      <c r="H24" s="7"/>
      <c r="I24" s="7"/>
      <c r="J24" s="7" t="s">
        <v>820</v>
      </c>
      <c r="K24" t="s">
        <v>821</v>
      </c>
    </row>
    <row r="25" spans="1:11" ht="43.2">
      <c r="A25" t="str">
        <f t="shared" si="1"/>
        <v>137</v>
      </c>
      <c r="B25" s="4">
        <v>137</v>
      </c>
      <c r="C25" s="7" t="s">
        <v>887</v>
      </c>
      <c r="D25" t="s">
        <v>882</v>
      </c>
      <c r="F25" t="str">
        <f t="shared" si="0"/>
        <v>1965</v>
      </c>
      <c r="G25">
        <v>1965</v>
      </c>
      <c r="H25" s="7" t="s">
        <v>888</v>
      </c>
      <c r="I25" s="7"/>
      <c r="J25" t="s">
        <v>843</v>
      </c>
      <c r="K25" t="s">
        <v>821</v>
      </c>
    </row>
    <row r="26" spans="1:11" ht="43.2">
      <c r="A26" t="str">
        <f t="shared" si="1"/>
        <v>138</v>
      </c>
      <c r="B26" s="4">
        <v>138</v>
      </c>
      <c r="C26" s="7" t="s">
        <v>889</v>
      </c>
      <c r="D26" t="s">
        <v>823</v>
      </c>
      <c r="E26" t="s">
        <v>824</v>
      </c>
      <c r="F26" t="str">
        <f t="shared" si="0"/>
        <v>1970–</v>
      </c>
      <c r="G26" t="s">
        <v>890</v>
      </c>
      <c r="H26" s="7" t="s">
        <v>826</v>
      </c>
      <c r="I26" s="7"/>
      <c r="J26" t="s">
        <v>820</v>
      </c>
      <c r="K26" t="s">
        <v>821</v>
      </c>
    </row>
    <row r="27" spans="1:11" ht="28.8">
      <c r="A27" t="str">
        <f t="shared" si="1"/>
        <v>139</v>
      </c>
      <c r="B27" s="4">
        <v>139</v>
      </c>
      <c r="C27" s="7" t="s">
        <v>891</v>
      </c>
      <c r="D27" t="s">
        <v>817</v>
      </c>
      <c r="E27" t="s">
        <v>892</v>
      </c>
      <c r="F27" t="str">
        <f t="shared" si="0"/>
        <v>1977–</v>
      </c>
      <c r="G27" t="s">
        <v>893</v>
      </c>
      <c r="H27" s="7" t="s">
        <v>826</v>
      </c>
      <c r="I27" s="7"/>
      <c r="K27" t="s">
        <v>837</v>
      </c>
    </row>
    <row r="28" spans="1:11" ht="86.4">
      <c r="A28" t="str">
        <f t="shared" si="1"/>
        <v>140</v>
      </c>
      <c r="B28" s="4">
        <v>140</v>
      </c>
      <c r="C28" s="8" t="s">
        <v>894</v>
      </c>
      <c r="D28" t="s">
        <v>882</v>
      </c>
      <c r="E28" s="1"/>
      <c r="F28" t="str">
        <f t="shared" si="0"/>
        <v>1979–</v>
      </c>
      <c r="G28" t="s">
        <v>895</v>
      </c>
      <c r="H28" s="7" t="s">
        <v>896</v>
      </c>
      <c r="I28" s="7"/>
      <c r="J28" t="s">
        <v>820</v>
      </c>
      <c r="K28" t="s">
        <v>821</v>
      </c>
    </row>
    <row r="29" spans="1:11">
      <c r="A29" t="str">
        <f t="shared" si="1"/>
        <v>144</v>
      </c>
      <c r="B29" s="4">
        <v>144</v>
      </c>
      <c r="C29" s="7" t="s">
        <v>897</v>
      </c>
      <c r="D29" t="s">
        <v>882</v>
      </c>
      <c r="F29" t="str">
        <f t="shared" si="0"/>
        <v>1990–</v>
      </c>
      <c r="G29" t="s">
        <v>898</v>
      </c>
      <c r="H29" s="7" t="s">
        <v>899</v>
      </c>
      <c r="I29" s="7"/>
      <c r="J29" t="s">
        <v>820</v>
      </c>
      <c r="K29" t="s">
        <v>821</v>
      </c>
    </row>
    <row r="30" spans="1:11">
      <c r="A30" t="str">
        <f t="shared" si="1"/>
        <v>145</v>
      </c>
      <c r="B30" s="4">
        <v>145</v>
      </c>
      <c r="C30" s="7" t="s">
        <v>900</v>
      </c>
      <c r="D30" t="s">
        <v>823</v>
      </c>
      <c r="E30" t="s">
        <v>824</v>
      </c>
      <c r="F30" t="str">
        <f t="shared" si="0"/>
        <v/>
      </c>
      <c r="H30" s="7"/>
      <c r="I30" s="7"/>
      <c r="J30" t="s">
        <v>820</v>
      </c>
      <c r="K30" s="7" t="s">
        <v>821</v>
      </c>
    </row>
    <row r="31" spans="1:11">
      <c r="A31" t="str">
        <f t="shared" si="1"/>
        <v>146</v>
      </c>
      <c r="B31" s="4">
        <v>146</v>
      </c>
      <c r="C31" s="7" t="s">
        <v>901</v>
      </c>
      <c r="D31" t="s">
        <v>902</v>
      </c>
      <c r="F31" t="str">
        <f t="shared" si="0"/>
        <v>1991–</v>
      </c>
      <c r="G31" t="s">
        <v>903</v>
      </c>
      <c r="H31" s="7"/>
      <c r="I31" s="7"/>
      <c r="J31" s="7" t="s">
        <v>904</v>
      </c>
      <c r="K31" t="s">
        <v>905</v>
      </c>
    </row>
    <row r="32" spans="1:11" ht="28.8">
      <c r="A32" t="str">
        <f t="shared" si="1"/>
        <v>153</v>
      </c>
      <c r="B32" s="4">
        <v>153</v>
      </c>
      <c r="C32" s="7" t="s">
        <v>906</v>
      </c>
      <c r="D32" t="s">
        <v>823</v>
      </c>
      <c r="E32" t="s">
        <v>867</v>
      </c>
      <c r="F32" t="str">
        <f t="shared" si="0"/>
        <v>1992–</v>
      </c>
      <c r="G32" t="s">
        <v>818</v>
      </c>
      <c r="H32" s="7" t="s">
        <v>899</v>
      </c>
      <c r="I32" s="7"/>
      <c r="J32" t="s">
        <v>843</v>
      </c>
      <c r="K32" t="s">
        <v>907</v>
      </c>
    </row>
    <row r="33" spans="1:11" ht="28.8">
      <c r="A33" t="str">
        <f t="shared" si="1"/>
        <v>155</v>
      </c>
      <c r="B33" s="4">
        <v>155</v>
      </c>
      <c r="C33" s="7" t="s">
        <v>908</v>
      </c>
      <c r="D33" t="s">
        <v>823</v>
      </c>
      <c r="E33" t="s">
        <v>867</v>
      </c>
      <c r="F33" t="str">
        <f t="shared" si="0"/>
        <v>1993–</v>
      </c>
      <c r="G33" t="s">
        <v>909</v>
      </c>
      <c r="H33" s="7"/>
      <c r="I33" s="7"/>
      <c r="J33" s="7" t="s">
        <v>843</v>
      </c>
      <c r="K33" t="s">
        <v>821</v>
      </c>
    </row>
    <row r="34" spans="1:11" ht="43.2">
      <c r="A34" t="str">
        <f t="shared" si="1"/>
        <v>156</v>
      </c>
      <c r="B34" s="4">
        <v>156</v>
      </c>
      <c r="C34" s="7" t="s">
        <v>910</v>
      </c>
      <c r="D34" t="s">
        <v>882</v>
      </c>
      <c r="F34" t="str">
        <f t="shared" si="0"/>
        <v>1993–</v>
      </c>
      <c r="G34" t="s">
        <v>909</v>
      </c>
      <c r="H34" s="7"/>
      <c r="I34" s="7"/>
      <c r="J34" t="s">
        <v>843</v>
      </c>
      <c r="K34" t="s">
        <v>821</v>
      </c>
    </row>
    <row r="35" spans="1:11" ht="28.8">
      <c r="A35" t="str">
        <f t="shared" si="1"/>
        <v>162</v>
      </c>
      <c r="B35" s="4">
        <v>162</v>
      </c>
      <c r="C35" s="7" t="s">
        <v>911</v>
      </c>
      <c r="D35" t="s">
        <v>912</v>
      </c>
      <c r="E35" t="s">
        <v>913</v>
      </c>
      <c r="F35" t="str">
        <f t="shared" si="0"/>
        <v/>
      </c>
      <c r="H35" s="7"/>
      <c r="I35" s="7"/>
      <c r="J35" t="s">
        <v>820</v>
      </c>
      <c r="K35" s="7" t="s">
        <v>815</v>
      </c>
    </row>
    <row r="36" spans="1:11" ht="57.6">
      <c r="A36" t="str">
        <f t="shared" si="1"/>
        <v>163</v>
      </c>
      <c r="B36" s="4">
        <v>163</v>
      </c>
      <c r="C36" s="7" t="s">
        <v>914</v>
      </c>
      <c r="D36" t="s">
        <v>882</v>
      </c>
      <c r="F36" t="str">
        <f t="shared" si="0"/>
        <v>1997–</v>
      </c>
      <c r="G36" t="s">
        <v>915</v>
      </c>
      <c r="H36" s="7"/>
      <c r="I36" s="7"/>
      <c r="J36" s="7" t="s">
        <v>820</v>
      </c>
      <c r="K36" t="s">
        <v>815</v>
      </c>
    </row>
    <row r="37" spans="1:11" ht="28.8">
      <c r="A37" t="str">
        <f t="shared" si="1"/>
        <v>170</v>
      </c>
      <c r="B37" s="4">
        <v>170</v>
      </c>
      <c r="C37" s="7" t="s">
        <v>916</v>
      </c>
      <c r="D37" t="s">
        <v>917</v>
      </c>
      <c r="E37" t="s">
        <v>829</v>
      </c>
      <c r="F37" t="str">
        <f t="shared" si="0"/>
        <v>1965–</v>
      </c>
      <c r="G37" t="s">
        <v>879</v>
      </c>
      <c r="H37" s="7" t="s">
        <v>826</v>
      </c>
      <c r="I37" s="7"/>
      <c r="J37" t="s">
        <v>918</v>
      </c>
      <c r="K37" t="s">
        <v>821</v>
      </c>
    </row>
    <row r="38" spans="1:11" ht="28.8">
      <c r="A38" t="str">
        <f t="shared" si="1"/>
        <v>171</v>
      </c>
      <c r="B38" s="4">
        <v>171</v>
      </c>
      <c r="C38" s="7" t="s">
        <v>919</v>
      </c>
      <c r="D38" t="s">
        <v>854</v>
      </c>
      <c r="E38" t="s">
        <v>920</v>
      </c>
      <c r="F38" t="str">
        <f t="shared" si="0"/>
        <v>1965–</v>
      </c>
      <c r="G38" t="s">
        <v>879</v>
      </c>
      <c r="H38" s="7" t="s">
        <v>921</v>
      </c>
      <c r="I38" s="7"/>
      <c r="J38" t="s">
        <v>922</v>
      </c>
      <c r="K38" t="s">
        <v>923</v>
      </c>
    </row>
    <row r="39" spans="1:11" ht="28.8">
      <c r="A39" t="str">
        <f t="shared" si="1"/>
        <v>172</v>
      </c>
      <c r="B39" s="4">
        <v>172</v>
      </c>
      <c r="C39" s="7" t="s">
        <v>924</v>
      </c>
      <c r="D39" t="s">
        <v>925</v>
      </c>
      <c r="E39" t="s">
        <v>926</v>
      </c>
      <c r="F39" t="str">
        <f t="shared" si="0"/>
        <v>1965–1992</v>
      </c>
      <c r="G39" t="s">
        <v>927</v>
      </c>
      <c r="H39" s="7" t="s">
        <v>921</v>
      </c>
      <c r="I39" s="7"/>
      <c r="J39" t="s">
        <v>820</v>
      </c>
      <c r="K39" t="s">
        <v>928</v>
      </c>
    </row>
    <row r="40" spans="1:11" ht="43.2">
      <c r="A40" t="str">
        <f t="shared" si="1"/>
        <v>173</v>
      </c>
      <c r="B40" s="4">
        <v>173</v>
      </c>
      <c r="C40" s="7" t="s">
        <v>929</v>
      </c>
      <c r="D40" t="s">
        <v>925</v>
      </c>
      <c r="E40" t="s">
        <v>926</v>
      </c>
      <c r="F40" t="str">
        <f t="shared" si="0"/>
        <v>1965–1992</v>
      </c>
      <c r="G40" t="s">
        <v>927</v>
      </c>
      <c r="H40" s="7" t="s">
        <v>921</v>
      </c>
      <c r="I40" s="7"/>
      <c r="J40" t="s">
        <v>820</v>
      </c>
      <c r="K40" t="s">
        <v>928</v>
      </c>
    </row>
    <row r="41" spans="1:11" ht="28.8">
      <c r="A41" t="str">
        <f t="shared" si="1"/>
        <v>174</v>
      </c>
      <c r="B41" s="4">
        <v>174</v>
      </c>
      <c r="C41" s="7" t="s">
        <v>930</v>
      </c>
      <c r="D41" t="s">
        <v>902</v>
      </c>
      <c r="F41" t="str">
        <f t="shared" si="0"/>
        <v>1965–</v>
      </c>
      <c r="G41" t="s">
        <v>879</v>
      </c>
      <c r="H41" s="7" t="s">
        <v>921</v>
      </c>
      <c r="I41" s="7"/>
      <c r="J41" t="s">
        <v>843</v>
      </c>
      <c r="K41" t="s">
        <v>821</v>
      </c>
    </row>
    <row r="42" spans="1:11" ht="28.8">
      <c r="A42" t="str">
        <f t="shared" si="1"/>
        <v>178</v>
      </c>
      <c r="B42" s="4">
        <v>178</v>
      </c>
      <c r="C42" s="7" t="s">
        <v>931</v>
      </c>
      <c r="D42" t="s">
        <v>823</v>
      </c>
      <c r="E42" t="s">
        <v>824</v>
      </c>
      <c r="F42" t="str">
        <f t="shared" si="0"/>
        <v>1974–</v>
      </c>
      <c r="G42" t="s">
        <v>932</v>
      </c>
      <c r="H42" s="7" t="s">
        <v>921</v>
      </c>
      <c r="I42" s="7"/>
      <c r="J42" t="s">
        <v>820</v>
      </c>
      <c r="K42" t="s">
        <v>821</v>
      </c>
    </row>
    <row r="43" spans="1:11" ht="43.2">
      <c r="A43" t="str">
        <f t="shared" si="1"/>
        <v>180</v>
      </c>
      <c r="B43" s="4">
        <v>180</v>
      </c>
      <c r="C43" s="7" t="s">
        <v>933</v>
      </c>
      <c r="D43" t="s">
        <v>854</v>
      </c>
      <c r="E43" t="s">
        <v>934</v>
      </c>
      <c r="F43" t="str">
        <f t="shared" si="0"/>
        <v>1979–</v>
      </c>
      <c r="G43" t="s">
        <v>895</v>
      </c>
      <c r="H43" s="7" t="s">
        <v>935</v>
      </c>
      <c r="I43" s="7"/>
      <c r="J43" t="s">
        <v>820</v>
      </c>
      <c r="K43" t="s">
        <v>821</v>
      </c>
    </row>
    <row r="44" spans="1:11" ht="28.8">
      <c r="A44" t="str">
        <f t="shared" si="1"/>
        <v>181</v>
      </c>
      <c r="B44" s="4">
        <v>181</v>
      </c>
      <c r="C44" s="7" t="s">
        <v>936</v>
      </c>
      <c r="D44" t="s">
        <v>823</v>
      </c>
      <c r="E44" t="s">
        <v>833</v>
      </c>
      <c r="F44" t="str">
        <f t="shared" si="0"/>
        <v>1992–</v>
      </c>
      <c r="G44" t="s">
        <v>818</v>
      </c>
      <c r="H44" s="7" t="s">
        <v>899</v>
      </c>
      <c r="I44" s="7"/>
      <c r="J44" t="s">
        <v>820</v>
      </c>
      <c r="K44" t="s">
        <v>821</v>
      </c>
    </row>
    <row r="45" spans="1:11" ht="72">
      <c r="A45" t="str">
        <f t="shared" si="1"/>
        <v>187</v>
      </c>
      <c r="B45" s="4">
        <v>187</v>
      </c>
      <c r="C45" s="7" t="s">
        <v>937</v>
      </c>
      <c r="D45" t="s">
        <v>925</v>
      </c>
      <c r="E45" t="s">
        <v>926</v>
      </c>
      <c r="F45" t="str">
        <f t="shared" si="0"/>
        <v>1993–</v>
      </c>
      <c r="G45" t="s">
        <v>909</v>
      </c>
      <c r="H45" s="8" t="s">
        <v>938</v>
      </c>
      <c r="I45" s="8"/>
      <c r="J45" t="s">
        <v>843</v>
      </c>
      <c r="K45" t="s">
        <v>858</v>
      </c>
    </row>
    <row r="46" spans="1:11" ht="28.8">
      <c r="A46" t="str">
        <f t="shared" si="1"/>
        <v>188</v>
      </c>
      <c r="B46" s="4">
        <v>188</v>
      </c>
      <c r="C46" s="7" t="s">
        <v>939</v>
      </c>
      <c r="D46" t="s">
        <v>940</v>
      </c>
      <c r="E46" t="s">
        <v>941</v>
      </c>
      <c r="F46" t="str">
        <f t="shared" si="0"/>
        <v>1993–</v>
      </c>
      <c r="G46" t="s">
        <v>909</v>
      </c>
      <c r="H46" s="7"/>
      <c r="I46" s="7"/>
      <c r="J46" t="s">
        <v>843</v>
      </c>
      <c r="K46" t="s">
        <v>821</v>
      </c>
    </row>
    <row r="47" spans="1:11" ht="28.8">
      <c r="A47" t="str">
        <f t="shared" si="1"/>
        <v>189</v>
      </c>
      <c r="B47" s="4">
        <v>189</v>
      </c>
      <c r="C47" s="7" t="s">
        <v>942</v>
      </c>
      <c r="D47" t="s">
        <v>943</v>
      </c>
      <c r="E47" t="s">
        <v>944</v>
      </c>
      <c r="F47" t="str">
        <f t="shared" si="0"/>
        <v>1993–</v>
      </c>
      <c r="G47" t="s">
        <v>909</v>
      </c>
      <c r="H47" s="7"/>
      <c r="I47" s="7"/>
      <c r="J47" t="s">
        <v>843</v>
      </c>
      <c r="K47" t="s">
        <v>821</v>
      </c>
    </row>
    <row r="48" spans="1:11" ht="57.6">
      <c r="A48" t="str">
        <f t="shared" si="1"/>
        <v>190</v>
      </c>
      <c r="B48" s="4">
        <v>190</v>
      </c>
      <c r="C48" s="8" t="s">
        <v>945</v>
      </c>
      <c r="D48" t="s">
        <v>823</v>
      </c>
      <c r="E48" s="1" t="s">
        <v>946</v>
      </c>
      <c r="F48" t="str">
        <f t="shared" si="0"/>
        <v>1993–</v>
      </c>
      <c r="G48" t="s">
        <v>909</v>
      </c>
      <c r="H48" s="7"/>
      <c r="I48" s="7"/>
      <c r="J48" t="s">
        <v>820</v>
      </c>
      <c r="K48" t="s">
        <v>821</v>
      </c>
    </row>
    <row r="49" spans="1:11" ht="57.6">
      <c r="A49" t="str">
        <f t="shared" si="1"/>
        <v>194</v>
      </c>
      <c r="B49" s="4">
        <v>194</v>
      </c>
      <c r="C49" s="7" t="s">
        <v>947</v>
      </c>
      <c r="D49" t="s">
        <v>948</v>
      </c>
      <c r="E49" t="s">
        <v>949</v>
      </c>
      <c r="F49" t="str">
        <f t="shared" si="0"/>
        <v>1964–</v>
      </c>
      <c r="G49" t="s">
        <v>868</v>
      </c>
      <c r="H49" s="7" t="s">
        <v>921</v>
      </c>
      <c r="I49" s="8" t="s">
        <v>950</v>
      </c>
      <c r="K49" t="s">
        <v>951</v>
      </c>
    </row>
    <row r="50" spans="1:11">
      <c r="A50" t="str">
        <f t="shared" si="1"/>
        <v>195</v>
      </c>
      <c r="B50" s="4">
        <v>195</v>
      </c>
      <c r="C50" s="7" t="s">
        <v>952</v>
      </c>
      <c r="D50" t="s">
        <v>870</v>
      </c>
      <c r="E50" t="s">
        <v>953</v>
      </c>
      <c r="F50" t="str">
        <f t="shared" si="0"/>
        <v>1965–</v>
      </c>
      <c r="G50" t="s">
        <v>879</v>
      </c>
      <c r="H50" s="7" t="s">
        <v>842</v>
      </c>
      <c r="I50" s="7"/>
      <c r="J50" t="s">
        <v>843</v>
      </c>
      <c r="K50" t="s">
        <v>951</v>
      </c>
    </row>
    <row r="51" spans="1:11" ht="28.8">
      <c r="A51" t="str">
        <f t="shared" si="1"/>
        <v>200</v>
      </c>
      <c r="B51" s="4">
        <v>200</v>
      </c>
      <c r="C51" s="7" t="s">
        <v>954</v>
      </c>
      <c r="D51" t="s">
        <v>955</v>
      </c>
      <c r="E51" t="s">
        <v>956</v>
      </c>
      <c r="F51" t="str">
        <f t="shared" si="0"/>
        <v>1974–</v>
      </c>
      <c r="G51" t="s">
        <v>932</v>
      </c>
      <c r="H51" s="7" t="s">
        <v>813</v>
      </c>
      <c r="I51" s="7"/>
      <c r="J51" t="s">
        <v>957</v>
      </c>
      <c r="K51" t="s">
        <v>951</v>
      </c>
    </row>
    <row r="52" spans="1:11">
      <c r="A52" t="str">
        <f t="shared" si="1"/>
        <v>203</v>
      </c>
      <c r="B52" s="4">
        <v>203</v>
      </c>
      <c r="C52" s="7" t="s">
        <v>958</v>
      </c>
      <c r="D52" t="s">
        <v>846</v>
      </c>
      <c r="E52" t="s">
        <v>941</v>
      </c>
      <c r="F52" t="str">
        <f t="shared" si="0"/>
        <v>1991–</v>
      </c>
      <c r="G52" t="s">
        <v>903</v>
      </c>
      <c r="H52" s="7"/>
      <c r="I52" s="7"/>
      <c r="J52" s="7" t="s">
        <v>820</v>
      </c>
      <c r="K52" t="s">
        <v>837</v>
      </c>
    </row>
    <row r="53" spans="1:11" ht="28.8">
      <c r="A53" t="str">
        <f t="shared" si="1"/>
        <v>204</v>
      </c>
      <c r="B53" s="4">
        <v>204</v>
      </c>
      <c r="C53" s="7" t="s">
        <v>959</v>
      </c>
      <c r="D53" t="s">
        <v>917</v>
      </c>
      <c r="E53" t="s">
        <v>960</v>
      </c>
      <c r="F53" t="str">
        <f t="shared" si="0"/>
        <v>1992–</v>
      </c>
      <c r="G53" t="s">
        <v>818</v>
      </c>
      <c r="H53" s="7"/>
      <c r="I53" s="7"/>
      <c r="J53" s="7" t="s">
        <v>961</v>
      </c>
      <c r="K53" t="s">
        <v>951</v>
      </c>
    </row>
    <row r="54" spans="1:11" ht="28.8">
      <c r="A54" t="str">
        <f t="shared" si="1"/>
        <v>207</v>
      </c>
      <c r="B54" s="4">
        <v>207</v>
      </c>
      <c r="C54" s="7" t="s">
        <v>962</v>
      </c>
      <c r="D54" t="s">
        <v>963</v>
      </c>
      <c r="E54" t="s">
        <v>956</v>
      </c>
      <c r="F54" t="str">
        <f t="shared" si="0"/>
        <v>1992</v>
      </c>
      <c r="G54">
        <v>1992</v>
      </c>
      <c r="H54" s="7"/>
      <c r="I54" s="7"/>
      <c r="J54" s="7" t="s">
        <v>820</v>
      </c>
      <c r="K54" t="s">
        <v>837</v>
      </c>
    </row>
    <row r="55" spans="1:11" ht="28.8">
      <c r="A55" t="str">
        <f t="shared" si="1"/>
        <v>208</v>
      </c>
      <c r="B55" s="4">
        <v>208</v>
      </c>
      <c r="C55" s="7" t="s">
        <v>964</v>
      </c>
      <c r="D55" t="s">
        <v>912</v>
      </c>
      <c r="E55" t="s">
        <v>965</v>
      </c>
      <c r="F55" t="str">
        <f t="shared" si="0"/>
        <v>1992–</v>
      </c>
      <c r="G55" t="s">
        <v>818</v>
      </c>
      <c r="H55" s="7" t="s">
        <v>921</v>
      </c>
      <c r="I55" s="7"/>
      <c r="J55" t="s">
        <v>843</v>
      </c>
      <c r="K55" t="s">
        <v>951</v>
      </c>
    </row>
    <row r="56" spans="1:11" ht="43.2">
      <c r="A56" t="str">
        <f t="shared" si="1"/>
        <v>209</v>
      </c>
      <c r="B56" s="4">
        <v>209</v>
      </c>
      <c r="C56" s="7" t="s">
        <v>966</v>
      </c>
      <c r="D56" t="s">
        <v>846</v>
      </c>
      <c r="E56" t="s">
        <v>941</v>
      </c>
      <c r="F56" t="str">
        <f t="shared" si="0"/>
        <v>1992</v>
      </c>
      <c r="G56">
        <v>1992</v>
      </c>
      <c r="H56" s="7"/>
      <c r="I56" s="7"/>
      <c r="J56" s="7" t="s">
        <v>843</v>
      </c>
      <c r="K56" t="s">
        <v>837</v>
      </c>
    </row>
    <row r="57" spans="1:11" ht="244.8">
      <c r="A57" t="str">
        <f t="shared" si="1"/>
        <v>219</v>
      </c>
      <c r="B57" s="4">
        <v>219</v>
      </c>
      <c r="C57" s="7" t="s">
        <v>967</v>
      </c>
      <c r="D57" t="s">
        <v>968</v>
      </c>
      <c r="E57" t="s">
        <v>969</v>
      </c>
      <c r="F57" t="str">
        <f t="shared" si="0"/>
        <v>1945–</v>
      </c>
      <c r="G57" t="s">
        <v>825</v>
      </c>
      <c r="H57" s="7" t="s">
        <v>970</v>
      </c>
      <c r="I57" s="7"/>
      <c r="J57" t="s">
        <v>971</v>
      </c>
      <c r="K57" t="s">
        <v>972</v>
      </c>
    </row>
    <row r="58" spans="1:11" ht="28.8">
      <c r="A58" t="str">
        <f t="shared" si="1"/>
        <v>229</v>
      </c>
      <c r="B58" s="4">
        <v>229</v>
      </c>
      <c r="C58" s="7" t="s">
        <v>973</v>
      </c>
      <c r="D58" t="s">
        <v>823</v>
      </c>
      <c r="E58" t="s">
        <v>867</v>
      </c>
      <c r="F58" t="str">
        <f t="shared" si="0"/>
        <v>1945–1992</v>
      </c>
      <c r="G58" t="s">
        <v>974</v>
      </c>
      <c r="H58" s="7" t="s">
        <v>826</v>
      </c>
      <c r="I58" s="7"/>
      <c r="J58" t="s">
        <v>820</v>
      </c>
      <c r="K58" t="s">
        <v>928</v>
      </c>
    </row>
    <row r="59" spans="1:11" ht="43.2">
      <c r="A59" t="str">
        <f t="shared" si="1"/>
        <v>230</v>
      </c>
      <c r="B59" s="4">
        <v>230</v>
      </c>
      <c r="C59" s="7" t="s">
        <v>975</v>
      </c>
      <c r="D59" t="s">
        <v>854</v>
      </c>
      <c r="E59" t="s">
        <v>969</v>
      </c>
      <c r="F59" t="str">
        <f t="shared" si="0"/>
        <v>1945–</v>
      </c>
      <c r="G59" t="s">
        <v>825</v>
      </c>
      <c r="H59" s="7" t="s">
        <v>976</v>
      </c>
      <c r="I59" s="7"/>
      <c r="J59" s="1" t="s">
        <v>977</v>
      </c>
      <c r="K59" t="s">
        <v>815</v>
      </c>
    </row>
    <row r="60" spans="1:11" ht="43.2">
      <c r="A60" t="str">
        <f t="shared" si="1"/>
        <v>234</v>
      </c>
      <c r="B60" s="4">
        <v>234</v>
      </c>
      <c r="C60" s="7" t="s">
        <v>978</v>
      </c>
      <c r="D60" t="s">
        <v>839</v>
      </c>
      <c r="E60" t="s">
        <v>840</v>
      </c>
      <c r="F60" t="str">
        <f t="shared" si="0"/>
        <v>1945–1992</v>
      </c>
      <c r="G60" t="s">
        <v>974</v>
      </c>
      <c r="H60" s="7" t="s">
        <v>826</v>
      </c>
      <c r="I60" s="7"/>
      <c r="J60" t="s">
        <v>979</v>
      </c>
      <c r="K60" t="s">
        <v>928</v>
      </c>
    </row>
    <row r="61" spans="1:11" ht="72">
      <c r="A61" t="str">
        <f t="shared" si="1"/>
        <v>240</v>
      </c>
      <c r="B61" s="4">
        <v>240</v>
      </c>
      <c r="C61" s="8" t="s">
        <v>980</v>
      </c>
      <c r="D61" t="s">
        <v>925</v>
      </c>
      <c r="E61" t="s">
        <v>981</v>
      </c>
      <c r="F61" t="str">
        <f t="shared" si="0"/>
        <v>1945–1992</v>
      </c>
      <c r="G61" t="s">
        <v>974</v>
      </c>
      <c r="H61" s="7" t="s">
        <v>826</v>
      </c>
      <c r="I61" s="7"/>
      <c r="J61" t="s">
        <v>820</v>
      </c>
      <c r="K61" t="s">
        <v>928</v>
      </c>
    </row>
    <row r="62" spans="1:11" ht="28.8">
      <c r="A62" t="str">
        <f t="shared" si="1"/>
        <v>242</v>
      </c>
      <c r="B62" s="4">
        <v>242</v>
      </c>
      <c r="C62" s="7" t="s">
        <v>982</v>
      </c>
      <c r="D62" t="s">
        <v>882</v>
      </c>
      <c r="F62" t="str">
        <f t="shared" si="0"/>
        <v>1945–</v>
      </c>
      <c r="G62" t="s">
        <v>825</v>
      </c>
      <c r="H62" s="7" t="s">
        <v>983</v>
      </c>
      <c r="I62" s="7"/>
      <c r="J62" t="s">
        <v>843</v>
      </c>
      <c r="K62" t="s">
        <v>815</v>
      </c>
    </row>
    <row r="63" spans="1:11" ht="28.8">
      <c r="A63" t="str">
        <f t="shared" si="1"/>
        <v>243</v>
      </c>
      <c r="B63" s="4">
        <v>243</v>
      </c>
      <c r="C63" s="7" t="s">
        <v>984</v>
      </c>
      <c r="D63" t="s">
        <v>854</v>
      </c>
      <c r="E63" t="s">
        <v>985</v>
      </c>
      <c r="F63" t="str">
        <f t="shared" si="0"/>
        <v>1945–1992</v>
      </c>
      <c r="G63" t="s">
        <v>974</v>
      </c>
      <c r="H63" s="7" t="s">
        <v>986</v>
      </c>
      <c r="I63" s="7"/>
      <c r="J63" t="s">
        <v>987</v>
      </c>
      <c r="K63" t="s">
        <v>928</v>
      </c>
    </row>
    <row r="64" spans="1:11" ht="43.2">
      <c r="A64" t="str">
        <f t="shared" si="1"/>
        <v>244</v>
      </c>
      <c r="B64" s="4">
        <v>244</v>
      </c>
      <c r="C64" s="7" t="s">
        <v>988</v>
      </c>
      <c r="D64" t="s">
        <v>854</v>
      </c>
      <c r="E64" t="s">
        <v>985</v>
      </c>
      <c r="F64" t="str">
        <f t="shared" si="0"/>
        <v>1945–1992</v>
      </c>
      <c r="G64" t="s">
        <v>974</v>
      </c>
      <c r="H64" s="7" t="s">
        <v>989</v>
      </c>
      <c r="I64" s="7"/>
      <c r="J64" t="s">
        <v>987</v>
      </c>
      <c r="K64" t="s">
        <v>928</v>
      </c>
    </row>
    <row r="65" spans="1:11" ht="28.8">
      <c r="A65" t="str">
        <f t="shared" si="1"/>
        <v>246</v>
      </c>
      <c r="B65" s="4">
        <v>246</v>
      </c>
      <c r="C65" s="7" t="s">
        <v>990</v>
      </c>
      <c r="D65" t="s">
        <v>839</v>
      </c>
      <c r="E65" t="s">
        <v>840</v>
      </c>
      <c r="F65" t="str">
        <f t="shared" si="0"/>
        <v>1945–1992</v>
      </c>
      <c r="G65" t="s">
        <v>974</v>
      </c>
      <c r="H65" s="7" t="s">
        <v>826</v>
      </c>
      <c r="I65" s="7"/>
      <c r="J65" t="s">
        <v>820</v>
      </c>
      <c r="K65" t="s">
        <v>928</v>
      </c>
    </row>
    <row r="66" spans="1:11" ht="43.2">
      <c r="A66" t="str">
        <f t="shared" si="1"/>
        <v>247</v>
      </c>
      <c r="B66" s="4">
        <v>247</v>
      </c>
      <c r="C66" s="7" t="s">
        <v>991</v>
      </c>
      <c r="D66" t="s">
        <v>992</v>
      </c>
      <c r="E66" t="s">
        <v>878</v>
      </c>
      <c r="F66" t="str">
        <f t="shared" si="0"/>
        <v>1947–</v>
      </c>
      <c r="G66" t="s">
        <v>993</v>
      </c>
      <c r="H66" s="7"/>
      <c r="I66" s="8" t="s">
        <v>994</v>
      </c>
      <c r="K66" t="s">
        <v>815</v>
      </c>
    </row>
    <row r="67" spans="1:11" ht="28.8">
      <c r="A67" t="str">
        <f t="shared" si="1"/>
        <v>249</v>
      </c>
      <c r="B67" s="4">
        <v>249</v>
      </c>
      <c r="C67" s="7" t="s">
        <v>995</v>
      </c>
      <c r="D67" t="s">
        <v>839</v>
      </c>
      <c r="E67" t="s">
        <v>996</v>
      </c>
      <c r="F67" t="str">
        <f t="shared" ref="F67:F130" si="2">TEXT(G67,"#")</f>
        <v>1947–1992</v>
      </c>
      <c r="G67" t="s">
        <v>997</v>
      </c>
      <c r="H67" s="7" t="s">
        <v>826</v>
      </c>
      <c r="I67" s="7"/>
      <c r="J67" t="s">
        <v>998</v>
      </c>
      <c r="K67" t="s">
        <v>928</v>
      </c>
    </row>
    <row r="68" spans="1:11" ht="28.8">
      <c r="A68" t="str">
        <f t="shared" ref="A68:A130" si="3">TEXT(B68,"#")</f>
        <v>251</v>
      </c>
      <c r="B68" s="4">
        <v>251</v>
      </c>
      <c r="C68" s="7" t="s">
        <v>999</v>
      </c>
      <c r="D68" t="s">
        <v>917</v>
      </c>
      <c r="E68" t="s">
        <v>960</v>
      </c>
      <c r="F68" t="str">
        <f t="shared" si="2"/>
        <v>1950–1996</v>
      </c>
      <c r="G68" t="s">
        <v>1000</v>
      </c>
      <c r="H68" s="7" t="s">
        <v>1001</v>
      </c>
      <c r="I68" s="7"/>
      <c r="J68" t="s">
        <v>961</v>
      </c>
      <c r="K68" t="s">
        <v>928</v>
      </c>
    </row>
    <row r="69" spans="1:11" ht="28.8">
      <c r="A69" t="str">
        <f t="shared" si="3"/>
        <v>253</v>
      </c>
      <c r="B69" s="4">
        <v>253</v>
      </c>
      <c r="C69" s="7" t="s">
        <v>1002</v>
      </c>
      <c r="D69" t="s">
        <v>854</v>
      </c>
      <c r="E69" t="s">
        <v>1003</v>
      </c>
      <c r="F69" t="str">
        <f t="shared" si="2"/>
        <v>1962–</v>
      </c>
      <c r="G69" t="s">
        <v>865</v>
      </c>
      <c r="H69" s="7" t="s">
        <v>1004</v>
      </c>
      <c r="I69" s="7"/>
      <c r="J69" t="s">
        <v>1005</v>
      </c>
      <c r="K69" t="s">
        <v>1006</v>
      </c>
    </row>
    <row r="70" spans="1:11" ht="28.8">
      <c r="A70" t="str">
        <f t="shared" si="3"/>
        <v>256</v>
      </c>
      <c r="B70" s="4">
        <v>256</v>
      </c>
      <c r="C70" s="7" t="s">
        <v>1007</v>
      </c>
      <c r="D70" t="s">
        <v>912</v>
      </c>
      <c r="E70" t="s">
        <v>1008</v>
      </c>
      <c r="F70" t="str">
        <f t="shared" si="2"/>
        <v>1974–</v>
      </c>
      <c r="G70" t="s">
        <v>932</v>
      </c>
      <c r="H70" s="7" t="s">
        <v>921</v>
      </c>
      <c r="I70" s="7"/>
      <c r="J70" t="s">
        <v>820</v>
      </c>
      <c r="K70" t="s">
        <v>837</v>
      </c>
    </row>
    <row r="71" spans="1:11" ht="43.2">
      <c r="A71" t="str">
        <f t="shared" si="3"/>
        <v>262</v>
      </c>
      <c r="B71" s="4">
        <v>262</v>
      </c>
      <c r="C71" s="7" t="s">
        <v>1009</v>
      </c>
      <c r="D71" t="s">
        <v>968</v>
      </c>
      <c r="E71" t="s">
        <v>969</v>
      </c>
      <c r="F71" t="str">
        <f t="shared" si="2"/>
        <v>1992–</v>
      </c>
      <c r="G71" t="s">
        <v>818</v>
      </c>
      <c r="H71" s="7" t="s">
        <v>1010</v>
      </c>
      <c r="I71" s="7"/>
      <c r="J71" s="1" t="s">
        <v>1011</v>
      </c>
      <c r="K71" t="s">
        <v>815</v>
      </c>
    </row>
    <row r="72" spans="1:11" ht="28.8">
      <c r="A72" t="str">
        <f t="shared" si="3"/>
        <v>264</v>
      </c>
      <c r="B72" s="4">
        <v>264</v>
      </c>
      <c r="C72" s="7" t="s">
        <v>1012</v>
      </c>
      <c r="D72" t="s">
        <v>854</v>
      </c>
      <c r="E72" t="s">
        <v>985</v>
      </c>
      <c r="F72" t="str">
        <f t="shared" si="2"/>
        <v>1992–</v>
      </c>
      <c r="G72" t="s">
        <v>818</v>
      </c>
      <c r="H72" s="7" t="s">
        <v>1013</v>
      </c>
      <c r="I72" s="7"/>
      <c r="J72" t="s">
        <v>1014</v>
      </c>
      <c r="K72" t="s">
        <v>815</v>
      </c>
    </row>
    <row r="73" spans="1:11" ht="28.8">
      <c r="A73" t="str">
        <f t="shared" si="3"/>
        <v>266</v>
      </c>
      <c r="B73" s="4">
        <v>266</v>
      </c>
      <c r="C73" s="7" t="s">
        <v>1015</v>
      </c>
      <c r="D73" t="s">
        <v>839</v>
      </c>
      <c r="E73" t="s">
        <v>867</v>
      </c>
      <c r="F73" t="str">
        <f t="shared" si="2"/>
        <v>1992–</v>
      </c>
      <c r="G73" t="s">
        <v>818</v>
      </c>
      <c r="H73" s="7"/>
      <c r="I73" s="7"/>
      <c r="J73" s="7" t="s">
        <v>1016</v>
      </c>
      <c r="K73" t="s">
        <v>972</v>
      </c>
    </row>
    <row r="74" spans="1:11" ht="43.2">
      <c r="A74" t="str">
        <f t="shared" si="3"/>
        <v>267</v>
      </c>
      <c r="B74" s="4">
        <v>267</v>
      </c>
      <c r="C74" s="7" t="s">
        <v>1017</v>
      </c>
      <c r="D74" t="s">
        <v>877</v>
      </c>
      <c r="E74" t="s">
        <v>878</v>
      </c>
      <c r="F74" t="str">
        <f t="shared" si="2"/>
        <v>1992–</v>
      </c>
      <c r="G74" t="s">
        <v>818</v>
      </c>
      <c r="H74" s="7"/>
      <c r="I74" s="7"/>
      <c r="J74" s="7" t="s">
        <v>820</v>
      </c>
      <c r="K74" t="s">
        <v>972</v>
      </c>
    </row>
    <row r="75" spans="1:11" ht="28.8">
      <c r="A75" t="str">
        <f t="shared" si="3"/>
        <v>268</v>
      </c>
      <c r="B75" s="4">
        <v>268</v>
      </c>
      <c r="C75" s="7" t="s">
        <v>1018</v>
      </c>
      <c r="D75" t="s">
        <v>902</v>
      </c>
      <c r="F75" t="str">
        <f t="shared" si="2"/>
        <v>1992–</v>
      </c>
      <c r="G75" t="s">
        <v>818</v>
      </c>
      <c r="H75" s="7"/>
      <c r="I75" s="7"/>
      <c r="J75" s="7" t="s">
        <v>1016</v>
      </c>
      <c r="K75" t="s">
        <v>815</v>
      </c>
    </row>
    <row r="76" spans="1:11" ht="43.2">
      <c r="A76" t="str">
        <f t="shared" si="3"/>
        <v>271</v>
      </c>
      <c r="B76" s="4">
        <v>271</v>
      </c>
      <c r="C76" s="7" t="s">
        <v>1019</v>
      </c>
      <c r="D76" t="s">
        <v>823</v>
      </c>
      <c r="E76" t="s">
        <v>867</v>
      </c>
      <c r="F76" t="str">
        <f t="shared" si="2"/>
        <v>1992–</v>
      </c>
      <c r="G76" t="s">
        <v>818</v>
      </c>
      <c r="H76" s="7"/>
      <c r="I76" s="7"/>
      <c r="J76" s="7" t="s">
        <v>820</v>
      </c>
      <c r="K76" t="s">
        <v>972</v>
      </c>
    </row>
    <row r="77" spans="1:11" ht="28.8">
      <c r="A77" t="str">
        <f t="shared" si="3"/>
        <v>276</v>
      </c>
      <c r="B77" s="4">
        <v>276</v>
      </c>
      <c r="C77" s="7" t="s">
        <v>1020</v>
      </c>
      <c r="D77" t="s">
        <v>902</v>
      </c>
      <c r="F77" t="str">
        <f t="shared" si="2"/>
        <v>1996–</v>
      </c>
      <c r="G77" t="s">
        <v>856</v>
      </c>
      <c r="H77" s="7"/>
      <c r="I77" s="7"/>
      <c r="J77" s="7" t="s">
        <v>820</v>
      </c>
      <c r="K77" t="s">
        <v>972</v>
      </c>
    </row>
    <row r="78" spans="1:11" ht="43.2">
      <c r="A78" t="str">
        <f t="shared" si="3"/>
        <v>277</v>
      </c>
      <c r="B78" s="4">
        <v>277</v>
      </c>
      <c r="C78" s="7" t="s">
        <v>1021</v>
      </c>
      <c r="D78" t="s">
        <v>854</v>
      </c>
      <c r="E78" t="s">
        <v>1003</v>
      </c>
      <c r="F78" t="str">
        <f t="shared" si="2"/>
        <v>1997–</v>
      </c>
      <c r="G78" t="s">
        <v>915</v>
      </c>
      <c r="H78" s="7" t="s">
        <v>1022</v>
      </c>
      <c r="I78" s="7"/>
      <c r="J78" t="s">
        <v>1023</v>
      </c>
      <c r="K78" t="s">
        <v>1024</v>
      </c>
    </row>
    <row r="79" spans="1:11" ht="28.8">
      <c r="A79" t="str">
        <f t="shared" si="3"/>
        <v>279</v>
      </c>
      <c r="B79" s="4">
        <v>279</v>
      </c>
      <c r="C79" s="7" t="s">
        <v>1025</v>
      </c>
      <c r="D79" t="s">
        <v>823</v>
      </c>
      <c r="E79" t="s">
        <v>824</v>
      </c>
      <c r="F79" t="str">
        <f t="shared" si="2"/>
        <v>1997–</v>
      </c>
      <c r="G79" t="s">
        <v>915</v>
      </c>
      <c r="H79" s="7"/>
      <c r="I79" s="7"/>
      <c r="J79" t="s">
        <v>820</v>
      </c>
      <c r="K79" t="s">
        <v>1024</v>
      </c>
    </row>
    <row r="80" spans="1:11" ht="43.2">
      <c r="A80" t="str">
        <f t="shared" si="3"/>
        <v>280</v>
      </c>
      <c r="B80" s="4">
        <v>280</v>
      </c>
      <c r="C80" s="7" t="s">
        <v>1026</v>
      </c>
      <c r="D80" t="s">
        <v>917</v>
      </c>
      <c r="E80" t="s">
        <v>960</v>
      </c>
      <c r="F80" t="str">
        <f t="shared" si="2"/>
        <v>1997–</v>
      </c>
      <c r="G80" t="s">
        <v>915</v>
      </c>
      <c r="H80" s="7"/>
      <c r="I80" s="7"/>
      <c r="J80" t="s">
        <v>961</v>
      </c>
      <c r="K80" t="s">
        <v>815</v>
      </c>
    </row>
    <row r="81" spans="1:11" ht="43.2">
      <c r="A81" t="str">
        <f t="shared" si="3"/>
        <v>284</v>
      </c>
      <c r="B81" s="4">
        <v>284</v>
      </c>
      <c r="C81" s="7" t="s">
        <v>1027</v>
      </c>
      <c r="D81" t="s">
        <v>854</v>
      </c>
      <c r="E81" t="s">
        <v>1028</v>
      </c>
      <c r="F81" t="str">
        <f t="shared" si="2"/>
        <v>1965–1992</v>
      </c>
      <c r="G81" t="s">
        <v>927</v>
      </c>
      <c r="H81" s="7" t="s">
        <v>921</v>
      </c>
      <c r="I81" s="7"/>
      <c r="J81" t="s">
        <v>957</v>
      </c>
      <c r="K81" t="s">
        <v>928</v>
      </c>
    </row>
    <row r="82" spans="1:11" ht="28.8">
      <c r="A82" t="str">
        <f t="shared" si="3"/>
        <v>292</v>
      </c>
      <c r="B82" s="4">
        <v>292</v>
      </c>
      <c r="C82" s="7" t="s">
        <v>1029</v>
      </c>
      <c r="D82" t="s">
        <v>823</v>
      </c>
      <c r="E82" t="s">
        <v>824</v>
      </c>
      <c r="F82" t="str">
        <f t="shared" si="2"/>
        <v>1945–</v>
      </c>
      <c r="G82" t="s">
        <v>825</v>
      </c>
      <c r="H82" s="7" t="s">
        <v>921</v>
      </c>
      <c r="I82" s="7"/>
      <c r="J82" t="s">
        <v>843</v>
      </c>
      <c r="K82" t="s">
        <v>928</v>
      </c>
    </row>
    <row r="83" spans="1:11" ht="43.2">
      <c r="A83" t="str">
        <f t="shared" si="3"/>
        <v>298</v>
      </c>
      <c r="B83" s="4">
        <v>298</v>
      </c>
      <c r="C83" s="7" t="s">
        <v>1030</v>
      </c>
      <c r="D83" t="s">
        <v>912</v>
      </c>
      <c r="E83" t="s">
        <v>1031</v>
      </c>
      <c r="F83" t="str">
        <f t="shared" si="2"/>
        <v>1992–</v>
      </c>
      <c r="G83" t="s">
        <v>818</v>
      </c>
      <c r="H83" s="7" t="s">
        <v>1032</v>
      </c>
      <c r="I83" s="7"/>
      <c r="J83" t="s">
        <v>1033</v>
      </c>
      <c r="K83" t="s">
        <v>1034</v>
      </c>
    </row>
    <row r="84" spans="1:11">
      <c r="A84" t="str">
        <f t="shared" si="3"/>
        <v>305</v>
      </c>
      <c r="B84" s="4">
        <v>305</v>
      </c>
      <c r="C84" s="7" t="s">
        <v>1035</v>
      </c>
      <c r="D84" t="s">
        <v>870</v>
      </c>
      <c r="E84" t="s">
        <v>1036</v>
      </c>
      <c r="F84" t="str">
        <f t="shared" si="2"/>
        <v>1979–1995</v>
      </c>
      <c r="G84" t="s">
        <v>1037</v>
      </c>
      <c r="H84" s="7" t="s">
        <v>921</v>
      </c>
      <c r="I84" s="7"/>
      <c r="J84" t="s">
        <v>820</v>
      </c>
      <c r="K84" t="s">
        <v>928</v>
      </c>
    </row>
    <row r="85" spans="1:11" ht="43.2">
      <c r="A85" t="str">
        <f t="shared" si="3"/>
        <v>306</v>
      </c>
      <c r="B85" s="4">
        <v>306</v>
      </c>
      <c r="C85" s="7" t="s">
        <v>1038</v>
      </c>
      <c r="D85" t="s">
        <v>839</v>
      </c>
      <c r="E85" t="s">
        <v>867</v>
      </c>
      <c r="F85" t="str">
        <f t="shared" si="2"/>
        <v>1979–1995</v>
      </c>
      <c r="G85" t="s">
        <v>1037</v>
      </c>
      <c r="H85" s="7" t="s">
        <v>921</v>
      </c>
      <c r="I85" s="7"/>
      <c r="J85" t="s">
        <v>820</v>
      </c>
      <c r="K85" t="s">
        <v>928</v>
      </c>
    </row>
    <row r="86" spans="1:11" ht="57.6">
      <c r="A86" t="str">
        <f t="shared" si="3"/>
        <v>307</v>
      </c>
      <c r="B86" s="4">
        <v>307</v>
      </c>
      <c r="C86" s="7" t="s">
        <v>1039</v>
      </c>
      <c r="D86" t="s">
        <v>823</v>
      </c>
      <c r="E86" t="s">
        <v>867</v>
      </c>
      <c r="F86" t="str">
        <f t="shared" si="2"/>
        <v>1979–1996</v>
      </c>
      <c r="G86" t="s">
        <v>1040</v>
      </c>
      <c r="H86" s="8" t="s">
        <v>1041</v>
      </c>
      <c r="I86" s="8"/>
      <c r="J86" t="s">
        <v>820</v>
      </c>
      <c r="K86" t="s">
        <v>928</v>
      </c>
    </row>
    <row r="87" spans="1:11" ht="28.8">
      <c r="A87" t="str">
        <f t="shared" si="3"/>
        <v>321</v>
      </c>
      <c r="B87" s="4">
        <v>321</v>
      </c>
      <c r="C87" s="7" t="s">
        <v>1042</v>
      </c>
      <c r="D87" t="s">
        <v>823</v>
      </c>
      <c r="E87" t="s">
        <v>867</v>
      </c>
      <c r="F87" t="str">
        <f t="shared" si="2"/>
        <v>1992–</v>
      </c>
      <c r="G87" t="s">
        <v>818</v>
      </c>
      <c r="H87" s="7"/>
      <c r="I87" s="7"/>
      <c r="J87" s="7" t="s">
        <v>820</v>
      </c>
      <c r="K87" t="s">
        <v>951</v>
      </c>
    </row>
    <row r="88" spans="1:11" ht="43.2">
      <c r="A88" t="str">
        <f t="shared" si="3"/>
        <v>327</v>
      </c>
      <c r="B88" s="4">
        <v>327</v>
      </c>
      <c r="C88" s="7" t="s">
        <v>1043</v>
      </c>
      <c r="D88" t="s">
        <v>1044</v>
      </c>
      <c r="E88" t="s">
        <v>960</v>
      </c>
      <c r="F88" t="str">
        <f t="shared" si="2"/>
        <v>1956–1992</v>
      </c>
      <c r="G88" t="s">
        <v>1045</v>
      </c>
      <c r="H88" s="7" t="s">
        <v>921</v>
      </c>
      <c r="I88" s="7"/>
      <c r="J88" t="s">
        <v>961</v>
      </c>
      <c r="K88" t="s">
        <v>928</v>
      </c>
    </row>
    <row r="89" spans="1:11" ht="28.8">
      <c r="A89" t="str">
        <f t="shared" si="3"/>
        <v>330</v>
      </c>
      <c r="B89" s="4">
        <v>330</v>
      </c>
      <c r="C89" s="7" t="s">
        <v>1046</v>
      </c>
      <c r="D89" t="s">
        <v>1047</v>
      </c>
      <c r="E89" t="s">
        <v>1048</v>
      </c>
      <c r="F89" t="str">
        <f t="shared" si="2"/>
        <v>1956–1992</v>
      </c>
      <c r="G89" t="s">
        <v>1045</v>
      </c>
      <c r="H89" s="7" t="s">
        <v>826</v>
      </c>
      <c r="I89" s="7"/>
      <c r="J89" t="s">
        <v>1049</v>
      </c>
      <c r="K89" t="s">
        <v>928</v>
      </c>
    </row>
    <row r="90" spans="1:11" ht="43.2">
      <c r="A90" t="str">
        <f t="shared" si="3"/>
        <v>331</v>
      </c>
      <c r="B90" s="4">
        <v>331</v>
      </c>
      <c r="C90" s="7" t="s">
        <v>1050</v>
      </c>
      <c r="D90" t="s">
        <v>912</v>
      </c>
      <c r="E90" t="s">
        <v>1051</v>
      </c>
      <c r="F90" t="str">
        <f t="shared" si="2"/>
        <v>1959–</v>
      </c>
      <c r="G90" t="s">
        <v>812</v>
      </c>
      <c r="H90" s="7" t="s">
        <v>1053</v>
      </c>
      <c r="I90" s="7"/>
      <c r="K90" t="s">
        <v>1054</v>
      </c>
    </row>
    <row r="91" spans="1:11" ht="43.2">
      <c r="A91" t="str">
        <f t="shared" si="3"/>
        <v>332</v>
      </c>
      <c r="B91" s="4">
        <v>332</v>
      </c>
      <c r="C91" s="7" t="s">
        <v>1055</v>
      </c>
      <c r="D91" t="s">
        <v>870</v>
      </c>
      <c r="E91" t="s">
        <v>1056</v>
      </c>
      <c r="F91" t="str">
        <f t="shared" si="2"/>
        <v>1990–</v>
      </c>
      <c r="G91" t="s">
        <v>898</v>
      </c>
      <c r="H91" s="7"/>
      <c r="I91" s="7"/>
      <c r="J91" s="7" t="s">
        <v>961</v>
      </c>
      <c r="K91" t="s">
        <v>928</v>
      </c>
    </row>
    <row r="92" spans="1:11">
      <c r="A92" t="str">
        <f t="shared" si="3"/>
        <v>345</v>
      </c>
      <c r="B92" s="4">
        <v>345</v>
      </c>
      <c r="C92" s="7" t="s">
        <v>1057</v>
      </c>
      <c r="D92" t="s">
        <v>1058</v>
      </c>
      <c r="E92" t="s">
        <v>1028</v>
      </c>
      <c r="F92" t="str">
        <f t="shared" si="2"/>
        <v>1991–</v>
      </c>
      <c r="G92" t="s">
        <v>903</v>
      </c>
      <c r="H92" s="7" t="s">
        <v>921</v>
      </c>
      <c r="I92" s="7"/>
      <c r="J92" t="s">
        <v>957</v>
      </c>
      <c r="K92" t="s">
        <v>1059</v>
      </c>
    </row>
    <row r="93" spans="1:11" ht="57.6">
      <c r="A93" t="str">
        <f t="shared" si="3"/>
        <v>347</v>
      </c>
      <c r="B93" s="4">
        <v>347</v>
      </c>
      <c r="C93" s="7" t="s">
        <v>1060</v>
      </c>
      <c r="D93" t="s">
        <v>917</v>
      </c>
      <c r="E93" t="s">
        <v>960</v>
      </c>
      <c r="F93" t="str">
        <f t="shared" si="2"/>
        <v>1956–1992</v>
      </c>
      <c r="G93" t="s">
        <v>1045</v>
      </c>
      <c r="H93" s="7" t="s">
        <v>921</v>
      </c>
      <c r="I93" s="7"/>
      <c r="J93" t="s">
        <v>961</v>
      </c>
      <c r="K93" t="s">
        <v>928</v>
      </c>
    </row>
    <row r="94" spans="1:11" ht="28.8">
      <c r="A94" t="str">
        <f t="shared" si="3"/>
        <v>378</v>
      </c>
      <c r="B94" s="4">
        <v>378</v>
      </c>
      <c r="C94" s="7" t="s">
        <v>1061</v>
      </c>
      <c r="D94" t="s">
        <v>902</v>
      </c>
      <c r="F94" t="str">
        <f t="shared" si="2"/>
        <v>1951–1985</v>
      </c>
      <c r="G94" t="s">
        <v>1062</v>
      </c>
      <c r="H94" s="7" t="s">
        <v>921</v>
      </c>
      <c r="I94" s="7"/>
      <c r="J94" t="s">
        <v>843</v>
      </c>
      <c r="K94" t="s">
        <v>928</v>
      </c>
    </row>
    <row r="95" spans="1:11" ht="28.8">
      <c r="A95" t="str">
        <f t="shared" si="3"/>
        <v>435</v>
      </c>
      <c r="B95" s="4">
        <v>435</v>
      </c>
      <c r="C95" s="7" t="s">
        <v>1063</v>
      </c>
      <c r="D95" t="s">
        <v>925</v>
      </c>
      <c r="E95" t="s">
        <v>981</v>
      </c>
      <c r="F95" t="str">
        <f t="shared" si="2"/>
        <v>1945–1963</v>
      </c>
      <c r="G95" t="s">
        <v>1064</v>
      </c>
      <c r="H95" s="7" t="s">
        <v>921</v>
      </c>
      <c r="I95" s="7"/>
      <c r="J95" t="s">
        <v>904</v>
      </c>
      <c r="K95" t="s">
        <v>1054</v>
      </c>
    </row>
    <row r="96" spans="1:11" ht="43.2">
      <c r="A96" t="str">
        <f t="shared" si="3"/>
        <v>436</v>
      </c>
      <c r="B96" s="4">
        <v>436</v>
      </c>
      <c r="C96" s="7" t="s">
        <v>1065</v>
      </c>
      <c r="D96" t="s">
        <v>823</v>
      </c>
      <c r="E96" t="s">
        <v>833</v>
      </c>
      <c r="F96" t="str">
        <f t="shared" si="2"/>
        <v>1963–1996</v>
      </c>
      <c r="G96" t="s">
        <v>1066</v>
      </c>
      <c r="H96" s="7" t="s">
        <v>921</v>
      </c>
      <c r="I96" s="7"/>
      <c r="J96" t="s">
        <v>874</v>
      </c>
      <c r="K96" t="s">
        <v>928</v>
      </c>
    </row>
    <row r="97" spans="1:11" ht="28.8">
      <c r="A97" t="str">
        <f t="shared" si="3"/>
        <v>437</v>
      </c>
      <c r="B97" s="4">
        <v>437</v>
      </c>
      <c r="C97" s="7" t="s">
        <v>1067</v>
      </c>
      <c r="D97" t="s">
        <v>870</v>
      </c>
      <c r="E97" t="s">
        <v>1068</v>
      </c>
      <c r="F97" t="str">
        <f t="shared" si="2"/>
        <v>1963–1996</v>
      </c>
      <c r="G97" t="s">
        <v>1066</v>
      </c>
      <c r="H97" s="7" t="s">
        <v>921</v>
      </c>
      <c r="I97" s="7"/>
      <c r="J97" t="s">
        <v>820</v>
      </c>
      <c r="K97" t="s">
        <v>928</v>
      </c>
    </row>
    <row r="98" spans="1:11" ht="28.8">
      <c r="A98" t="str">
        <f t="shared" si="3"/>
        <v>438</v>
      </c>
      <c r="B98" s="4">
        <v>438</v>
      </c>
      <c r="C98" s="7" t="s">
        <v>1069</v>
      </c>
      <c r="D98" t="s">
        <v>823</v>
      </c>
      <c r="E98" t="s">
        <v>833</v>
      </c>
      <c r="F98" t="str">
        <f t="shared" si="2"/>
        <v>1963–1996</v>
      </c>
      <c r="G98" t="s">
        <v>1066</v>
      </c>
      <c r="H98" s="7" t="s">
        <v>921</v>
      </c>
      <c r="I98" s="7"/>
      <c r="J98" t="s">
        <v>1070</v>
      </c>
      <c r="K98" t="s">
        <v>928</v>
      </c>
    </row>
    <row r="99" spans="1:11" ht="43.2">
      <c r="A99" t="str">
        <f t="shared" si="3"/>
        <v>443</v>
      </c>
      <c r="B99" s="4">
        <v>443</v>
      </c>
      <c r="C99" s="7" t="s">
        <v>1071</v>
      </c>
      <c r="D99" t="s">
        <v>1072</v>
      </c>
      <c r="E99" t="s">
        <v>1073</v>
      </c>
      <c r="F99" t="str">
        <f t="shared" si="2"/>
        <v>1967–1992</v>
      </c>
      <c r="G99" t="s">
        <v>1074</v>
      </c>
      <c r="H99" s="7" t="s">
        <v>921</v>
      </c>
      <c r="I99" s="7"/>
      <c r="J99" t="s">
        <v>843</v>
      </c>
      <c r="K99" t="s">
        <v>928</v>
      </c>
    </row>
    <row r="100" spans="1:11" ht="28.8">
      <c r="A100" t="str">
        <f t="shared" si="3"/>
        <v>444</v>
      </c>
      <c r="B100" s="4">
        <v>444</v>
      </c>
      <c r="C100" s="7" t="s">
        <v>1075</v>
      </c>
      <c r="D100" t="s">
        <v>823</v>
      </c>
      <c r="E100" t="s">
        <v>824</v>
      </c>
      <c r="F100" t="str">
        <f t="shared" si="2"/>
        <v>1967–1992</v>
      </c>
      <c r="G100" t="s">
        <v>1074</v>
      </c>
      <c r="H100" s="7" t="s">
        <v>921</v>
      </c>
      <c r="I100" s="7"/>
      <c r="J100" t="s">
        <v>843</v>
      </c>
      <c r="K100" t="s">
        <v>928</v>
      </c>
    </row>
    <row r="101" spans="1:11" ht="28.8">
      <c r="A101" t="str">
        <f t="shared" si="3"/>
        <v>447</v>
      </c>
      <c r="B101" s="4">
        <v>447</v>
      </c>
      <c r="C101" s="7" t="s">
        <v>1076</v>
      </c>
      <c r="D101" t="s">
        <v>823</v>
      </c>
      <c r="E101" t="s">
        <v>824</v>
      </c>
      <c r="F101" t="str">
        <f t="shared" si="2"/>
        <v>1987–</v>
      </c>
      <c r="G101" t="s">
        <v>1077</v>
      </c>
      <c r="H101" s="7" t="s">
        <v>921</v>
      </c>
      <c r="I101" s="7"/>
      <c r="J101" t="s">
        <v>843</v>
      </c>
      <c r="K101" t="s">
        <v>821</v>
      </c>
    </row>
    <row r="102" spans="1:11" ht="28.8">
      <c r="A102" t="str">
        <f t="shared" si="3"/>
        <v>477</v>
      </c>
      <c r="B102" s="4">
        <v>477</v>
      </c>
      <c r="C102" s="7" t="s">
        <v>1078</v>
      </c>
      <c r="D102" t="s">
        <v>902</v>
      </c>
      <c r="F102" t="str">
        <f t="shared" si="2"/>
        <v>1981–</v>
      </c>
      <c r="G102" t="s">
        <v>1079</v>
      </c>
      <c r="H102" s="7" t="s">
        <v>921</v>
      </c>
      <c r="I102" s="7"/>
      <c r="J102" t="s">
        <v>1080</v>
      </c>
      <c r="K102" t="s">
        <v>951</v>
      </c>
    </row>
    <row r="103" spans="1:11" ht="28.8">
      <c r="A103" t="str">
        <f t="shared" si="3"/>
        <v>491</v>
      </c>
      <c r="B103" s="4">
        <v>491</v>
      </c>
      <c r="C103" s="7" t="s">
        <v>1081</v>
      </c>
      <c r="D103" t="s">
        <v>1044</v>
      </c>
      <c r="E103" t="s">
        <v>829</v>
      </c>
      <c r="F103" t="str">
        <f t="shared" si="2"/>
        <v>1977–</v>
      </c>
      <c r="G103" t="s">
        <v>893</v>
      </c>
      <c r="H103" s="7"/>
      <c r="I103" s="7"/>
      <c r="J103" s="7" t="s">
        <v>1082</v>
      </c>
      <c r="K103" t="s">
        <v>821</v>
      </c>
    </row>
    <row r="104" spans="1:11" ht="28.8">
      <c r="A104" t="str">
        <f t="shared" si="3"/>
        <v>494</v>
      </c>
      <c r="B104" s="4">
        <v>494</v>
      </c>
      <c r="C104" s="7" t="s">
        <v>1083</v>
      </c>
      <c r="D104" t="s">
        <v>1084</v>
      </c>
      <c r="E104" t="s">
        <v>969</v>
      </c>
      <c r="F104" t="str">
        <f t="shared" si="2"/>
        <v>1977–</v>
      </c>
      <c r="G104" t="s">
        <v>893</v>
      </c>
      <c r="H104" s="7"/>
      <c r="I104" s="7"/>
      <c r="J104" s="7" t="s">
        <v>987</v>
      </c>
      <c r="K104" t="s">
        <v>821</v>
      </c>
    </row>
    <row r="105" spans="1:11" ht="28.8">
      <c r="A105" t="str">
        <f t="shared" si="3"/>
        <v>495</v>
      </c>
      <c r="B105" s="4">
        <v>495</v>
      </c>
      <c r="C105" s="7" t="s">
        <v>1085</v>
      </c>
      <c r="D105" t="s">
        <v>854</v>
      </c>
      <c r="F105" t="str">
        <f t="shared" si="2"/>
        <v>1980–1992</v>
      </c>
      <c r="G105" t="s">
        <v>1086</v>
      </c>
      <c r="H105" s="7" t="s">
        <v>921</v>
      </c>
      <c r="I105" s="7"/>
      <c r="J105" t="s">
        <v>820</v>
      </c>
      <c r="K105" t="s">
        <v>928</v>
      </c>
    </row>
    <row r="106" spans="1:11" ht="100.8">
      <c r="A106" t="str">
        <f t="shared" si="3"/>
        <v>508</v>
      </c>
      <c r="B106" s="4">
        <v>508</v>
      </c>
      <c r="C106" s="7" t="s">
        <v>1087</v>
      </c>
      <c r="D106" t="s">
        <v>968</v>
      </c>
      <c r="E106" t="s">
        <v>969</v>
      </c>
      <c r="F106" t="str">
        <f t="shared" si="2"/>
        <v/>
      </c>
      <c r="H106" s="7" t="s">
        <v>1088</v>
      </c>
      <c r="I106" s="7"/>
      <c r="J106" t="s">
        <v>1089</v>
      </c>
      <c r="K106" t="s">
        <v>1090</v>
      </c>
    </row>
    <row r="107" spans="1:11" ht="28.8">
      <c r="A107" t="str">
        <f t="shared" si="3"/>
        <v>518</v>
      </c>
      <c r="B107" s="4">
        <v>518</v>
      </c>
      <c r="C107" s="7" t="s">
        <v>1091</v>
      </c>
      <c r="D107" t="s">
        <v>882</v>
      </c>
      <c r="F107" t="str">
        <f t="shared" si="2"/>
        <v>1984–1992</v>
      </c>
      <c r="G107" t="s">
        <v>1092</v>
      </c>
      <c r="H107" s="7"/>
      <c r="I107" s="7"/>
      <c r="J107" s="7" t="s">
        <v>820</v>
      </c>
      <c r="K107" t="s">
        <v>928</v>
      </c>
    </row>
    <row r="108" spans="1:11" ht="28.8">
      <c r="A108" t="str">
        <f t="shared" si="3"/>
        <v>533</v>
      </c>
      <c r="B108" s="4">
        <v>533</v>
      </c>
      <c r="C108" s="7" t="s">
        <v>1093</v>
      </c>
      <c r="D108" t="s">
        <v>823</v>
      </c>
      <c r="E108" t="s">
        <v>824</v>
      </c>
      <c r="F108" t="str">
        <f t="shared" si="2"/>
        <v>1945–</v>
      </c>
      <c r="G108" t="s">
        <v>825</v>
      </c>
      <c r="H108" s="7" t="s">
        <v>921</v>
      </c>
      <c r="I108" s="7"/>
      <c r="J108" t="s">
        <v>843</v>
      </c>
      <c r="K108" t="s">
        <v>821</v>
      </c>
    </row>
    <row r="109" spans="1:11" ht="28.8">
      <c r="A109" t="str">
        <f t="shared" si="3"/>
        <v>534</v>
      </c>
      <c r="B109" s="4">
        <v>534</v>
      </c>
      <c r="C109" s="7" t="s">
        <v>1094</v>
      </c>
      <c r="D109" t="s">
        <v>823</v>
      </c>
      <c r="E109" t="s">
        <v>867</v>
      </c>
      <c r="F109" t="str">
        <f t="shared" si="2"/>
        <v>1992–</v>
      </c>
      <c r="G109" t="s">
        <v>818</v>
      </c>
      <c r="H109" s="7" t="s">
        <v>921</v>
      </c>
      <c r="I109" s="7"/>
      <c r="J109" t="s">
        <v>843</v>
      </c>
      <c r="K109" t="s">
        <v>821</v>
      </c>
    </row>
    <row r="110" spans="1:11" ht="28.8">
      <c r="A110" t="str">
        <f t="shared" si="3"/>
        <v>540</v>
      </c>
      <c r="B110" s="4">
        <v>540</v>
      </c>
      <c r="C110" s="7" t="s">
        <v>1095</v>
      </c>
      <c r="D110" t="s">
        <v>839</v>
      </c>
      <c r="E110" t="s">
        <v>996</v>
      </c>
      <c r="F110" t="str">
        <f t="shared" si="2"/>
        <v>1996–</v>
      </c>
      <c r="G110" t="s">
        <v>856</v>
      </c>
      <c r="H110" s="7" t="s">
        <v>1096</v>
      </c>
      <c r="I110" s="7"/>
      <c r="J110" t="s">
        <v>1033</v>
      </c>
      <c r="K110" t="s">
        <v>821</v>
      </c>
    </row>
    <row r="111" spans="1:11" ht="158.4">
      <c r="A111" t="str">
        <f t="shared" si="3"/>
        <v>631</v>
      </c>
      <c r="B111" s="4">
        <v>631</v>
      </c>
      <c r="C111" s="7" t="s">
        <v>1097</v>
      </c>
      <c r="D111" t="s">
        <v>912</v>
      </c>
      <c r="E111" t="s">
        <v>1056</v>
      </c>
      <c r="F111" t="str">
        <f t="shared" si="2"/>
        <v>1945–</v>
      </c>
      <c r="G111" t="s">
        <v>825</v>
      </c>
      <c r="H111" s="7"/>
      <c r="I111" s="8" t="s">
        <v>1098</v>
      </c>
      <c r="K111" t="s">
        <v>1099</v>
      </c>
    </row>
    <row r="112" spans="1:11" ht="43.2">
      <c r="A112" t="str">
        <f t="shared" si="3"/>
        <v>632</v>
      </c>
      <c r="B112" s="4">
        <v>632</v>
      </c>
      <c r="C112" s="7" t="s">
        <v>1100</v>
      </c>
      <c r="D112" t="s">
        <v>1101</v>
      </c>
      <c r="F112" t="str">
        <f t="shared" si="2"/>
        <v>1945–</v>
      </c>
      <c r="G112" t="s">
        <v>825</v>
      </c>
      <c r="H112" s="7" t="s">
        <v>1102</v>
      </c>
      <c r="I112" s="7"/>
      <c r="J112" t="s">
        <v>1103</v>
      </c>
      <c r="K112" t="s">
        <v>928</v>
      </c>
    </row>
    <row r="113" spans="1:11" ht="43.2">
      <c r="A113" t="str">
        <f t="shared" si="3"/>
        <v>643</v>
      </c>
      <c r="B113" s="4">
        <v>643</v>
      </c>
      <c r="C113" s="7" t="s">
        <v>1104</v>
      </c>
      <c r="D113" t="s">
        <v>902</v>
      </c>
      <c r="F113" t="str">
        <f t="shared" si="2"/>
        <v>1956–</v>
      </c>
      <c r="G113" t="s">
        <v>1105</v>
      </c>
      <c r="H113" s="7" t="s">
        <v>921</v>
      </c>
      <c r="I113" s="7"/>
      <c r="J113" t="s">
        <v>820</v>
      </c>
      <c r="K113" t="s">
        <v>928</v>
      </c>
    </row>
    <row r="114" spans="1:11" ht="28.8">
      <c r="A114" t="str">
        <f t="shared" si="3"/>
        <v>644</v>
      </c>
      <c r="B114" s="4">
        <v>644</v>
      </c>
      <c r="C114" s="7" t="s">
        <v>1106</v>
      </c>
      <c r="D114" t="s">
        <v>912</v>
      </c>
      <c r="E114" t="s">
        <v>1107</v>
      </c>
      <c r="F114" t="str">
        <f t="shared" si="2"/>
        <v>1956–</v>
      </c>
      <c r="G114" t="s">
        <v>1105</v>
      </c>
      <c r="H114" s="7" t="s">
        <v>921</v>
      </c>
      <c r="I114" s="7"/>
      <c r="J114" t="s">
        <v>820</v>
      </c>
      <c r="K114" t="s">
        <v>928</v>
      </c>
    </row>
    <row r="115" spans="1:11" ht="28.8">
      <c r="A115" t="str">
        <f t="shared" si="3"/>
        <v>646</v>
      </c>
      <c r="B115" s="4">
        <v>646</v>
      </c>
      <c r="C115" s="7" t="s">
        <v>1108</v>
      </c>
      <c r="D115" t="s">
        <v>1058</v>
      </c>
      <c r="E115" t="s">
        <v>1028</v>
      </c>
      <c r="F115" t="str">
        <f t="shared" si="2"/>
        <v>1976–</v>
      </c>
      <c r="G115" t="s">
        <v>847</v>
      </c>
      <c r="H115" s="7" t="s">
        <v>921</v>
      </c>
      <c r="I115" s="7"/>
      <c r="J115" t="s">
        <v>957</v>
      </c>
      <c r="K115" t="s">
        <v>928</v>
      </c>
    </row>
    <row r="116" spans="1:11" ht="28.8">
      <c r="A116" t="str">
        <f t="shared" si="3"/>
        <v>647</v>
      </c>
      <c r="B116" s="4">
        <v>647</v>
      </c>
      <c r="C116" s="7" t="s">
        <v>1109</v>
      </c>
      <c r="D116" t="s">
        <v>854</v>
      </c>
      <c r="E116" t="s">
        <v>1003</v>
      </c>
      <c r="F116" t="str">
        <f t="shared" si="2"/>
        <v>1976–</v>
      </c>
      <c r="G116" t="s">
        <v>847</v>
      </c>
      <c r="H116" s="7" t="s">
        <v>921</v>
      </c>
      <c r="I116" s="7"/>
      <c r="J116" t="s">
        <v>1005</v>
      </c>
      <c r="K116" t="s">
        <v>928</v>
      </c>
    </row>
    <row r="117" spans="1:11" ht="57.6">
      <c r="A117" t="str">
        <f t="shared" si="3"/>
        <v>651</v>
      </c>
      <c r="B117" s="4">
        <v>651</v>
      </c>
      <c r="C117" s="7" t="s">
        <v>1110</v>
      </c>
      <c r="D117" t="s">
        <v>912</v>
      </c>
      <c r="E117" t="s">
        <v>1056</v>
      </c>
      <c r="F117" t="str">
        <f t="shared" si="2"/>
        <v>1986–</v>
      </c>
      <c r="G117" t="s">
        <v>1111</v>
      </c>
      <c r="H117" s="8" t="s">
        <v>1112</v>
      </c>
      <c r="I117" s="8"/>
      <c r="J117" t="s">
        <v>820</v>
      </c>
      <c r="K117" t="s">
        <v>928</v>
      </c>
    </row>
    <row r="118" spans="1:11" ht="28.8">
      <c r="A118" t="str">
        <f t="shared" si="3"/>
        <v>652</v>
      </c>
      <c r="B118" s="4">
        <v>652</v>
      </c>
      <c r="C118" s="7" t="s">
        <v>1113</v>
      </c>
      <c r="D118" t="s">
        <v>882</v>
      </c>
      <c r="E118" t="s">
        <v>1114</v>
      </c>
      <c r="F118" t="str">
        <f t="shared" si="2"/>
        <v/>
      </c>
      <c r="H118" t="s">
        <v>921</v>
      </c>
      <c r="J118" s="7" t="s">
        <v>820</v>
      </c>
      <c r="K118" t="s">
        <v>928</v>
      </c>
    </row>
    <row r="119" spans="1:11" ht="57.6">
      <c r="A119" t="str">
        <f t="shared" si="3"/>
        <v>699</v>
      </c>
      <c r="B119" s="4">
        <v>699</v>
      </c>
      <c r="C119" s="7" t="s">
        <v>1115</v>
      </c>
      <c r="D119" t="s">
        <v>1116</v>
      </c>
      <c r="E119" t="s">
        <v>1117</v>
      </c>
      <c r="F119" t="str">
        <f t="shared" si="2"/>
        <v>1945–</v>
      </c>
      <c r="G119" t="s">
        <v>825</v>
      </c>
      <c r="H119" s="7" t="s">
        <v>1118</v>
      </c>
      <c r="I119" s="7"/>
      <c r="J119" t="s">
        <v>1119</v>
      </c>
      <c r="K119" t="s">
        <v>951</v>
      </c>
    </row>
    <row r="120" spans="1:11" ht="28.8">
      <c r="A120" t="str">
        <f t="shared" si="3"/>
        <v>700</v>
      </c>
      <c r="B120" s="4">
        <v>700</v>
      </c>
      <c r="C120" s="7" t="s">
        <v>1120</v>
      </c>
      <c r="D120" t="s">
        <v>1121</v>
      </c>
      <c r="E120" t="s">
        <v>1122</v>
      </c>
      <c r="F120" t="str">
        <f t="shared" si="2"/>
        <v>1945–</v>
      </c>
      <c r="G120" t="s">
        <v>825</v>
      </c>
      <c r="H120" s="7" t="s">
        <v>1123</v>
      </c>
      <c r="I120" s="7"/>
      <c r="J120" t="s">
        <v>1124</v>
      </c>
      <c r="K120" t="s">
        <v>1125</v>
      </c>
    </row>
    <row r="121" spans="1:11" ht="57.6">
      <c r="A121" t="str">
        <f t="shared" si="3"/>
        <v>701</v>
      </c>
      <c r="B121" s="4">
        <v>701</v>
      </c>
      <c r="C121" s="7" t="s">
        <v>1126</v>
      </c>
      <c r="D121" t="s">
        <v>1121</v>
      </c>
      <c r="E121" t="s">
        <v>1127</v>
      </c>
      <c r="F121" t="str">
        <f t="shared" si="2"/>
        <v>1945–</v>
      </c>
      <c r="G121" t="s">
        <v>825</v>
      </c>
      <c r="H121" s="7"/>
      <c r="I121" s="7"/>
      <c r="J121" s="7" t="s">
        <v>1128</v>
      </c>
      <c r="K121" t="s">
        <v>821</v>
      </c>
    </row>
    <row r="122" spans="1:11" ht="28.8">
      <c r="A122" t="str">
        <f t="shared" si="3"/>
        <v>702</v>
      </c>
      <c r="B122" s="4">
        <v>702</v>
      </c>
      <c r="C122" s="7" t="s">
        <v>1129</v>
      </c>
      <c r="D122" t="s">
        <v>1121</v>
      </c>
      <c r="E122" t="s">
        <v>1130</v>
      </c>
      <c r="F122" t="str">
        <f t="shared" si="2"/>
        <v>1945–</v>
      </c>
      <c r="G122" s="7" t="s">
        <v>825</v>
      </c>
      <c r="H122" t="s">
        <v>1131</v>
      </c>
      <c r="K122" t="s">
        <v>1132</v>
      </c>
    </row>
    <row r="123" spans="1:11" ht="28.8">
      <c r="A123" t="str">
        <f t="shared" si="3"/>
        <v>703</v>
      </c>
      <c r="B123" s="4">
        <v>703</v>
      </c>
      <c r="C123" s="7" t="s">
        <v>1133</v>
      </c>
      <c r="D123" t="s">
        <v>1134</v>
      </c>
      <c r="E123" t="s">
        <v>1135</v>
      </c>
      <c r="F123" t="str">
        <f t="shared" si="2"/>
        <v>1945–</v>
      </c>
      <c r="G123" t="s">
        <v>825</v>
      </c>
      <c r="H123" s="7" t="s">
        <v>1136</v>
      </c>
      <c r="I123" s="7"/>
      <c r="J123" t="s">
        <v>1137</v>
      </c>
      <c r="K123" t="s">
        <v>1138</v>
      </c>
    </row>
    <row r="124" spans="1:11" ht="43.2">
      <c r="A124" t="str">
        <f t="shared" si="3"/>
        <v>704</v>
      </c>
      <c r="B124" s="4">
        <v>704</v>
      </c>
      <c r="C124" s="7" t="s">
        <v>1139</v>
      </c>
      <c r="D124" t="s">
        <v>1140</v>
      </c>
      <c r="E124" t="s">
        <v>1141</v>
      </c>
      <c r="F124" t="str">
        <f t="shared" si="2"/>
        <v>1945–</v>
      </c>
      <c r="G124" t="s">
        <v>825</v>
      </c>
      <c r="H124" s="7" t="s">
        <v>1142</v>
      </c>
      <c r="I124" s="7"/>
      <c r="J124" t="s">
        <v>1143</v>
      </c>
      <c r="K124" t="s">
        <v>1144</v>
      </c>
    </row>
    <row r="125" spans="1:11" ht="43.2">
      <c r="A125" t="str">
        <f t="shared" si="3"/>
        <v>705</v>
      </c>
      <c r="B125" s="4">
        <v>705</v>
      </c>
      <c r="C125" s="7" t="s">
        <v>1145</v>
      </c>
      <c r="D125" t="s">
        <v>1140</v>
      </c>
      <c r="E125" t="s">
        <v>1141</v>
      </c>
      <c r="F125" t="str">
        <f t="shared" si="2"/>
        <v>1945–</v>
      </c>
      <c r="G125" t="s">
        <v>825</v>
      </c>
      <c r="H125" s="7"/>
      <c r="I125" s="7"/>
      <c r="J125" s="7" t="s">
        <v>1146</v>
      </c>
      <c r="K125" t="s">
        <v>821</v>
      </c>
    </row>
    <row r="126" spans="1:11" ht="72">
      <c r="A126" t="str">
        <f t="shared" si="3"/>
        <v>706</v>
      </c>
      <c r="B126" s="4">
        <v>706</v>
      </c>
      <c r="C126" s="7" t="s">
        <v>1147</v>
      </c>
      <c r="D126" t="s">
        <v>917</v>
      </c>
      <c r="E126" t="s">
        <v>1148</v>
      </c>
      <c r="F126" t="str">
        <f t="shared" si="2"/>
        <v>1945–</v>
      </c>
      <c r="G126" t="s">
        <v>825</v>
      </c>
      <c r="H126" s="7"/>
      <c r="I126" s="7"/>
      <c r="J126" s="7" t="s">
        <v>1149</v>
      </c>
      <c r="K126" t="s">
        <v>821</v>
      </c>
    </row>
    <row r="127" spans="1:11" ht="28.8">
      <c r="A127" t="str">
        <f t="shared" si="3"/>
        <v>707</v>
      </c>
      <c r="B127" s="4">
        <v>707</v>
      </c>
      <c r="C127" s="7" t="s">
        <v>1150</v>
      </c>
      <c r="F127" t="str">
        <f t="shared" si="2"/>
        <v>1996–</v>
      </c>
      <c r="G127" t="s">
        <v>856</v>
      </c>
      <c r="H127" s="7"/>
      <c r="I127" s="7"/>
      <c r="J127" s="7" t="s">
        <v>1151</v>
      </c>
      <c r="K127" t="s">
        <v>821</v>
      </c>
    </row>
    <row r="128" spans="1:11" ht="28.8">
      <c r="A128" t="str">
        <f t="shared" si="3"/>
        <v>708</v>
      </c>
      <c r="B128" s="4">
        <v>708</v>
      </c>
      <c r="C128" s="7" t="s">
        <v>1152</v>
      </c>
      <c r="D128" t="s">
        <v>1153</v>
      </c>
      <c r="E128" t="s">
        <v>1154</v>
      </c>
      <c r="F128" t="str">
        <f t="shared" si="2"/>
        <v>1945–</v>
      </c>
      <c r="G128" t="s">
        <v>825</v>
      </c>
      <c r="H128" s="7"/>
      <c r="I128" s="7"/>
      <c r="K128" s="7" t="s">
        <v>1156</v>
      </c>
    </row>
    <row r="129" spans="1:11" ht="28.8">
      <c r="A129" t="str">
        <f t="shared" si="3"/>
        <v>709</v>
      </c>
      <c r="B129" s="4">
        <v>709</v>
      </c>
      <c r="C129" s="7" t="s">
        <v>1157</v>
      </c>
      <c r="D129" t="s">
        <v>1158</v>
      </c>
      <c r="E129" t="s">
        <v>1159</v>
      </c>
      <c r="F129" t="str">
        <f t="shared" si="2"/>
        <v>1945–</v>
      </c>
      <c r="G129" t="s">
        <v>825</v>
      </c>
      <c r="H129" s="7"/>
      <c r="I129" s="7"/>
      <c r="K129" s="7" t="s">
        <v>1160</v>
      </c>
    </row>
    <row r="130" spans="1:11" ht="28.8">
      <c r="A130" t="str">
        <f t="shared" si="3"/>
        <v>710</v>
      </c>
      <c r="B130" s="4">
        <v>710</v>
      </c>
      <c r="C130" s="7" t="s">
        <v>1161</v>
      </c>
      <c r="D130" t="s">
        <v>1162</v>
      </c>
      <c r="E130" t="s">
        <v>1163</v>
      </c>
      <c r="F130" t="str">
        <f t="shared" si="2"/>
        <v>1945–</v>
      </c>
      <c r="G130" t="s">
        <v>825</v>
      </c>
      <c r="H130" s="7"/>
      <c r="I130" s="7"/>
      <c r="K130" s="7" t="s">
        <v>1164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J278"/>
  <sheetViews>
    <sheetView tabSelected="1" workbookViewId="0"/>
  </sheetViews>
  <sheetFormatPr defaultRowHeight="14.4"/>
  <cols>
    <col min="1" max="1" width="8" customWidth="1"/>
    <col min="2" max="2" width="6" customWidth="1"/>
    <col min="3" max="3" width="14.44140625" customWidth="1"/>
    <col min="4" max="6" width="15.109375" customWidth="1"/>
    <col min="7" max="7" width="71.44140625" customWidth="1"/>
    <col min="8" max="8" width="57.88671875" customWidth="1"/>
  </cols>
  <sheetData>
    <row r="1" spans="1:9">
      <c r="A1" t="s">
        <v>796</v>
      </c>
      <c r="C1" t="s">
        <v>272</v>
      </c>
      <c r="D1" t="s">
        <v>272</v>
      </c>
      <c r="I1" t="s">
        <v>273</v>
      </c>
    </row>
    <row r="2" spans="1:9">
      <c r="A2" t="s">
        <v>795</v>
      </c>
      <c r="C2" t="s">
        <v>261</v>
      </c>
      <c r="D2" t="s">
        <v>261</v>
      </c>
      <c r="I2" t="s">
        <v>1</v>
      </c>
    </row>
    <row r="3" spans="1:9">
      <c r="A3" t="str">
        <f>TEXT(B3,"#")</f>
        <v>701</v>
      </c>
      <c r="B3">
        <v>701</v>
      </c>
      <c r="C3" t="str">
        <f>IF(AND(D3="",E3=""),IF(F3="",IF(G3="","",G3),F3),IF(D3="",E3,D3))</f>
        <v>Beschikking 97/794/EEG</v>
      </c>
      <c r="D3" t="str">
        <f>IFERROR(VLOOKUP(G3,Regelingen!B$3:D$170,2,FALSE),"")</f>
        <v>Beschikking 97/794/EEG</v>
      </c>
      <c r="E3" t="str">
        <f>IFERROR(IF(VLOOKUP(G3,Blad3!D:G,4,FALSE)=0,"",VLOOKUP(G3,Blad3!D:G,4,FALSE)), "")</f>
        <v/>
      </c>
      <c r="F3" t="str">
        <f>IFERROR(IF(VLOOKUP(G3,Blad3!D:G,3,FALSE)=0,"",VLOOKUP(G3,Blad3!D:G,3,FALSE)), "")</f>
        <v/>
      </c>
      <c r="G3" t="s">
        <v>1205</v>
      </c>
      <c r="I3" t="s">
        <v>1204</v>
      </c>
    </row>
    <row r="4" spans="1:9">
      <c r="A4" t="str">
        <f>TEXT(B4,"#")</f>
        <v>646</v>
      </c>
      <c r="B4">
        <v>646</v>
      </c>
      <c r="C4" t="str">
        <f>IF(AND(D4="",E4=""),IF(F4="",IF(G4="","",G4),F4),IF(D4="",E4,D4))</f>
        <v>Beschikking bescherming persoonlijke levenssfeer</v>
      </c>
      <c r="D4" t="str">
        <f>IFERROR(VLOOKUP(G4,Regelingen!B$3:D$170,2,FALSE),"")</f>
        <v/>
      </c>
      <c r="E4" t="str">
        <f>IFERROR(IF(VLOOKUP(G4,Blad3!D:G,4,FALSE)=0,"",VLOOKUP(G4,Blad3!D:G,4,FALSE)), "")</f>
        <v/>
      </c>
      <c r="F4" t="str">
        <f>IFERROR(IF(VLOOKUP(G4,Blad3!D:G,3,FALSE)=0,"",VLOOKUP(G4,Blad3!D:G,3,FALSE)), "")</f>
        <v/>
      </c>
      <c r="G4" t="s">
        <v>1535</v>
      </c>
      <c r="H4" t="s">
        <v>1536</v>
      </c>
      <c r="I4" t="s">
        <v>1214</v>
      </c>
    </row>
    <row r="5" spans="1:9">
      <c r="A5" t="str">
        <f>TEXT(B5,"#")</f>
        <v>129</v>
      </c>
      <c r="B5">
        <v>129</v>
      </c>
      <c r="C5" t="str">
        <f>IF(AND(D5="",E5=""),IF(F5="",IF(G5="","",G5),F5),IF(D5="",E5,D5))</f>
        <v>Beschikking in- en doorvoer beenderen, kunstmest en veevoeder</v>
      </c>
      <c r="D5" t="str">
        <f>IFERROR(VLOOKUP(G5,Regelingen!B$3:D$170,2,FALSE),"")</f>
        <v/>
      </c>
      <c r="E5" t="str">
        <f>IFERROR(IF(VLOOKUP(G5,Blad3!D:G,4,FALSE)=0,"",VLOOKUP(G5,Blad3!D:G,4,FALSE)), "")</f>
        <v/>
      </c>
      <c r="F5" t="str">
        <f>IFERROR(IF(VLOOKUP(G5,Blad3!D:G,3,FALSE)=0,"",VLOOKUP(G5,Blad3!D:G,3,FALSE)), "")</f>
        <v/>
      </c>
      <c r="G5" t="s">
        <v>1380</v>
      </c>
      <c r="I5" t="s">
        <v>1204</v>
      </c>
    </row>
    <row r="6" spans="1:9">
      <c r="A6" t="str">
        <f>TEXT(B6,"#")</f>
        <v>253</v>
      </c>
      <c r="B6">
        <v>253</v>
      </c>
      <c r="C6" t="str">
        <f>IF(AND(D6="",E6=""),IF(F6="",IF(G6="","",G6),F6),IF(D6="",E6,D6))</f>
        <v>Beschikking in- en doorvoer honden en katten</v>
      </c>
      <c r="D6" t="str">
        <f>IFERROR(VLOOKUP(G6,Regelingen!B$3:D$170,2,FALSE),"")</f>
        <v>Beschikking in- en doorvoer honden en katten</v>
      </c>
      <c r="E6" t="str">
        <f>IFERROR(IF(VLOOKUP(G6,Blad3!D:G,4,FALSE)=0,"",VLOOKUP(G6,Blad3!D:G,4,FALSE)), "")</f>
        <v/>
      </c>
      <c r="F6" t="str">
        <f>IFERROR(IF(VLOOKUP(G6,Blad3!D:G,3,FALSE)=0,"",VLOOKUP(G6,Blad3!D:G,3,FALSE)), "")</f>
        <v>Richtlijn 92/117/EEG van de Raad</v>
      </c>
      <c r="G6" t="s">
        <v>1498</v>
      </c>
      <c r="H6" t="s">
        <v>1413</v>
      </c>
      <c r="I6" t="s">
        <v>1263</v>
      </c>
    </row>
    <row r="7" spans="1:9">
      <c r="A7" t="str">
        <f>TEXT(B7,"#")</f>
        <v>127</v>
      </c>
      <c r="B7">
        <v>127</v>
      </c>
      <c r="C7" t="str">
        <f>IF(AND(D7="",E7=""),IF(F7="",IF(G7="","",G7),F7),IF(D7="",E7,D7))</f>
        <v>Beschikking in- en doorvoer konijnen 1972</v>
      </c>
      <c r="D7" t="str">
        <f>IFERROR(VLOOKUP(G7,Regelingen!B$3:D$170,2,FALSE),"")</f>
        <v>Beschikking in- en doorvoer konijnen 1972</v>
      </c>
      <c r="E7" t="str">
        <f>IFERROR(IF(VLOOKUP(G7,Blad3!D:G,4,FALSE)=0,"",VLOOKUP(G7,Blad3!D:G,4,FALSE)), "")</f>
        <v/>
      </c>
      <c r="F7" t="str">
        <f>IFERROR(IF(VLOOKUP(G7,Blad3!D:G,3,FALSE)=0,"",VLOOKUP(G7,Blad3!D:G,3,FALSE)), "")</f>
        <v/>
      </c>
      <c r="G7" t="s">
        <v>1383</v>
      </c>
      <c r="I7" t="s">
        <v>1187</v>
      </c>
    </row>
    <row r="8" spans="1:9">
      <c r="A8" t="str">
        <f>TEXT(B8,"#")</f>
        <v>125</v>
      </c>
      <c r="B8">
        <v>125</v>
      </c>
      <c r="C8" t="str">
        <f>IF(AND(D8="",E8=""),IF(F8="",IF(G8="","",G8),F8),IF(D8="",E8,D8))</f>
        <v>Beschikking in- en doorvoer van honden en katten</v>
      </c>
      <c r="D8" t="str">
        <f>IFERROR(VLOOKUP(G8,Regelingen!B$3:D$170,2,FALSE),"")</f>
        <v>Beschikking in- en doorvoer van honden en katten</v>
      </c>
      <c r="E8" t="str">
        <f>IFERROR(IF(VLOOKUP(G8,Blad3!D:G,4,FALSE)=0,"",VLOOKUP(G8,Blad3!D:G,4,FALSE)), "")</f>
        <v/>
      </c>
      <c r="F8" t="str">
        <f>IFERROR(IF(VLOOKUP(G8,Blad3!D:G,3,FALSE)=0,"",VLOOKUP(G8,Blad3!D:G,3,FALSE)), "")</f>
        <v>Stcrt. 1962, 82</v>
      </c>
      <c r="G8" t="s">
        <v>1412</v>
      </c>
      <c r="H8" t="s">
        <v>1413</v>
      </c>
      <c r="I8" t="s">
        <v>1196</v>
      </c>
    </row>
    <row r="9" spans="1:9">
      <c r="A9" t="str">
        <f>TEXT(B9,"#")</f>
        <v>125</v>
      </c>
      <c r="B9">
        <v>125</v>
      </c>
      <c r="C9" t="str">
        <f>IF(AND(D9="",E9=""),IF(F9="",IF(G9="","",G9),F9),IF(D9="",E9,D9))</f>
        <v>Beschikking in- en doorvoormaatregelen voor varkens en varkensvlees uit Italië</v>
      </c>
      <c r="D9" t="str">
        <f>IFERROR(VLOOKUP(G9,Regelingen!B$3:D$170,2,FALSE),"")</f>
        <v>Beschikking in- en doorvoormaatregelen voor varkens en varkensvlees uit Italië</v>
      </c>
      <c r="E9" t="str">
        <f>IFERROR(IF(VLOOKUP(G9,Blad3!D:G,4,FALSE)=0,"",VLOOKUP(G9,Blad3!D:G,4,FALSE)), "")</f>
        <v/>
      </c>
      <c r="F9" t="str">
        <f>IFERROR(IF(VLOOKUP(G9,Blad3!D:G,3,FALSE)=0,"",VLOOKUP(G9,Blad3!D:G,3,FALSE)), "")</f>
        <v/>
      </c>
      <c r="G9" t="s">
        <v>1396</v>
      </c>
      <c r="I9" t="s">
        <v>1208</v>
      </c>
    </row>
    <row r="10" spans="1:9">
      <c r="A10" t="str">
        <f>TEXT(B10,"#")</f>
        <v>132</v>
      </c>
      <c r="B10">
        <v>132</v>
      </c>
      <c r="C10" t="str">
        <f>IF(AND(D10="",E10=""),IF(F10="",IF(G10="","",G10),F10),IF(D10="",E10,D10))</f>
        <v>Beschikking in-, uit- en doorvoer circusdieren</v>
      </c>
      <c r="D10" t="str">
        <f>IFERROR(VLOOKUP(G10,Regelingen!B$3:D$170,2,FALSE),"")</f>
        <v/>
      </c>
      <c r="E10" t="str">
        <f>IFERROR(IF(VLOOKUP(G10,Blad3!D:G,4,FALSE)=0,"",VLOOKUP(G10,Blad3!D:G,4,FALSE)), "")</f>
        <v/>
      </c>
      <c r="F10" t="str">
        <f>IFERROR(IF(VLOOKUP(G10,Blad3!D:G,3,FALSE)=0,"",VLOOKUP(G10,Blad3!D:G,3,FALSE)), "")</f>
        <v/>
      </c>
      <c r="G10" t="s">
        <v>1377</v>
      </c>
      <c r="I10" t="s">
        <v>1187</v>
      </c>
    </row>
    <row r="11" spans="1:9">
      <c r="A11" t="str">
        <f>TEXT(B11,"#")</f>
        <v>125</v>
      </c>
      <c r="B11">
        <v>125</v>
      </c>
      <c r="C11" t="str">
        <f>IF(AND(D11="",E11=""),IF(F11="",IF(G11="","",G11),F11),IF(D11="",E11,D11))</f>
        <v>Beschikking ingevoerde keukenafvallen</v>
      </c>
      <c r="D11" t="str">
        <f>IFERROR(VLOOKUP(G11,Regelingen!B$3:D$170,2,FALSE),"")</f>
        <v>Beschikking ingevoerde keukenafvallen</v>
      </c>
      <c r="E11" t="str">
        <f>IFERROR(IF(VLOOKUP(G11,Blad3!D:G,4,FALSE)=0,"",VLOOKUP(G11,Blad3!D:G,4,FALSE)), "")</f>
        <v/>
      </c>
      <c r="F11" t="str">
        <f>IFERROR(IF(VLOOKUP(G11,Blad3!D:G,3,FALSE)=0,"",VLOOKUP(G11,Blad3!D:G,3,FALSE)), "")</f>
        <v>Stcrt. 1961, 87</v>
      </c>
      <c r="G11" t="s">
        <v>1416</v>
      </c>
      <c r="H11" t="s">
        <v>1417</v>
      </c>
      <c r="I11" t="s">
        <v>1186</v>
      </c>
    </row>
    <row r="12" spans="1:9">
      <c r="A12" t="str">
        <f>TEXT(B12,"#")</f>
        <v>209</v>
      </c>
      <c r="B12">
        <v>209</v>
      </c>
      <c r="C12" t="str">
        <f>IF(AND(D12="",E12=""),IF(F12="",IF(G12="","",G12),F12),IF(D12="",E12,D12))</f>
        <v>Beschikking inrichtingseisen export-slachthuizen</v>
      </c>
      <c r="D12" t="str">
        <f>IFERROR(VLOOKUP(G12,Regelingen!B$3:D$170,2,FALSE),"")</f>
        <v>Beschikking inrichtingseisen export-slachthuizen</v>
      </c>
      <c r="E12" t="str">
        <f>IFERROR(IF(VLOOKUP(G12,Blad3!D:G,4,FALSE)=0,"",VLOOKUP(G12,Blad3!D:G,4,FALSE)), "")</f>
        <v/>
      </c>
      <c r="F12" t="str">
        <f>IFERROR(IF(VLOOKUP(G12,Blad3!D:G,3,FALSE)=0,"",VLOOKUP(G12,Blad3!D:G,3,FALSE)), "")</f>
        <v>Stcrt. 1965, 114</v>
      </c>
      <c r="G12" t="s">
        <v>1484</v>
      </c>
      <c r="H12" t="s">
        <v>1483</v>
      </c>
      <c r="I12" t="s">
        <v>1276</v>
      </c>
    </row>
    <row r="13" spans="1:9">
      <c r="A13" t="str">
        <f>TEXT(B13,"#")</f>
        <v>128</v>
      </c>
      <c r="B13">
        <v>128</v>
      </c>
      <c r="C13" t="str">
        <f>IF(AND(D13="",E13=""),IF(F13="",IF(G13="","",G13),F13),IF(D13="",E13,D13))</f>
        <v>Beschikking invoer eenhoevige dieren</v>
      </c>
      <c r="D13" t="str">
        <f>IFERROR(VLOOKUP(G13,Regelingen!B$3:D$170,2,FALSE),"")</f>
        <v/>
      </c>
      <c r="E13" t="str">
        <f>IFERROR(IF(VLOOKUP(G13,Blad3!D:G,4,FALSE)=0,"",VLOOKUP(G13,Blad3!D:G,4,FALSE)), "")</f>
        <v/>
      </c>
      <c r="F13" t="str">
        <f>IFERROR(IF(VLOOKUP(G13,Blad3!D:G,3,FALSE)=0,"",VLOOKUP(G13,Blad3!D:G,3,FALSE)), "")</f>
        <v/>
      </c>
      <c r="G13" t="s">
        <v>1381</v>
      </c>
      <c r="I13" t="s">
        <v>1265</v>
      </c>
    </row>
    <row r="14" spans="1:9">
      <c r="A14" t="str">
        <f>TEXT(B14,"#")</f>
        <v>195</v>
      </c>
      <c r="B14">
        <v>195</v>
      </c>
      <c r="C14" t="str">
        <f>IF(AND(D14="",E14=""),IF(F14="",IF(G14="","",G14),F14),IF(D14="",E14,D14))</f>
        <v>Beschikking invoer fok- en gebruiksdieren</v>
      </c>
      <c r="D14" t="str">
        <f>IFERROR(VLOOKUP(G14,Regelingen!B$3:D$170,2,FALSE),"")</f>
        <v>Beschikking invoer fok- en gebruiksdieren</v>
      </c>
      <c r="E14" t="str">
        <f>IFERROR(IF(VLOOKUP(G14,Blad3!D:G,4,FALSE)=0,"",VLOOKUP(G14,Blad3!D:G,4,FALSE)), "")</f>
        <v/>
      </c>
      <c r="F14" t="str">
        <f>IFERROR(IF(VLOOKUP(G14,Blad3!D:G,3,FALSE)=0,"",VLOOKUP(G14,Blad3!D:G,3,FALSE)), "")</f>
        <v>Stcrt. 1965, 119</v>
      </c>
      <c r="G14" t="s">
        <v>1471</v>
      </c>
      <c r="H14" t="s">
        <v>1472</v>
      </c>
      <c r="I14" t="s">
        <v>1306</v>
      </c>
    </row>
    <row r="15" spans="1:9">
      <c r="A15" t="str">
        <f>TEXT(B15,"#")</f>
        <v>125</v>
      </c>
      <c r="B15">
        <v>125</v>
      </c>
      <c r="C15" t="str">
        <f>IF(AND(D15="",E15=""),IF(F15="",IF(G15="","",G15),F15),IF(D15="",E15,D15))</f>
        <v>Beschikking invoer levende entstoffen en smetstoffen</v>
      </c>
      <c r="D15" t="str">
        <f>IFERROR(VLOOKUP(G15,Regelingen!B$3:D$170,2,FALSE),"")</f>
        <v>Beschikking invoer levende entstoffen en smetstoffen</v>
      </c>
      <c r="E15" t="str">
        <f>IFERROR(IF(VLOOKUP(G15,Blad3!D:G,4,FALSE)=0,"",VLOOKUP(G15,Blad3!D:G,4,FALSE)), "")</f>
        <v/>
      </c>
      <c r="F15" t="str">
        <f>IFERROR(IF(VLOOKUP(G15,Blad3!D:G,3,FALSE)=0,"",VLOOKUP(G15,Blad3!D:G,3,FALSE)), "")</f>
        <v>Stcrt. 1963, 71</v>
      </c>
      <c r="G15" t="s">
        <v>1410</v>
      </c>
      <c r="H15" t="s">
        <v>1411</v>
      </c>
      <c r="I15" t="s">
        <v>1186</v>
      </c>
    </row>
    <row r="16" spans="1:9">
      <c r="A16" t="str">
        <f>TEXT(B16,"#")</f>
        <v>133</v>
      </c>
      <c r="B16">
        <v>133</v>
      </c>
      <c r="C16" t="str">
        <f>IF(AND(D16="",E16=""),IF(F16="",IF(G16="","",G16),F16),IF(D16="",E16,D16))</f>
        <v>Beschikking invoer slachtdieren 1965</v>
      </c>
      <c r="D16" t="str">
        <f>IFERROR(VLOOKUP(G16,Regelingen!B$3:D$170,2,FALSE),"")</f>
        <v/>
      </c>
      <c r="E16" t="str">
        <f>IFERROR(IF(VLOOKUP(G16,Blad3!D:G,4,FALSE)=0,"",VLOOKUP(G16,Blad3!D:G,4,FALSE)), "")</f>
        <v/>
      </c>
      <c r="F16" t="str">
        <f>IFERROR(IF(VLOOKUP(G16,Blad3!D:G,3,FALSE)=0,"",VLOOKUP(G16,Blad3!D:G,3,FALSE)), "")</f>
        <v/>
      </c>
      <c r="G16" t="s">
        <v>1354</v>
      </c>
    </row>
    <row r="17" spans="1:9">
      <c r="A17" t="str">
        <f>TEXT(B17,"#")</f>
        <v>134</v>
      </c>
      <c r="B17">
        <v>134</v>
      </c>
      <c r="C17" t="str">
        <f>IF(AND(D17="",E17=""),IF(F17="",IF(G17="","",G17),F17),IF(D17="",E17,D17))</f>
        <v>Beschikking invoer slachtdieren 1965</v>
      </c>
      <c r="D17" t="str">
        <f>IFERROR(VLOOKUP(G17,Regelingen!B$3:D$170,2,FALSE),"")</f>
        <v/>
      </c>
      <c r="E17" t="str">
        <f>IFERROR(IF(VLOOKUP(G17,Blad3!D:G,4,FALSE)=0,"",VLOOKUP(G17,Blad3!D:G,4,FALSE)), "")</f>
        <v/>
      </c>
      <c r="F17" t="str">
        <f>IFERROR(IF(VLOOKUP(G17,Blad3!D:G,3,FALSE)=0,"",VLOOKUP(G17,Blad3!D:G,3,FALSE)), "")</f>
        <v/>
      </c>
      <c r="G17" t="s">
        <v>1354</v>
      </c>
    </row>
    <row r="18" spans="1:9">
      <c r="A18" t="str">
        <f>TEXT(B18,"#")</f>
        <v>137</v>
      </c>
      <c r="B18">
        <v>137</v>
      </c>
      <c r="C18" t="str">
        <f>IF(AND(D18="",E18=""),IF(F18="",IF(G18="","",G18),F18),IF(D18="",E18,D18))</f>
        <v>Beschikking invoer slachtdieren 1965</v>
      </c>
      <c r="D18" t="str">
        <f>IFERROR(VLOOKUP(G18,Regelingen!B$3:D$170,2,FALSE),"")</f>
        <v/>
      </c>
      <c r="E18" t="str">
        <f>IFERROR(IF(VLOOKUP(G18,Blad3!D:G,4,FALSE)=0,"",VLOOKUP(G18,Blad3!D:G,4,FALSE)), "")</f>
        <v/>
      </c>
      <c r="F18" t="str">
        <f>IFERROR(IF(VLOOKUP(G18,Blad3!D:G,3,FALSE)=0,"",VLOOKUP(G18,Blad3!D:G,3,FALSE)), "")</f>
        <v/>
      </c>
      <c r="G18" t="s">
        <v>1354</v>
      </c>
    </row>
    <row r="19" spans="1:9">
      <c r="A19" t="str">
        <f>TEXT(B19,"#")</f>
        <v>125</v>
      </c>
      <c r="B19">
        <v>125</v>
      </c>
      <c r="C19" t="str">
        <f>IF(AND(D19="",E19=""),IF(F19="",IF(G19="","",G19),F19),IF(D19="",E19,D19))</f>
        <v>Beschikking invoer vlees</v>
      </c>
      <c r="D19" t="str">
        <f>IFERROR(VLOOKUP(G19,Regelingen!B$3:D$170,2,FALSE),"")</f>
        <v/>
      </c>
      <c r="E19" t="str">
        <f>IFERROR(IF(VLOOKUP(G19,Blad3!D:G,4,FALSE)=0,"",VLOOKUP(G19,Blad3!D:G,4,FALSE)), "")</f>
        <v/>
      </c>
      <c r="F19" t="str">
        <f>IFERROR(IF(VLOOKUP(G19,Blad3!D:G,3,FALSE)=0,"",VLOOKUP(G19,Blad3!D:G,3,FALSE)), "")</f>
        <v/>
      </c>
      <c r="G19" t="s">
        <v>1395</v>
      </c>
      <c r="I19" t="s">
        <v>1214</v>
      </c>
    </row>
    <row r="20" spans="1:9">
      <c r="A20" t="str">
        <f>TEXT(B20,"#")</f>
        <v>90</v>
      </c>
      <c r="B20">
        <v>90</v>
      </c>
      <c r="C20" t="str">
        <f>IF(AND(D20="",E20=""),IF(F20="",IF(G20="","",G20),F20),IF(D20="",E20,D20))</f>
        <v>Beschikking motorrijtuigen en aanhangwagens voor veevervoer</v>
      </c>
      <c r="D20" t="str">
        <f>IFERROR(VLOOKUP(G20,Regelingen!B$3:D$170,2,FALSE),"")</f>
        <v>Beschikking motorrijtuigen en aanhangwagens voor veevervoer</v>
      </c>
      <c r="E20" t="str">
        <f>IFERROR(IF(VLOOKUP(G20,Blad3!D:G,4,FALSE)=0,"",VLOOKUP(G20,Blad3!D:G,4,FALSE)), "")</f>
        <v/>
      </c>
      <c r="F20" t="str">
        <f>IFERROR(IF(VLOOKUP(G20,Blad3!D:G,3,FALSE)=0,"",VLOOKUP(G20,Blad3!D:G,3,FALSE)), "")</f>
        <v>Stcrt. 1957, 109</v>
      </c>
      <c r="G20" t="s">
        <v>1542</v>
      </c>
      <c r="H20" t="s">
        <v>1543</v>
      </c>
      <c r="I20" t="s">
        <v>1186</v>
      </c>
    </row>
    <row r="21" spans="1:9">
      <c r="A21" t="str">
        <f>TEXT(B21,"#")</f>
        <v>90</v>
      </c>
      <c r="B21">
        <v>90</v>
      </c>
      <c r="C21" t="str">
        <f>IF(AND(D21="",E21=""),IF(F21="",IF(G21="","",G21),F21),IF(D21="",E21,D21))</f>
        <v>Beschikking ontsmetting motorrijtuigen en aanhangwagens 1966</v>
      </c>
      <c r="D21" t="str">
        <f>IFERROR(VLOOKUP(G21,Regelingen!B$3:D$170,2,FALSE),"")</f>
        <v>Beschikking ontsmetting motorrijtuigen en aanhangwagens 1966</v>
      </c>
      <c r="E21" t="str">
        <f>IFERROR(IF(VLOOKUP(G21,Blad3!D:G,4,FALSE)=0,"",VLOOKUP(G21,Blad3!D:G,4,FALSE)), "")</f>
        <v/>
      </c>
      <c r="F21" t="str">
        <f>IFERROR(IF(VLOOKUP(G21,Blad3!D:G,3,FALSE)=0,"",VLOOKUP(G21,Blad3!D:G,3,FALSE)), "")</f>
        <v/>
      </c>
      <c r="G21" t="s">
        <v>1188</v>
      </c>
      <c r="I21" t="s">
        <v>1187</v>
      </c>
    </row>
    <row r="22" spans="1:9">
      <c r="A22" t="str">
        <f>TEXT(B22,"#")</f>
        <v>90</v>
      </c>
      <c r="B22">
        <v>90</v>
      </c>
      <c r="C22" t="str">
        <f>IF(AND(D22="",E22=""),IF(F22="",IF(G22="","",G22),F22),IF(D22="",E22,D22))</f>
        <v>Beschikking ontsmetting motorrijtuigen en aanhangwagens 1976</v>
      </c>
      <c r="D22" t="str">
        <f>IFERROR(VLOOKUP(G22,Regelingen!B$3:D$170,2,FALSE),"")</f>
        <v>Beschikking ontsmetting motorrijtuigen en aanhangwagens 1976</v>
      </c>
      <c r="E22" t="str">
        <f>IFERROR(IF(VLOOKUP(G22,Blad3!D:G,4,FALSE)=0,"",VLOOKUP(G22,Blad3!D:G,4,FALSE)), "")</f>
        <v/>
      </c>
      <c r="F22" t="str">
        <f>IFERROR(IF(VLOOKUP(G22,Blad3!D:G,3,FALSE)=0,"",VLOOKUP(G22,Blad3!D:G,3,FALSE)), "")</f>
        <v/>
      </c>
      <c r="G22" t="s">
        <v>1190</v>
      </c>
      <c r="I22" t="s">
        <v>1189</v>
      </c>
    </row>
    <row r="23" spans="1:9">
      <c r="A23" t="str">
        <f>TEXT(B23,"#")</f>
        <v>97</v>
      </c>
      <c r="B23">
        <v>97</v>
      </c>
      <c r="C23" t="str">
        <f>IF(AND(D23="",E23=""),IF(F23="",IF(G23="","",G23),F23),IF(D23="",E23,D23))</f>
        <v>Beschikking ontsmetting motorrijtuigen en aanhangwagens 1976</v>
      </c>
      <c r="D23" t="str">
        <f>IFERROR(VLOOKUP(G23,Regelingen!B$3:D$170,2,FALSE),"")</f>
        <v>Beschikking ontsmetting motorrijtuigen en aanhangwagens 1976</v>
      </c>
      <c r="E23" t="str">
        <f>IFERROR(IF(VLOOKUP(G23,Blad3!D:G,4,FALSE)=0,"",VLOOKUP(G23,Blad3!D:G,4,FALSE)), "")</f>
        <v/>
      </c>
      <c r="F23" t="str">
        <f>IFERROR(IF(VLOOKUP(G23,Blad3!D:G,3,FALSE)=0,"",VLOOKUP(G23,Blad3!D:G,3,FALSE)), "")</f>
        <v/>
      </c>
      <c r="G23" t="s">
        <v>1190</v>
      </c>
      <c r="H23" t="s">
        <v>1550</v>
      </c>
      <c r="I23" t="s">
        <v>1184</v>
      </c>
    </row>
    <row r="24" spans="1:9">
      <c r="A24" t="str">
        <f>TEXT(B24,"#")</f>
        <v>92</v>
      </c>
      <c r="B24">
        <v>92</v>
      </c>
      <c r="C24" t="str">
        <f>IF(AND(D24="",E24=""),IF(F24="",IF(G24="","",G24),F24),IF(D24="",E24,D24))</f>
        <v>Beschikking sterilisatie keukenafvallen</v>
      </c>
      <c r="D24" t="str">
        <f>IFERROR(VLOOKUP(G24,Regelingen!B$3:D$170,2,FALSE),"")</f>
        <v>Beschikking sterilisatie keukenafvallen</v>
      </c>
      <c r="E24" t="str">
        <f>IFERROR(IF(VLOOKUP(G24,Blad3!D:G,4,FALSE)=0,"",VLOOKUP(G24,Blad3!D:G,4,FALSE)), "")</f>
        <v/>
      </c>
      <c r="F24" t="str">
        <f>IFERROR(IF(VLOOKUP(G24,Blad3!D:G,3,FALSE)=0,"",VLOOKUP(G24,Blad3!D:G,3,FALSE)), "")</f>
        <v>Stcrt. 1968, 203</v>
      </c>
      <c r="G24" t="s">
        <v>1546</v>
      </c>
      <c r="H24" t="s">
        <v>1547</v>
      </c>
      <c r="I24" t="s">
        <v>1185</v>
      </c>
    </row>
    <row r="25" spans="1:9">
      <c r="A25" t="str">
        <f>TEXT(B25,"#")</f>
        <v>170</v>
      </c>
      <c r="B25">
        <v>170</v>
      </c>
      <c r="C25" t="str">
        <f>IF(AND(D25="",E25=""),IF(F25="",IF(G25="","",G25),F25),IF(D25="",E25,D25))</f>
        <v>Beschikking uitvoer vee</v>
      </c>
      <c r="D25" t="str">
        <f>IFERROR(VLOOKUP(G25,Regelingen!B$3:D$170,2,FALSE),"")</f>
        <v>Beschikking uitvoer vee</v>
      </c>
      <c r="E25" t="str">
        <f>IFERROR(IF(VLOOKUP(G25,Blad3!D:G,4,FALSE)=0,"",VLOOKUP(G25,Blad3!D:G,4,FALSE)), "")</f>
        <v>NIM:65693</v>
      </c>
      <c r="F25" t="str">
        <f>IFERROR(IF(VLOOKUP(G25,Blad3!D:G,3,FALSE)=0,"",VLOOKUP(G25,Blad3!D:G,3,FALSE)), "")</f>
        <v>Stcrt. 1974, 35</v>
      </c>
      <c r="G25" t="s">
        <v>1461</v>
      </c>
      <c r="H25" t="s">
        <v>1462</v>
      </c>
      <c r="I25" t="s">
        <v>1253</v>
      </c>
    </row>
    <row r="26" spans="1:9">
      <c r="A26" t="str">
        <f>TEXT(B26,"#")</f>
        <v>171</v>
      </c>
      <c r="B26">
        <v>171</v>
      </c>
      <c r="C26" t="str">
        <f>IF(AND(D26="",E26=""),IF(F26="",IF(G26="","",G26),F26),IF(D26="",E26,D26))</f>
        <v>Beschikking uitvoer vee 1965</v>
      </c>
      <c r="D26" t="str">
        <f>IFERROR(VLOOKUP(G26,Regelingen!B$3:D$170,2,FALSE),"")</f>
        <v>Beschikking uitvoer vee 1965</v>
      </c>
      <c r="E26" t="str">
        <f>IFERROR(IF(VLOOKUP(G26,Blad3!D:G,4,FALSE)=0,"",VLOOKUP(G26,Blad3!D:G,4,FALSE)), "")</f>
        <v>CELEX:31964L0432</v>
      </c>
      <c r="F26" t="str">
        <f>IFERROR(IF(VLOOKUP(G26,Blad3!D:G,3,FALSE)=0,"",VLOOKUP(G26,Blad3!D:G,3,FALSE)), "")</f>
        <v>Stcrt. 1965, 119</v>
      </c>
      <c r="G26" t="s">
        <v>1463</v>
      </c>
      <c r="H26" t="s">
        <v>1464</v>
      </c>
      <c r="I26" t="s">
        <v>1213</v>
      </c>
    </row>
    <row r="27" spans="1:9">
      <c r="A27" t="str">
        <f>TEXT(B27,"#")</f>
        <v>331</v>
      </c>
      <c r="B27">
        <v>331</v>
      </c>
      <c r="C27" t="str">
        <f>IF(AND(D27="",E27=""),IF(F27="",IF(G27="","",G27),F27),IF(D27="",E27,D27))</f>
        <v>Beschikking van 8 september 1959</v>
      </c>
      <c r="D27" t="str">
        <f>IFERROR(VLOOKUP(G27,Regelingen!B$3:D$170,2,FALSE),"")</f>
        <v>Beschikking van 8 september 1959</v>
      </c>
      <c r="E27" t="str">
        <f>IFERROR(IF(VLOOKUP(G27,Blad3!D:G,4,FALSE)=0,"",VLOOKUP(G27,Blad3!D:G,4,FALSE)), "")</f>
        <v/>
      </c>
      <c r="F27" t="str">
        <f>IFERROR(IF(VLOOKUP(G27,Blad3!D:G,3,FALSE)=0,"",VLOOKUP(G27,Blad3!D:G,3,FALSE)), "")</f>
        <v/>
      </c>
      <c r="G27" t="s">
        <v>1052</v>
      </c>
    </row>
    <row r="28" spans="1:9">
      <c r="A28" t="str">
        <f>TEXT(B28,"#")</f>
        <v>125</v>
      </c>
      <c r="B28">
        <v>125</v>
      </c>
      <c r="C28" t="str">
        <f>IF(AND(D28="",E28=""),IF(F28="",IF(G28="","",G28),F28),IF(D28="",E28,D28))</f>
        <v>Beschikking verbod van in-, door- en vervoer van pluimvee en het verlenen van ontheffing</v>
      </c>
      <c r="D28" t="str">
        <f>IFERROR(VLOOKUP(G28,Regelingen!B$3:D$170,2,FALSE),"")</f>
        <v>Beschikking verbod van in-, door- en vervoer van pluimvee en het verlenen van ontheffing</v>
      </c>
      <c r="E28" t="str">
        <f>IFERROR(IF(VLOOKUP(G28,Blad3!D:G,4,FALSE)=0,"",VLOOKUP(G28,Blad3!D:G,4,FALSE)), "")</f>
        <v/>
      </c>
      <c r="F28" t="str">
        <f>IFERROR(IF(VLOOKUP(G28,Blad3!D:G,3,FALSE)=0,"",VLOOKUP(G28,Blad3!D:G,3,FALSE)), "")</f>
        <v>Stcrt. 1959, 81</v>
      </c>
      <c r="G28" t="s">
        <v>1414</v>
      </c>
      <c r="H28" t="s">
        <v>1415</v>
      </c>
      <c r="I28" t="s">
        <v>1196</v>
      </c>
    </row>
    <row r="29" spans="1:9">
      <c r="A29" t="str">
        <f>TEXT(B29,"#")</f>
        <v>79</v>
      </c>
      <c r="B29">
        <v>79</v>
      </c>
      <c r="C29" t="str">
        <f>IF(AND(D29="",E29=""),IF(F29="",IF(G29="","",G29),F29),IF(D29="",E29,D29))</f>
        <v>Beschikking verbod van in-, door- en vervoer van pluimvee en het verlenen van ontheffing</v>
      </c>
      <c r="D29" t="str">
        <f>IFERROR(VLOOKUP(G29,Regelingen!B$3:D$170,2,FALSE),"")</f>
        <v>Beschikking verbod van in-, door- en vervoer van pluimvee en het verlenen van ontheffing</v>
      </c>
      <c r="E29" t="str">
        <f>IFERROR(IF(VLOOKUP(G29,Blad3!D:G,4,FALSE)=0,"",VLOOKUP(G29,Blad3!D:G,4,FALSE)), "")</f>
        <v/>
      </c>
      <c r="F29" t="str">
        <f>IFERROR(IF(VLOOKUP(G29,Blad3!D:G,3,FALSE)=0,"",VLOOKUP(G29,Blad3!D:G,3,FALSE)), "")</f>
        <v>Stcrt. 1959, 81</v>
      </c>
      <c r="G29" t="s">
        <v>1414</v>
      </c>
      <c r="H29" t="s">
        <v>1415</v>
      </c>
      <c r="I29" t="s">
        <v>1191</v>
      </c>
    </row>
    <row r="30" spans="1:9">
      <c r="A30" t="str">
        <f>TEXT(B30,"#")</f>
        <v>145</v>
      </c>
      <c r="B30">
        <v>145</v>
      </c>
      <c r="C30" t="str">
        <f>IF(AND(D30="",E30=""),IF(F30="",IF(G30="","",G30),F30),IF(D30="",E30,D30))</f>
        <v>Beschikking vervoer diepgevroren sperma van runderen</v>
      </c>
      <c r="D30" t="str">
        <f>IFERROR(VLOOKUP(G30,Regelingen!B$3:D$170,2,FALSE),"")</f>
        <v>Beschikking vervoer diepgevroren sperma van runderen</v>
      </c>
      <c r="E30" t="str">
        <f>IFERROR(IF(VLOOKUP(G30,Blad3!D:G,4,FALSE)=0,"",VLOOKUP(G30,Blad3!D:G,4,FALSE)), "")</f>
        <v/>
      </c>
      <c r="F30" t="str">
        <f>IFERROR(IF(VLOOKUP(G30,Blad3!D:G,3,FALSE)=0,"",VLOOKUP(G30,Blad3!D:G,3,FALSE)), "")</f>
        <v>Stcrt. 1989, 253</v>
      </c>
      <c r="G30" t="s">
        <v>1459</v>
      </c>
      <c r="H30" t="s">
        <v>1460</v>
      </c>
      <c r="I30" t="s">
        <v>1204</v>
      </c>
    </row>
    <row r="31" spans="1:9">
      <c r="A31" t="str">
        <f>TEXT(B31,"#")</f>
        <v>145</v>
      </c>
      <c r="B31">
        <v>145</v>
      </c>
      <c r="C31" t="str">
        <f>IF(AND(D31="",E31=""),IF(F31="",IF(G31="","",G31),F31),IF(D31="",E31,D31))</f>
        <v>Beschikking vervoer embryo's van runderen</v>
      </c>
      <c r="D31" t="str">
        <f>IFERROR(VLOOKUP(G31,Regelingen!B$3:D$170,2,FALSE),"")</f>
        <v>Beschikking vervoer embryo's van runderen</v>
      </c>
      <c r="E31" t="str">
        <f>IFERROR(IF(VLOOKUP(G31,Blad3!D:G,4,FALSE)=0,"",VLOOKUP(G31,Blad3!D:G,4,FALSE)), "")</f>
        <v/>
      </c>
      <c r="F31" t="str">
        <f>IFERROR(IF(VLOOKUP(G31,Blad3!D:G,3,FALSE)=0,"",VLOOKUP(G31,Blad3!D:G,3,FALSE)), "")</f>
        <v>Stcrt. 1991, 71</v>
      </c>
      <c r="G31" t="s">
        <v>1457</v>
      </c>
      <c r="H31" t="s">
        <v>1458</v>
      </c>
      <c r="I31" t="s">
        <v>1204</v>
      </c>
    </row>
    <row r="32" spans="1:9">
      <c r="A32" t="str">
        <f>TEXT(B32,"#")</f>
        <v>203</v>
      </c>
      <c r="B32">
        <v>203</v>
      </c>
      <c r="C32" t="str">
        <f>IF(AND(D32="",E32=""),IF(F32="",IF(G32="","",G32),F32),IF(D32="",E32,D32))</f>
        <v>Beschikking vervoer embryo's van runderen</v>
      </c>
      <c r="D32" t="str">
        <f>IFERROR(VLOOKUP(G32,Regelingen!B$3:D$170,2,FALSE),"")</f>
        <v>Beschikking vervoer embryo's van runderen</v>
      </c>
      <c r="E32" t="str">
        <f>IFERROR(IF(VLOOKUP(G32,Blad3!D:G,4,FALSE)=0,"",VLOOKUP(G32,Blad3!D:G,4,FALSE)), "")</f>
        <v/>
      </c>
      <c r="F32" t="str">
        <f>IFERROR(IF(VLOOKUP(G32,Blad3!D:G,3,FALSE)=0,"",VLOOKUP(G32,Blad3!D:G,3,FALSE)), "")</f>
        <v>Stcrt. 1991, 71</v>
      </c>
      <c r="G32" t="s">
        <v>1457</v>
      </c>
      <c r="H32" t="s">
        <v>1458</v>
      </c>
      <c r="I32" t="s">
        <v>1208</v>
      </c>
    </row>
    <row r="33" spans="1:9">
      <c r="A33" t="str">
        <f>TEXT(B33,"#")</f>
        <v>200</v>
      </c>
      <c r="B33">
        <v>200</v>
      </c>
      <c r="C33" t="str">
        <f>IF(AND(D33="",E33=""),IF(F33="",IF(G33="","",G33),F33),IF(D33="",E33,D33))</f>
        <v>Beschikking vervoer pluimvee en broedeieren 1992</v>
      </c>
      <c r="D33" t="str">
        <f>IFERROR(VLOOKUP(G33,Regelingen!B$3:D$170,2,FALSE),"")</f>
        <v/>
      </c>
      <c r="E33" t="str">
        <f>IFERROR(IF(VLOOKUP(G33,Blad3!D:G,4,FALSE)=0,"",VLOOKUP(G33,Blad3!D:G,4,FALSE)), "")</f>
        <v/>
      </c>
      <c r="F33" t="str">
        <f>IFERROR(IF(VLOOKUP(G33,Blad3!D:G,3,FALSE)=0,"",VLOOKUP(G33,Blad3!D:G,3,FALSE)), "")</f>
        <v/>
      </c>
      <c r="G33" t="s">
        <v>1296</v>
      </c>
      <c r="I33" t="s">
        <v>1295</v>
      </c>
    </row>
    <row r="34" spans="1:9">
      <c r="A34" t="str">
        <f>TEXT(B34,"#")</f>
        <v>200</v>
      </c>
      <c r="B34">
        <v>200</v>
      </c>
      <c r="C34" t="str">
        <f>IF(AND(D34="",E34=""),IF(F34="",IF(G34="","",G34),F34),IF(D34="",E34,D34))</f>
        <v>Beschikking vervoer sperma van varkens</v>
      </c>
      <c r="D34" t="str">
        <f>IFERROR(VLOOKUP(G34,Regelingen!B$3:D$170,2,FALSE),"")</f>
        <v>Beschikking vervoer sperma van varkens</v>
      </c>
      <c r="E34" t="str">
        <f>IFERROR(IF(VLOOKUP(G34,Blad3!D:G,4,FALSE)=0,"",VLOOKUP(G34,Blad3!D:G,4,FALSE)), "")</f>
        <v/>
      </c>
      <c r="F34" t="str">
        <f>IFERROR(IF(VLOOKUP(G34,Blad3!D:G,3,FALSE)=0,"",VLOOKUP(G34,Blad3!D:G,3,FALSE)), "")</f>
        <v>Stcrt. 1992, 59</v>
      </c>
      <c r="G34" t="s">
        <v>1475</v>
      </c>
      <c r="H34" t="s">
        <v>1426</v>
      </c>
      <c r="I34" t="s">
        <v>1280</v>
      </c>
    </row>
    <row r="35" spans="1:9">
      <c r="A35" t="str">
        <f>TEXT(B35,"#")</f>
        <v>208</v>
      </c>
      <c r="B35">
        <v>208</v>
      </c>
      <c r="C35" t="str">
        <f>IF(AND(D35="",E35=""),IF(F35="",IF(G35="","",G35),F35),IF(D35="",E35,D35))</f>
        <v>Beschikking vervoer sperma van varkens</v>
      </c>
      <c r="D35" t="str">
        <f>IFERROR(VLOOKUP(G35,Regelingen!B$3:D$170,2,FALSE),"")</f>
        <v>Beschikking vervoer sperma van varkens</v>
      </c>
      <c r="E35" t="str">
        <f>IFERROR(IF(VLOOKUP(G35,Blad3!D:G,4,FALSE)=0,"",VLOOKUP(G35,Blad3!D:G,4,FALSE)), "")</f>
        <v/>
      </c>
      <c r="F35" t="str">
        <f>IFERROR(IF(VLOOKUP(G35,Blad3!D:G,3,FALSE)=0,"",VLOOKUP(G35,Blad3!D:G,3,FALSE)), "")</f>
        <v>Stcrt. 1992, 59</v>
      </c>
      <c r="G35" t="s">
        <v>1475</v>
      </c>
      <c r="H35" t="s">
        <v>1479</v>
      </c>
      <c r="I35" t="s">
        <v>1280</v>
      </c>
    </row>
    <row r="36" spans="1:9">
      <c r="A36" t="str">
        <f>TEXT(B36,"#")</f>
        <v>138</v>
      </c>
      <c r="B36">
        <v>138</v>
      </c>
      <c r="C36" t="str">
        <f>IF(AND(D36="",E36=""),IF(F36="",IF(G36="","",G36),F36),IF(D36="",E36,D36))</f>
        <v>Beschikking vervoersregeling varkens</v>
      </c>
      <c r="D36" t="str">
        <f>IFERROR(VLOOKUP(G36,Regelingen!B$3:D$170,2,FALSE),"")</f>
        <v/>
      </c>
      <c r="E36" t="str">
        <f>IFERROR(IF(VLOOKUP(G36,Blad3!D:G,4,FALSE)=0,"",VLOOKUP(G36,Blad3!D:G,4,FALSE)), "")</f>
        <v/>
      </c>
      <c r="F36" t="str">
        <f>IFERROR(IF(VLOOKUP(G36,Blad3!D:G,3,FALSE)=0,"",VLOOKUP(G36,Blad3!D:G,3,FALSE)), "")</f>
        <v/>
      </c>
      <c r="G36" t="s">
        <v>1352</v>
      </c>
      <c r="I36" t="s">
        <v>1277</v>
      </c>
    </row>
    <row r="37" spans="1:9">
      <c r="A37" t="str">
        <f>TEXT(B37,"#")</f>
        <v>138</v>
      </c>
      <c r="B37">
        <v>138</v>
      </c>
      <c r="C37" t="str">
        <f>IF(AND(D37="",E37=""),IF(F37="",IF(G37="","",G37),F37),IF(D37="",E37,D37))</f>
        <v>Beschikking vervoersregeling varkens Noord-Brabant</v>
      </c>
      <c r="D37" t="str">
        <f>IFERROR(VLOOKUP(G37,Regelingen!B$3:D$170,2,FALSE),"")</f>
        <v/>
      </c>
      <c r="E37" t="str">
        <f>IFERROR(IF(VLOOKUP(G37,Blad3!D:G,4,FALSE)=0,"",VLOOKUP(G37,Blad3!D:G,4,FALSE)), "")</f>
        <v/>
      </c>
      <c r="F37" t="str">
        <f>IFERROR(IF(VLOOKUP(G37,Blad3!D:G,3,FALSE)=0,"",VLOOKUP(G37,Blad3!D:G,3,FALSE)), "")</f>
        <v/>
      </c>
      <c r="G37" t="s">
        <v>1351</v>
      </c>
      <c r="I37" t="s">
        <v>1186</v>
      </c>
    </row>
    <row r="38" spans="1:9">
      <c r="A38" t="str">
        <f>TEXT(B38,"#")</f>
        <v>209</v>
      </c>
      <c r="B38">
        <v>209</v>
      </c>
      <c r="C38" t="str">
        <f>IF(AND(D38="",E38=""),IF(F38="",IF(G38="","",G38),F38),IF(D38="",E38,D38))</f>
        <v>Beschikking vleesopslag- en vervoer</v>
      </c>
      <c r="D38" t="str">
        <f>IFERROR(VLOOKUP(G38,Regelingen!B$3:D$170,2,FALSE),"")</f>
        <v>Beschikking vleesopslag- en vervoer</v>
      </c>
      <c r="E38" t="str">
        <f>IFERROR(IF(VLOOKUP(G38,Blad3!D:G,4,FALSE)=0,"",VLOOKUP(G38,Blad3!D:G,4,FALSE)), "")</f>
        <v/>
      </c>
      <c r="F38" t="str">
        <f>IFERROR(IF(VLOOKUP(G38,Blad3!D:G,3,FALSE)=0,"",VLOOKUP(G38,Blad3!D:G,3,FALSE)), "")</f>
        <v>Stcrt. 1965, 114</v>
      </c>
      <c r="G38" t="s">
        <v>1482</v>
      </c>
      <c r="H38" t="s">
        <v>1483</v>
      </c>
      <c r="I38" t="s">
        <v>1277</v>
      </c>
    </row>
    <row r="39" spans="1:9">
      <c r="A39" t="str">
        <f>TEXT(B39,"#")</f>
        <v>92</v>
      </c>
      <c r="B39">
        <v>92</v>
      </c>
      <c r="C39" t="str">
        <f>IF(AND(D39="",E39=""),IF(F39="",IF(G39="","",G39),F39),IF(D39="",E39,D39))</f>
        <v>Beschikking voedsel- en slachtafvallen</v>
      </c>
      <c r="D39" t="str">
        <f>IFERROR(VLOOKUP(G39,Regelingen!B$3:D$170,2,FALSE),"")</f>
        <v>Beschikking voedsel- en slachtafvallen</v>
      </c>
      <c r="E39" t="str">
        <f>IFERROR(IF(VLOOKUP(G39,Blad3!D:G,4,FALSE)=0,"",VLOOKUP(G39,Blad3!D:G,4,FALSE)), "")</f>
        <v/>
      </c>
      <c r="F39" t="str">
        <f>IFERROR(IF(VLOOKUP(G39,Blad3!D:G,3,FALSE)=0,"",VLOOKUP(G39,Blad3!D:G,3,FALSE)), "")</f>
        <v>Stcrt. 1972, 65</v>
      </c>
      <c r="G39" t="s">
        <v>1544</v>
      </c>
      <c r="H39" t="s">
        <v>1545</v>
      </c>
    </row>
    <row r="40" spans="1:9">
      <c r="A40" t="str">
        <f>TEXT(B40,"#")</f>
        <v>194</v>
      </c>
      <c r="B40">
        <v>194</v>
      </c>
      <c r="C40" t="str">
        <f>IF(AND(D40="",E40=""),IF(F40="",IF(G40="","",G40),F40),IF(D40="",E40,D40))</f>
        <v>Beschikking voor invoer eenhoevige dieren</v>
      </c>
      <c r="D40" t="str">
        <f>IFERROR(VLOOKUP(G40,Regelingen!B$3:D$170,2,FALSE),"")</f>
        <v/>
      </c>
      <c r="E40" t="str">
        <f>IFERROR(IF(VLOOKUP(G40,Blad3!D:G,4,FALSE)=0,"",VLOOKUP(G40,Blad3!D:G,4,FALSE)), "")</f>
        <v/>
      </c>
      <c r="F40" t="str">
        <f>IFERROR(IF(VLOOKUP(G40,Blad3!D:G,3,FALSE)=0,"",VLOOKUP(G40,Blad3!D:G,3,FALSE)), "")</f>
        <v/>
      </c>
      <c r="G40" t="s">
        <v>1309</v>
      </c>
      <c r="I40" t="s">
        <v>1308</v>
      </c>
    </row>
    <row r="41" spans="1:9">
      <c r="A41" t="str">
        <f>TEXT(B41,"#")</f>
        <v>130</v>
      </c>
      <c r="B41">
        <v>130</v>
      </c>
      <c r="C41" t="str">
        <f>IF(AND(D41="",E41=""),IF(F41="",IF(G41="","",G41),F41),IF(D41="",E41,D41))</f>
        <v>Beschikking wederinvoer herkauwende dieren en varkens</v>
      </c>
      <c r="D41" t="str">
        <f>IFERROR(VLOOKUP(G41,Regelingen!B$3:D$170,2,FALSE),"")</f>
        <v/>
      </c>
      <c r="E41" t="str">
        <f>IFERROR(IF(VLOOKUP(G41,Blad3!D:G,4,FALSE)=0,"",VLOOKUP(G41,Blad3!D:G,4,FALSE)), "")</f>
        <v/>
      </c>
      <c r="F41" t="str">
        <f>IFERROR(IF(VLOOKUP(G41,Blad3!D:G,3,FALSE)=0,"",VLOOKUP(G41,Blad3!D:G,3,FALSE)), "")</f>
        <v/>
      </c>
      <c r="G41" t="s">
        <v>1379</v>
      </c>
      <c r="I41" t="s">
        <v>1187</v>
      </c>
    </row>
    <row r="42" spans="1:9">
      <c r="A42" t="str">
        <f>TEXT(B42,"#")</f>
        <v>125</v>
      </c>
      <c r="B42">
        <v>125</v>
      </c>
      <c r="C42" t="str">
        <f>IF(AND(D42="",E42=""),IF(F42="",IF(G42="","",G42),F42),IF(D42="",E42,D42))</f>
        <v>Beschikking wering besmettelijke pluimveeziekten 1975</v>
      </c>
      <c r="D42" t="str">
        <f>IFERROR(VLOOKUP(G42,Regelingen!B$3:D$170,2,FALSE),"")</f>
        <v/>
      </c>
      <c r="E42" t="str">
        <f>IFERROR(IF(VLOOKUP(G42,Blad3!D:G,4,FALSE)=0,"",VLOOKUP(G42,Blad3!D:G,4,FALSE)), "")</f>
        <v/>
      </c>
      <c r="F42" t="str">
        <f>IFERROR(IF(VLOOKUP(G42,Blad3!D:G,3,FALSE)=0,"",VLOOKUP(G42,Blad3!D:G,3,FALSE)), "")</f>
        <v/>
      </c>
      <c r="G42" t="s">
        <v>1394</v>
      </c>
      <c r="I42" t="s">
        <v>1368</v>
      </c>
    </row>
    <row r="43" spans="1:9">
      <c r="A43" t="str">
        <f>TEXT(B43,"#")</f>
        <v>249</v>
      </c>
      <c r="B43">
        <v>249</v>
      </c>
      <c r="C43" t="str">
        <f>IF(AND(D43="",E43=""),IF(F43="",IF(G43="","",G43),F43),IF(D43="",E43,D43))</f>
        <v>Besluit aanwijzing van een maatregel tot bestrijding van de schapendrift</v>
      </c>
      <c r="D43" t="str">
        <f>IFERROR(VLOOKUP(G43,Regelingen!B$3:D$170,2,FALSE),"")</f>
        <v>Besluit aanwijzing van een maatregel tot bestrijding van de schapendrift</v>
      </c>
      <c r="E43" t="str">
        <f>IFERROR(IF(VLOOKUP(G43,Blad3!D:G,4,FALSE)=0,"",VLOOKUP(G43,Blad3!D:G,4,FALSE)), "")</f>
        <v/>
      </c>
      <c r="F43" t="str">
        <f>IFERROR(IF(VLOOKUP(G43,Blad3!D:G,3,FALSE)=0,"",VLOOKUP(G43,Blad3!D:G,3,FALSE)), "")</f>
        <v>Stb. 1947, H 48</v>
      </c>
      <c r="G43" t="s">
        <v>1597</v>
      </c>
      <c r="H43" t="s">
        <v>1495</v>
      </c>
      <c r="I43" t="s">
        <v>1187</v>
      </c>
    </row>
    <row r="44" spans="1:9">
      <c r="A44" t="str">
        <f>TEXT(B44,"#")</f>
        <v>508</v>
      </c>
      <c r="B44">
        <v>508</v>
      </c>
      <c r="C44" t="str">
        <f>IF(AND(D44="",E44=""),IF(F44="",IF(G44="","",G44),F44),IF(D44="",E44,D44))</f>
        <v>BWBR0007482</v>
      </c>
      <c r="D44" t="str">
        <f>IFERROR(VLOOKUP(G44,Regelingen!B$3:D$170,2,FALSE),"")</f>
        <v>BWBR0007482</v>
      </c>
      <c r="E44" t="str">
        <f>IFERROR(IF(VLOOKUP(G44,Blad3!D:G,4,FALSE)=0,"",VLOOKUP(G44,Blad3!D:G,4,FALSE)), "")</f>
        <v>BWBR0007482</v>
      </c>
      <c r="F44" t="str">
        <f>IFERROR(IF(VLOOKUP(G44,Blad3!D:G,3,FALSE)=0,"",VLOOKUP(G44,Blad3!D:G,3,FALSE)), "")</f>
        <v>Stcrt. 1995, 141</v>
      </c>
      <c r="G44" t="s">
        <v>1229</v>
      </c>
      <c r="I44" t="s">
        <v>1239</v>
      </c>
    </row>
    <row r="45" spans="1:9">
      <c r="A45" t="str">
        <f>TEXT(B45,"#")</f>
        <v>436</v>
      </c>
      <c r="B45">
        <v>436</v>
      </c>
      <c r="C45" t="str">
        <f>IF(AND(D45="",E45=""),IF(F45="",IF(G45="","",G45),F45),IF(D45="",E45,D45))</f>
        <v>Besluit entstoffen voor dieren</v>
      </c>
      <c r="D45" t="str">
        <f>IFERROR(VLOOKUP(G45,Regelingen!B$3:D$170,2,FALSE),"")</f>
        <v>Besluit entstoffen voor dieren</v>
      </c>
      <c r="E45" t="str">
        <f>IFERROR(IF(VLOOKUP(G45,Blad3!D:G,4,FALSE)=0,"",VLOOKUP(G45,Blad3!D:G,4,FALSE)), "")</f>
        <v/>
      </c>
      <c r="F45" t="str">
        <f>IFERROR(IF(VLOOKUP(G45,Blad3!D:G,3,FALSE)=0,"",VLOOKUP(G45,Blad3!D:G,3,FALSE)), "")</f>
        <v>Stb. 1963, 287</v>
      </c>
      <c r="G45" t="s">
        <v>1524</v>
      </c>
      <c r="H45" t="s">
        <v>1525</v>
      </c>
      <c r="I45" t="s">
        <v>1186</v>
      </c>
    </row>
    <row r="46" spans="1:9">
      <c r="A46" t="str">
        <f>TEXT(B46,"#")</f>
        <v>437</v>
      </c>
      <c r="B46">
        <v>437</v>
      </c>
      <c r="C46" t="str">
        <f>IF(AND(D46="",E46=""),IF(F46="",IF(G46="","",G46),F46),IF(D46="",E46,D46))</f>
        <v>Besluit entstoffen voor dieren</v>
      </c>
      <c r="D46" t="str">
        <f>IFERROR(VLOOKUP(G46,Regelingen!B$3:D$170,2,FALSE),"")</f>
        <v>Besluit entstoffen voor dieren</v>
      </c>
      <c r="E46" t="str">
        <f>IFERROR(IF(VLOOKUP(G46,Blad3!D:G,4,FALSE)=0,"",VLOOKUP(G46,Blad3!D:G,4,FALSE)), "")</f>
        <v/>
      </c>
      <c r="F46" t="str">
        <f>IFERROR(IF(VLOOKUP(G46,Blad3!D:G,3,FALSE)=0,"",VLOOKUP(G46,Blad3!D:G,3,FALSE)), "")</f>
        <v>Stb. 1963, 287</v>
      </c>
      <c r="G46" t="s">
        <v>1524</v>
      </c>
      <c r="H46" t="s">
        <v>1525</v>
      </c>
      <c r="I46" t="s">
        <v>1246</v>
      </c>
    </row>
    <row r="47" spans="1:9">
      <c r="A47" t="str">
        <f>TEXT(B47,"#")</f>
        <v>438</v>
      </c>
      <c r="B47">
        <v>438</v>
      </c>
      <c r="C47" t="str">
        <f>IF(AND(D47="",E47=""),IF(F47="",IF(G47="","",G47),F47),IF(D47="",E47,D47))</f>
        <v>Besluit entstoffen voor dieren</v>
      </c>
      <c r="D47" t="str">
        <f>IFERROR(VLOOKUP(G47,Regelingen!B$3:D$170,2,FALSE),"")</f>
        <v>Besluit entstoffen voor dieren</v>
      </c>
      <c r="E47" t="str">
        <f>IFERROR(IF(VLOOKUP(G47,Blad3!D:G,4,FALSE)=0,"",VLOOKUP(G47,Blad3!D:G,4,FALSE)), "")</f>
        <v/>
      </c>
      <c r="F47" t="str">
        <f>IFERROR(IF(VLOOKUP(G47,Blad3!D:G,3,FALSE)=0,"",VLOOKUP(G47,Blad3!D:G,3,FALSE)), "")</f>
        <v>Stb. 1963, 287</v>
      </c>
      <c r="G47" t="s">
        <v>1524</v>
      </c>
      <c r="H47" t="s">
        <v>1525</v>
      </c>
      <c r="I47" t="s">
        <v>1196</v>
      </c>
    </row>
    <row r="48" spans="1:9">
      <c r="A48" t="str">
        <f>TEXT(B48,"#")</f>
        <v>113</v>
      </c>
      <c r="B48">
        <v>113</v>
      </c>
      <c r="C48" t="str">
        <f>IF(AND(D48="",E48=""),IF(F48="",IF(G48="","",G48),F48),IF(D48="",E48,D48))</f>
        <v>Besluit inzake het in de handel brengen van dieren en producten en de toepassing van maatregelen met betrekking tot in Nederland gebrachte dieren en producten</v>
      </c>
      <c r="D48" t="str">
        <f>IFERROR(VLOOKUP(G48,Regelingen!B$3:D$170,2,FALSE),"")</f>
        <v>Besluit inzake het in de handel brengen van dieren en producten en de toepassing van maatregelen met betrekking tot in Nederland gebrachte dieren en producten</v>
      </c>
      <c r="E48" t="str">
        <f>IFERROR(IF(VLOOKUP(G48,Blad3!D:G,4,FALSE)=0,"",VLOOKUP(G48,Blad3!D:G,4,FALSE)), "")</f>
        <v/>
      </c>
      <c r="F48" t="str">
        <f>IFERROR(IF(VLOOKUP(G48,Blad3!D:G,3,FALSE)=0,"",VLOOKUP(G48,Blad3!D:G,3,FALSE)), "")</f>
        <v>Stcrt. 1994, 343</v>
      </c>
      <c r="G48" t="s">
        <v>1402</v>
      </c>
      <c r="H48" t="s">
        <v>1403</v>
      </c>
      <c r="I48" t="s">
        <v>1400</v>
      </c>
    </row>
    <row r="49" spans="1:10">
      <c r="A49" t="str">
        <f>TEXT(B49,"#")</f>
        <v>251</v>
      </c>
      <c r="B49">
        <v>251</v>
      </c>
      <c r="C49" t="str">
        <f>IF(AND(D49="",E49=""),IF(F49="",IF(G49="","",G49),F49),IF(D49="",E49,D49))</f>
        <v>Besluit maatregelen in verband met de pseudo-vogelpest</v>
      </c>
      <c r="D49" t="str">
        <f>IFERROR(VLOOKUP(G49,Regelingen!B$3:D$170,2,FALSE),"")</f>
        <v>Besluit maatregelen in verband met de pseudo-vogelpest</v>
      </c>
      <c r="E49" t="str">
        <f>IFERROR(IF(VLOOKUP(G49,Blad3!D:G,4,FALSE)=0,"",VLOOKUP(G49,Blad3!D:G,4,FALSE)), "")</f>
        <v/>
      </c>
      <c r="F49" t="str">
        <f>IFERROR(IF(VLOOKUP(G49,Blad3!D:G,3,FALSE)=0,"",VLOOKUP(G49,Blad3!D:G,3,FALSE)), "")</f>
        <v>Stb. 1950, 321</v>
      </c>
      <c r="G49" t="s">
        <v>1496</v>
      </c>
      <c r="H49" t="s">
        <v>1497</v>
      </c>
      <c r="I49" t="s">
        <v>1213</v>
      </c>
    </row>
    <row r="50" spans="1:10">
      <c r="A50" t="str">
        <f>TEXT(B50,"#")</f>
        <v>243</v>
      </c>
      <c r="B50">
        <v>243</v>
      </c>
      <c r="C50" t="str">
        <f>IF(AND(D50="",E50=""),IF(F50="",IF(G50="","",G50),F50),IF(D50="",E50,D50))</f>
        <v>Besluit maatregelen in verband met de vogelcholera</v>
      </c>
      <c r="D50" t="str">
        <f>IFERROR(VLOOKUP(G50,Regelingen!B$3:D$170,2,FALSE),"")</f>
        <v>Besluit maatregelen in verband met de vogelcholera</v>
      </c>
      <c r="E50" t="str">
        <f>IFERROR(IF(VLOOKUP(G50,Blad3!D:G,4,FALSE)=0,"",VLOOKUP(G50,Blad3!D:G,4,FALSE)), "")</f>
        <v/>
      </c>
      <c r="F50" t="str">
        <f>IFERROR(IF(VLOOKUP(G50,Blad3!D:G,3,FALSE)=0,"",VLOOKUP(G50,Blad3!D:G,3,FALSE)), "")</f>
        <v>Stb. 1974, 615</v>
      </c>
      <c r="G50" t="s">
        <v>1262</v>
      </c>
      <c r="H50" t="s">
        <v>1490</v>
      </c>
      <c r="I50" t="s">
        <v>1196</v>
      </c>
    </row>
    <row r="51" spans="1:10">
      <c r="A51" t="str">
        <f>TEXT(B51,"#")</f>
        <v>256</v>
      </c>
      <c r="B51">
        <v>256</v>
      </c>
      <c r="C51" t="str">
        <f>IF(AND(D51="",E51=""),IF(F51="",IF(G51="","",G51),F51),IF(D51="",E51,D51))</f>
        <v>Besluit maatregelen in verband met de vogelcholera</v>
      </c>
      <c r="D51" t="str">
        <f>IFERROR(VLOOKUP(G51,Regelingen!B$3:D$170,2,FALSE),"")</f>
        <v>Besluit maatregelen in verband met de vogelcholera</v>
      </c>
      <c r="E51" t="str">
        <f>IFERROR(IF(VLOOKUP(G51,Blad3!D:G,4,FALSE)=0,"",VLOOKUP(G51,Blad3!D:G,4,FALSE)), "")</f>
        <v/>
      </c>
      <c r="F51" t="str">
        <f>IFERROR(IF(VLOOKUP(G51,Blad3!D:G,3,FALSE)=0,"",VLOOKUP(G51,Blad3!D:G,3,FALSE)), "")</f>
        <v>Stb. 1974, 615</v>
      </c>
      <c r="G51" t="s">
        <v>1262</v>
      </c>
      <c r="I51" t="s">
        <v>1214</v>
      </c>
    </row>
    <row r="52" spans="1:10">
      <c r="A52" t="str">
        <f>TEXT(B52,"#")</f>
        <v>703</v>
      </c>
      <c r="B52">
        <v>703</v>
      </c>
      <c r="C52" t="str">
        <f>IF(AND(D52="",E52=""),IF(F52="",IF(G52="","",G52),F52),IF(D52="",E52,D52))</f>
        <v>Besluit Organisatie VWA</v>
      </c>
      <c r="D52" t="str">
        <f>IFERROR(VLOOKUP(G52,Regelingen!B$3:D$170,2,FALSE),"")</f>
        <v/>
      </c>
      <c r="E52" t="str">
        <f>IFERROR(IF(VLOOKUP(G52,Blad3!D:G,4,FALSE)=0,"",VLOOKUP(G52,Blad3!D:G,4,FALSE)), "")</f>
        <v/>
      </c>
      <c r="F52" t="str">
        <f>IFERROR(IF(VLOOKUP(G52,Blad3!D:G,3,FALSE)=0,"",VLOOKUP(G52,Blad3!D:G,3,FALSE)), "")</f>
        <v/>
      </c>
      <c r="G52" t="s">
        <v>1199</v>
      </c>
      <c r="I52" t="s">
        <v>1200</v>
      </c>
    </row>
    <row r="53" spans="1:10">
      <c r="A53" t="str">
        <f>TEXT(B53,"#")</f>
        <v>706</v>
      </c>
      <c r="B53">
        <v>706</v>
      </c>
      <c r="C53" t="str">
        <f>IF(AND(D53="",E53=""),IF(F53="",IF(G53="","",G53),F53),IF(D53="",E53,D53))</f>
        <v>Besluit Organisatie VWA</v>
      </c>
      <c r="D53" t="str">
        <f>IFERROR(VLOOKUP(G53,Regelingen!B$3:D$170,2,FALSE),"")</f>
        <v/>
      </c>
      <c r="E53" t="str">
        <f>IFERROR(IF(VLOOKUP(G53,Blad3!D:G,4,FALSE)=0,"",VLOOKUP(G53,Blad3!D:G,4,FALSE)), "")</f>
        <v/>
      </c>
      <c r="F53" t="str">
        <f>IFERROR(IF(VLOOKUP(G53,Blad3!D:G,3,FALSE)=0,"",VLOOKUP(G53,Blad3!D:G,3,FALSE)), "")</f>
        <v/>
      </c>
      <c r="G53" t="s">
        <v>1199</v>
      </c>
      <c r="I53" t="s">
        <v>1198</v>
      </c>
    </row>
    <row r="54" spans="1:10">
      <c r="A54" t="str">
        <f>TEXT(B54,"#")</f>
        <v>347</v>
      </c>
      <c r="B54">
        <v>347</v>
      </c>
      <c r="C54" t="str">
        <f>IF(AND(D54="",E54=""),IF(F54="",IF(G54="","",G54),F54),IF(D54="",E54,D54))</f>
        <v>Besluit pluimveeselecteurs bij de uitoefening van de diergeneeskunst ter bestrijding van pokken en difterie bij hoenders</v>
      </c>
      <c r="D54" t="str">
        <f>IFERROR(VLOOKUP(G54,Regelingen!B$3:D$170,2,FALSE),"")</f>
        <v>Besluit pluimveeselecteurs bij de uitoefening van de diergeneeskunst ter bestrijding van pokken en difterie bij hoenders</v>
      </c>
      <c r="E54" t="str">
        <f>IFERROR(IF(VLOOKUP(G54,Blad3!D:G,4,FALSE)=0,"",VLOOKUP(G54,Blad3!D:G,4,FALSE)), "")</f>
        <v/>
      </c>
      <c r="F54" t="str">
        <f>IFERROR(IF(VLOOKUP(G54,Blad3!D:G,3,FALSE)=0,"",VLOOKUP(G54,Blad3!D:G,3,FALSE)), "")</f>
        <v>Stcrt. 1956, 165</v>
      </c>
      <c r="G54" t="s">
        <v>1521</v>
      </c>
      <c r="H54" t="s">
        <v>1516</v>
      </c>
    </row>
    <row r="55" spans="1:10">
      <c r="A55" t="str">
        <f>TEXT(B55,"#")</f>
        <v>327</v>
      </c>
      <c r="B55">
        <v>327</v>
      </c>
      <c r="C55" t="str">
        <f>IF(AND(D55="",E55=""),IF(F55="",IF(G55="","",G55),F55),IF(D55="",E55,D55))</f>
        <v>Besluit pluimveeselecteurs bij de uitoefening van de diergeneestkunst ter bestrijding van pokken en difterie bij hoenders</v>
      </c>
      <c r="D55" t="str">
        <f>IFERROR(VLOOKUP(G55,Regelingen!B$3:D$170,2,FALSE),"")</f>
        <v>Besluit pluimveeselecteurs bij de uitoefening van de diergeneestkunst ter bestrijding van pokken en difterie bij hoenders</v>
      </c>
      <c r="E55" t="str">
        <f>IFERROR(IF(VLOOKUP(G55,Blad3!D:G,4,FALSE)=0,"",VLOOKUP(G55,Blad3!D:G,4,FALSE)), "")</f>
        <v/>
      </c>
      <c r="F55" t="str">
        <f>IFERROR(IF(VLOOKUP(G55,Blad3!D:G,3,FALSE)=0,"",VLOOKUP(G55,Blad3!D:G,3,FALSE)), "")</f>
        <v/>
      </c>
      <c r="G55" t="s">
        <v>1515</v>
      </c>
      <c r="H55" t="s">
        <v>1516</v>
      </c>
      <c r="I55" t="s">
        <v>1250</v>
      </c>
    </row>
    <row r="56" spans="1:10">
      <c r="A56" t="str">
        <f>TEXT(B56,"#")</f>
        <v>540</v>
      </c>
      <c r="B56">
        <v>540</v>
      </c>
      <c r="C56" t="str">
        <f>IF(AND(D56="",E56=""),IF(F56="",IF(G56="","",G56),F56),IF(D56="",E56,D56))</f>
        <v>Besluit ritueel slachten</v>
      </c>
      <c r="D56" t="str">
        <f>IFERROR(VLOOKUP(G56,Regelingen!B$3:D$170,2,FALSE),"")</f>
        <v>Besluit ritueel slachten</v>
      </c>
      <c r="E56" t="str">
        <f>IFERROR(IF(VLOOKUP(G56,Blad3!D:G,4,FALSE)=0,"",VLOOKUP(G56,Blad3!D:G,4,FALSE)), "")</f>
        <v/>
      </c>
      <c r="F56" t="str">
        <f>IFERROR(IF(VLOOKUP(G56,Blad3!D:G,3,FALSE)=0,"",VLOOKUP(G56,Blad3!D:G,3,FALSE)), "")</f>
        <v>Stcrt. 1996, 573</v>
      </c>
      <c r="G56" t="s">
        <v>1531</v>
      </c>
      <c r="H56" t="s">
        <v>1532</v>
      </c>
    </row>
    <row r="57" spans="1:10">
      <c r="A57" t="str">
        <f>TEXT(B57,"#")</f>
        <v>243</v>
      </c>
      <c r="B57">
        <v>243</v>
      </c>
      <c r="C57" t="str">
        <f>IF(AND(D57="",E57=""),IF(F57="",IF(G57="","",G57),F57),IF(D57="",E57,D57))</f>
        <v>Besluit termijn voor gevaar van besmetting bij verschillende veeziekten</v>
      </c>
      <c r="D57" t="str">
        <f>IFERROR(VLOOKUP(G57,Regelingen!B$3:D$170,2,FALSE),"")</f>
        <v>Besluit termijn voor gevaar van besmetting bij verschillende veeziekten</v>
      </c>
      <c r="E57" t="str">
        <f>IFERROR(IF(VLOOKUP(G57,Blad3!D:G,4,FALSE)=0,"",VLOOKUP(G57,Blad3!D:G,4,FALSE)), "")</f>
        <v/>
      </c>
      <c r="F57" t="str">
        <f>IFERROR(IF(VLOOKUP(G57,Blad3!D:G,3,FALSE)=0,"",VLOOKUP(G57,Blad3!D:G,3,FALSE)), "")</f>
        <v>Stb. 1922, 220</v>
      </c>
      <c r="G57" t="s">
        <v>1491</v>
      </c>
      <c r="H57" t="s">
        <v>1492</v>
      </c>
      <c r="I57" t="s">
        <v>1266</v>
      </c>
    </row>
    <row r="58" spans="1:10">
      <c r="A58" t="str">
        <f>TEXT(B58,"#")</f>
        <v>244</v>
      </c>
      <c r="B58">
        <v>244</v>
      </c>
      <c r="C58" t="str">
        <f>IF(AND(D58="",E58=""),IF(F58="",IF(G58="","",G58),F58),IF(D58="",E58,D58))</f>
        <v>Besluit termijn voor gevaar van besmetting bij verschillende veeziekten</v>
      </c>
      <c r="D58" t="str">
        <f>IFERROR(VLOOKUP(G58,Regelingen!B$3:D$170,2,FALSE),"")</f>
        <v>Besluit termijn voor gevaar van besmetting bij verschillende veeziekten</v>
      </c>
      <c r="E58" t="str">
        <f>IFERROR(IF(VLOOKUP(G58,Blad3!D:G,4,FALSE)=0,"",VLOOKUP(G58,Blad3!D:G,4,FALSE)), "")</f>
        <v/>
      </c>
      <c r="F58" t="str">
        <f>IFERROR(IF(VLOOKUP(G58,Blad3!D:G,3,FALSE)=0,"",VLOOKUP(G58,Blad3!D:G,3,FALSE)), "")</f>
        <v>Stb. 1922, 220</v>
      </c>
      <c r="G58" t="s">
        <v>1493</v>
      </c>
      <c r="H58" t="s">
        <v>1492</v>
      </c>
      <c r="I58" t="s">
        <v>1208</v>
      </c>
    </row>
    <row r="59" spans="1:10">
      <c r="A59" t="str">
        <f>TEXT(B59,"#")</f>
        <v>643</v>
      </c>
      <c r="B59">
        <v>643</v>
      </c>
      <c r="C59" t="str">
        <f>IF(AND(D59="",E59=""),IF(F59="",IF(G59="","",G59),F59),IF(D59="",E59,D59))</f>
        <v>Besluit vaststelling van toe te kennen beloningen aan personeel van Rijksuitvoerkeuringsdiensten, werkzaam in bijzonder dienst</v>
      </c>
      <c r="D59" t="str">
        <f>IFERROR(VLOOKUP(G59,Regelingen!B$3:D$170,2,FALSE),"")</f>
        <v>Besluit vaststelling van toe te kennen beloningen aan personeel van Rijksuitvoerkeuringsdiensten, werkzaam in bijzonder dienst</v>
      </c>
      <c r="E59" t="str">
        <f>IFERROR(IF(VLOOKUP(G59,Blad3!D:G,4,FALSE)=0,"",VLOOKUP(G59,Blad3!D:G,4,FALSE)), "")</f>
        <v/>
      </c>
      <c r="F59" t="str">
        <f>IFERROR(IF(VLOOKUP(G59,Blad3!D:G,3,FALSE)=0,"",VLOOKUP(G59,Blad3!D:G,3,FALSE)), "")</f>
        <v/>
      </c>
      <c r="G59" t="s">
        <v>1218</v>
      </c>
      <c r="I59" t="s">
        <v>1217</v>
      </c>
    </row>
    <row r="60" spans="1:10">
      <c r="A60" t="str">
        <f>TEXT(B60,"#")</f>
        <v>644</v>
      </c>
      <c r="B60">
        <v>644</v>
      </c>
      <c r="C60" t="str">
        <f>IF(AND(D60="",E60=""),IF(F60="",IF(G60="","",G60),F60),IF(D60="",E60,D60))</f>
        <v>Besluit vaststelling van toe te kennen beloningen van personeel van Rijksuitvoerkeuringsdiensten, werkzaam in bijzonder dienst</v>
      </c>
      <c r="D60" t="str">
        <f>IFERROR(VLOOKUP(G60,Regelingen!B$3:D$170,2,FALSE),"")</f>
        <v>Besluit vaststelling van toe te kennen beloningen van personeel van Rijksuitvoerkeuringsdiensten, werkzaam in bijzonder dienst</v>
      </c>
      <c r="E60" t="str">
        <f>IFERROR(IF(VLOOKUP(G60,Blad3!D:G,4,FALSE)=0,"",VLOOKUP(G60,Blad3!D:G,4,FALSE)), "")</f>
        <v/>
      </c>
      <c r="F60" t="str">
        <f>IFERROR(IF(VLOOKUP(G60,Blad3!D:G,3,FALSE)=0,"",VLOOKUP(G60,Blad3!D:G,3,FALSE)), "")</f>
        <v/>
      </c>
      <c r="G60" t="s">
        <v>1216</v>
      </c>
      <c r="I60" t="s">
        <v>1215</v>
      </c>
    </row>
    <row r="61" spans="1:10">
      <c r="A61" t="str">
        <f>TEXT(B61,"#")</f>
        <v>276</v>
      </c>
      <c r="B61">
        <v>276</v>
      </c>
      <c r="C61" t="str">
        <f>IF(AND(D61="",E61=""),IF(F61="",IF(G61="","",G61),F61),IF(D61="",E61,D61))</f>
        <v>Besluit verdachte dieren</v>
      </c>
      <c r="D61" t="str">
        <f>IFERROR(VLOOKUP(G61,Regelingen!B$3:D$170,2,FALSE),"")</f>
        <v>Besluit verdachte dieren</v>
      </c>
      <c r="E61" t="str">
        <f>IFERROR(IF(VLOOKUP(G61,Blad3!D:G,4,FALSE)=0,"",VLOOKUP(G61,Blad3!D:G,4,FALSE)), "")</f>
        <v>BWBR0006829</v>
      </c>
      <c r="F61" t="str">
        <f>IFERROR(IF(VLOOKUP(G61,Blad3!D:G,3,FALSE)=0,"",VLOOKUP(G61,Blad3!D:G,3,FALSE)), "")</f>
        <v>Stb. 1994, 731</v>
      </c>
      <c r="G61" t="s">
        <v>1499</v>
      </c>
      <c r="H61" t="s">
        <v>1500</v>
      </c>
      <c r="I61" t="s">
        <v>1191</v>
      </c>
    </row>
    <row r="62" spans="1:10">
      <c r="A62" t="str">
        <f>TEXT(B62,"#")</f>
        <v>243</v>
      </c>
      <c r="B62">
        <v>243</v>
      </c>
      <c r="C62" t="str">
        <f>IF(AND(D62="",E62=""),IF(F62="",IF(G62="","",G62),F62),IF(D62="",E62,D62))</f>
        <v>Besluit vogelpest</v>
      </c>
      <c r="D62" t="str">
        <f>IFERROR(VLOOKUP(G62,Regelingen!B$3:D$170,2,FALSE),"")</f>
        <v/>
      </c>
      <c r="E62" t="str">
        <f>IFERROR(IF(VLOOKUP(G62,Blad3!D:G,4,FALSE)=0,"",VLOOKUP(G62,Blad3!D:G,4,FALSE)), "")</f>
        <v/>
      </c>
      <c r="F62" t="str">
        <f>IFERROR(IF(VLOOKUP(G62,Blad3!D:G,3,FALSE)=0,"",VLOOKUP(G62,Blad3!D:G,3,FALSE)), "")</f>
        <v/>
      </c>
      <c r="G62" t="s">
        <v>1267</v>
      </c>
      <c r="I62" t="s">
        <v>1196</v>
      </c>
    </row>
    <row r="63" spans="1:10">
      <c r="A63" t="str">
        <f>TEXT(B63,"#")</f>
        <v>246</v>
      </c>
      <c r="B63">
        <v>246</v>
      </c>
      <c r="C63" t="str">
        <f>IF(AND(D63="",E63=""),IF(F63="",IF(G63="","",G63),F63),IF(D63="",E63,D63))</f>
        <v>Besluit voorlopige maatregelen te nemen door de burgmeester</v>
      </c>
      <c r="D63" t="str">
        <f>IFERROR(VLOOKUP(G63,Regelingen!B$3:D$170,2,FALSE),"")</f>
        <v>Besluit voorlopige maatregelen te nemen door de burgmeester</v>
      </c>
      <c r="E63" t="str">
        <f>IFERROR(IF(VLOOKUP(G63,Blad3!D:G,4,FALSE)=0,"",VLOOKUP(G63,Blad3!D:G,4,FALSE)), "")</f>
        <v/>
      </c>
      <c r="F63" t="str">
        <f>IFERROR(IF(VLOOKUP(G63,Blad3!D:G,3,FALSE)=0,"",VLOOKUP(G63,Blad3!D:G,3,FALSE)), "")</f>
        <v>Stb. 1922, 80</v>
      </c>
      <c r="G63" t="s">
        <v>1569</v>
      </c>
      <c r="H63" t="s">
        <v>1494</v>
      </c>
      <c r="I63" t="s">
        <v>1265</v>
      </c>
    </row>
    <row r="64" spans="1:10">
      <c r="A64" t="str">
        <f>TEXT(B64,"#")</f>
        <v>242</v>
      </c>
      <c r="B64">
        <v>242</v>
      </c>
      <c r="C64" t="str">
        <f>IF(AND(D64="",E64=""),IF(F64="",IF(G64="","",G64),F64),IF(D64="",E64,D64))</f>
        <v>Besluit voorschriften betreffende reiniging en ontsmetting en onschadelijk maken van ziek en verdacht vee, dat afgemaakt of gestorven is</v>
      </c>
      <c r="D64" t="str">
        <f>IFERROR(VLOOKUP(G64,Regelingen!B$3:D$170,2,FALSE),"")</f>
        <v>Besluit voorschriften betreffende reiniging en ontsmetting en onschadelijk maken van ziek en verdacht vee, dat afgemaakt of gestorven is</v>
      </c>
      <c r="E64" t="str">
        <f>IFERROR(IF(VLOOKUP(G64,Blad3!D:G,4,FALSE)=0,"",VLOOKUP(G64,Blad3!D:G,4,FALSE)), "")</f>
        <v>BWBR0001912</v>
      </c>
      <c r="F64" t="str">
        <f>IFERROR(IF(VLOOKUP(G64,Blad3!D:G,3,FALSE)=0,"",VLOOKUP(G64,Blad3!D:G,3,FALSE)), "")</f>
        <v>Stb. 1922, 83</v>
      </c>
      <c r="G64" t="s">
        <v>1487</v>
      </c>
      <c r="H64" t="s">
        <v>1488</v>
      </c>
      <c r="I64" t="s">
        <v>1489</v>
      </c>
      <c r="J64" t="s">
        <v>1268</v>
      </c>
    </row>
    <row r="65" spans="1:9">
      <c r="A65" t="str">
        <f>TEXT(B65,"#")</f>
        <v>96</v>
      </c>
      <c r="B65">
        <v>96</v>
      </c>
      <c r="C65" t="str">
        <f>IF(AND(D65="",E65=""),IF(F65="",IF(G65="","",G65),F65),IF(D65="",E65,D65))</f>
        <v>Besluit voorschriften het veeartsenijkundig toezicht op de veemarkten</v>
      </c>
      <c r="D65" t="str">
        <f>IFERROR(VLOOKUP(G65,Regelingen!B$3:D$170,2,FALSE),"")</f>
        <v>Besluit voorschriften het veeartsenijkundig toezicht op de veemarkten</v>
      </c>
      <c r="E65" t="str">
        <f>IFERROR(IF(VLOOKUP(G65,Blad3!D:G,4,FALSE)=0,"",VLOOKUP(G65,Blad3!D:G,4,FALSE)), "")</f>
        <v>BWBR0002964</v>
      </c>
      <c r="F65" t="str">
        <f>IFERROR(IF(VLOOKUP(G65,Blad3!D:G,3,FALSE)=0,"",VLOOKUP(G65,Blad3!D:G,3,FALSE)), "")</f>
        <v>Stb. 1975, 247</v>
      </c>
      <c r="G65" t="s">
        <v>1548</v>
      </c>
      <c r="H65" t="s">
        <v>1549</v>
      </c>
    </row>
    <row r="66" spans="1:9">
      <c r="A66" t="str">
        <f>TEXT(B66,"#")</f>
        <v>240</v>
      </c>
      <c r="B66">
        <v>240</v>
      </c>
      <c r="C66" t="str">
        <f>IF(AND(D66="",E66=""),IF(F66="",IF(G66="","",G66),F66),IF(D66="",E66,D66))</f>
        <v>Besluit voorschriften ter voorkoming van verspreiding van smetstof door wetenschappelijke inrichtingen</v>
      </c>
      <c r="D66" t="str">
        <f>IFERROR(VLOOKUP(G66,Regelingen!B$3:D$170,2,FALSE),"")</f>
        <v>Besluit voorschriften ter voorkoming van verspreiding van smetstof door wetenschappelijke inrichtingen</v>
      </c>
      <c r="E66" t="str">
        <f>IFERROR(IF(VLOOKUP(G66,Blad3!D:G,4,FALSE)=0,"",VLOOKUP(G66,Blad3!D:G,4,FALSE)), "")</f>
        <v>BWBR0001913</v>
      </c>
      <c r="F66" t="str">
        <f>IFERROR(IF(VLOOKUP(G66,Blad3!D:G,3,FALSE)=0,"",VLOOKUP(G66,Blad3!D:G,3,FALSE)), "")</f>
        <v>Stb. 1922, 218</v>
      </c>
      <c r="G66" t="s">
        <v>1485</v>
      </c>
      <c r="H66" t="s">
        <v>1486</v>
      </c>
    </row>
    <row r="67" spans="1:9">
      <c r="A67" t="str">
        <f>TEXT(B67,"#")</f>
        <v>347</v>
      </c>
      <c r="B67">
        <v>347</v>
      </c>
      <c r="C67" t="str">
        <f>IF(AND(D67="",E67=""),IF(F67="",IF(G67="","",G67),F67),IF(D67="",E67,D67))</f>
        <v>Besluiten studentenhulp bij de uitoefening van de diergeneeskunst ter bestrijding van bepaalde dierziekten</v>
      </c>
      <c r="D67" t="str">
        <f>IFERROR(VLOOKUP(G67,Regelingen!B$3:D$170,2,FALSE),"")</f>
        <v>Besluiten studentenhulp bij de uitoefening van de diergeneeskunst ter bestrijding van bepaalde dierziekten</v>
      </c>
      <c r="E67" t="str">
        <f>IFERROR(IF(VLOOKUP(G67,Blad3!D:G,4,FALSE)=0,"",VLOOKUP(G67,Blad3!D:G,4,FALSE)), "")</f>
        <v/>
      </c>
      <c r="F67" t="str">
        <f>IFERROR(IF(VLOOKUP(G67,Blad3!D:G,3,FALSE)=0,"",VLOOKUP(G67,Blad3!D:G,3,FALSE)), "")</f>
        <v>Stcrt. 1956, 165</v>
      </c>
      <c r="G67" t="s">
        <v>1522</v>
      </c>
      <c r="H67" t="s">
        <v>1523</v>
      </c>
    </row>
    <row r="68" spans="1:9">
      <c r="A68" t="str">
        <f>TEXT(B68,"#")</f>
        <v>247</v>
      </c>
      <c r="B68">
        <v>247</v>
      </c>
      <c r="C68" t="str">
        <f>IF(AND(D68="",E68=""),IF(F68="",IF(G68="","",G68),F68),IF(D68="",E68,D68))</f>
        <v>Bijenwet</v>
      </c>
      <c r="D68" t="str">
        <f>IFERROR(VLOOKUP(G68,Regelingen!B$3:D$170,2,FALSE),"")</f>
        <v/>
      </c>
      <c r="E68" t="str">
        <f>IFERROR(IF(VLOOKUP(G68,Blad3!D:G,4,FALSE)=0,"",VLOOKUP(G68,Blad3!D:G,4,FALSE)), "")</f>
        <v/>
      </c>
      <c r="F68" t="str">
        <f>IFERROR(IF(VLOOKUP(G68,Blad3!D:G,3,FALSE)=0,"",VLOOKUP(G68,Blad3!D:G,3,FALSE)), "")</f>
        <v/>
      </c>
      <c r="G68" t="s">
        <v>1264</v>
      </c>
      <c r="I68" t="s">
        <v>1186</v>
      </c>
    </row>
    <row r="69" spans="1:9">
      <c r="A69" t="str">
        <f>TEXT(B69,"#")</f>
        <v>701</v>
      </c>
      <c r="B69">
        <v>701</v>
      </c>
      <c r="C69" t="str">
        <f>IF(AND(D69="",E69=""),IF(F69="",IF(G69="","",G69),F69),IF(D69="",E69,D69))</f>
        <v>Bijvoorbeeld:Besluit Organisatie VWA</v>
      </c>
      <c r="D69" t="str">
        <f>IFERROR(VLOOKUP(G69,Regelingen!B$3:D$170,2,FALSE),"")</f>
        <v>Bijvoorbeeld:Besluit Organisatie VWA</v>
      </c>
      <c r="E69" t="str">
        <f>IFERROR(IF(VLOOKUP(G69,Blad3!D:G,4,FALSE)=0,"",VLOOKUP(G69,Blad3!D:G,4,FALSE)), "")</f>
        <v/>
      </c>
      <c r="F69" t="str">
        <f>IFERROR(IF(VLOOKUP(G69,Blad3!D:G,3,FALSE)=0,"",VLOOKUP(G69,Blad3!D:G,3,FALSE)), "")</f>
        <v/>
      </c>
      <c r="G69" t="s">
        <v>1202</v>
      </c>
      <c r="I69" t="s">
        <v>1201</v>
      </c>
    </row>
    <row r="70" spans="1:9">
      <c r="A70" t="str">
        <f>TEXT(B70,"#")</f>
        <v>699</v>
      </c>
      <c r="B70">
        <v>699</v>
      </c>
      <c r="C70" t="str">
        <f>IF(AND(D70="",E70=""),IF(F70="",IF(G70="","",G70),F70),IF(D70="",E70,D70))</f>
        <v>Bijvoorbeeld:Besluit Organistatie VWA</v>
      </c>
      <c r="D70" t="str">
        <f>IFERROR(VLOOKUP(G70,Regelingen!B$3:D$170,2,FALSE),"")</f>
        <v>Bijvoorbeeld:Besluit Organistatie VWA</v>
      </c>
      <c r="E70" t="str">
        <f>IFERROR(IF(VLOOKUP(G70,Blad3!D:G,4,FALSE)=0,"",VLOOKUP(G70,Blad3!D:G,4,FALSE)), "")</f>
        <v/>
      </c>
      <c r="F70" t="str">
        <f>IFERROR(IF(VLOOKUP(G70,Blad3!D:G,3,FALSE)=0,"",VLOOKUP(G70,Blad3!D:G,3,FALSE)), "")</f>
        <v/>
      </c>
      <c r="G70" t="s">
        <v>1206</v>
      </c>
      <c r="I70" t="s">
        <v>1198</v>
      </c>
    </row>
    <row r="71" spans="1:9">
      <c r="A71" t="str">
        <f>TEXT(B71,"#")</f>
        <v>700</v>
      </c>
      <c r="B71">
        <v>700</v>
      </c>
      <c r="C71" t="str">
        <f>IF(AND(D71="",E71=""),IF(F71="",IF(G71="","",G71),F71),IF(D71="",E71,D71))</f>
        <v>Bijvoorbeeld:Besluit Organistatie VWA</v>
      </c>
      <c r="D71" t="str">
        <f>IFERROR(VLOOKUP(G71,Regelingen!B$3:D$170,2,FALSE),"")</f>
        <v>Bijvoorbeeld:Besluit Organistatie VWA</v>
      </c>
      <c r="E71" t="str">
        <f>IFERROR(IF(VLOOKUP(G71,Blad3!D:G,4,FALSE)=0,"",VLOOKUP(G71,Blad3!D:G,4,FALSE)), "")</f>
        <v/>
      </c>
      <c r="F71" t="str">
        <f>IFERROR(IF(VLOOKUP(G71,Blad3!D:G,3,FALSE)=0,"",VLOOKUP(G71,Blad3!D:G,3,FALSE)), "")</f>
        <v/>
      </c>
      <c r="G71" t="s">
        <v>1206</v>
      </c>
      <c r="I71" t="s">
        <v>1198</v>
      </c>
    </row>
    <row r="72" spans="1:9">
      <c r="A72" t="str">
        <f>TEXT(B72,"#")</f>
        <v>137</v>
      </c>
      <c r="B72">
        <v>137</v>
      </c>
      <c r="C72" t="str">
        <f>IF(AND(D72="",E72=""),IF(F72="",IF(G72="","",G72),F72),IF(D72="",E72,D72))</f>
        <v>Bijvoorbeeld:Regeling invoer fok- en gebruiksdieren 1965</v>
      </c>
      <c r="D72" t="str">
        <f>IFERROR(VLOOKUP(G72,Regelingen!B$3:D$170,2,FALSE),"")</f>
        <v/>
      </c>
      <c r="E72" t="str">
        <f>IFERROR(IF(VLOOKUP(G72,Blad3!D:G,4,FALSE)=0,"",VLOOKUP(G72,Blad3!D:G,4,FALSE)), "")</f>
        <v/>
      </c>
      <c r="F72" t="str">
        <f>IFERROR(IF(VLOOKUP(G72,Blad3!D:G,3,FALSE)=0,"",VLOOKUP(G72,Blad3!D:G,3,FALSE)), "")</f>
        <v/>
      </c>
      <c r="G72" t="s">
        <v>1353</v>
      </c>
      <c r="I72" t="s">
        <v>1295</v>
      </c>
    </row>
    <row r="73" spans="1:9">
      <c r="A73" t="str">
        <f>TEXT(B73,"#")</f>
        <v>200</v>
      </c>
      <c r="B73">
        <v>200</v>
      </c>
      <c r="C73" t="str">
        <f>IF(AND(D73="",E73=""),IF(F73="",IF(G73="","",G73),F73),IF(D73="",E73,D73))</f>
        <v>Bijvoorbeeld:Regeling uitvoer vee 1974</v>
      </c>
      <c r="D73" t="str">
        <f>IFERROR(VLOOKUP(G73,Regelingen!B$3:D$170,2,FALSE),"")</f>
        <v/>
      </c>
      <c r="E73" t="str">
        <f>IFERROR(IF(VLOOKUP(G73,Blad3!D:G,4,FALSE)=0,"",VLOOKUP(G73,Blad3!D:G,4,FALSE)), "")</f>
        <v/>
      </c>
      <c r="F73" t="str">
        <f>IFERROR(IF(VLOOKUP(G73,Blad3!D:G,3,FALSE)=0,"",VLOOKUP(G73,Blad3!D:G,3,FALSE)), "")</f>
        <v/>
      </c>
      <c r="G73" t="s">
        <v>1294</v>
      </c>
      <c r="I73" t="s">
        <v>1280</v>
      </c>
    </row>
    <row r="74" spans="1:9">
      <c r="A74" t="str">
        <f>TEXT(B74,"#")</f>
        <v>292</v>
      </c>
      <c r="B74">
        <v>292</v>
      </c>
      <c r="C74" t="str">
        <f>IF(AND(D74="",E74=""),IF(F74="",IF(G74="","",G74),F74),IF(D74="",E74,D74))</f>
        <v>Bijvoorbeeld:Regeling zekerheidsstelling en betaling van RVV 1993</v>
      </c>
      <c r="D74" t="str">
        <f>IFERROR(VLOOKUP(G74,Regelingen!B$3:D$170,2,FALSE),"")</f>
        <v>Bijvoorbeeld:Regeling zekerheidsstelling en betaling van RVV 1993</v>
      </c>
      <c r="E74" t="str">
        <f>IFERROR(IF(VLOOKUP(G74,Blad3!D:G,4,FALSE)=0,"",VLOOKUP(G74,Blad3!D:G,4,FALSE)), "")</f>
        <v/>
      </c>
      <c r="F74" t="str">
        <f>IFERROR(IF(VLOOKUP(G74,Blad3!D:G,3,FALSE)=0,"",VLOOKUP(G74,Blad3!D:G,3,FALSE)), "")</f>
        <v>Stcrt. 1993, 99</v>
      </c>
      <c r="G74" t="s">
        <v>1509</v>
      </c>
      <c r="H74" t="s">
        <v>1510</v>
      </c>
      <c r="I74" t="s">
        <v>1215</v>
      </c>
    </row>
    <row r="75" spans="1:9">
      <c r="A75" t="str">
        <f>TEXT(B75,"#")</f>
        <v>631</v>
      </c>
      <c r="B75">
        <v>631</v>
      </c>
      <c r="C75" t="str">
        <f>IF(AND(D75="",E75=""),IF(F75="",IF(G75="","",G75),F75),IF(D75="",E75,D75))</f>
        <v>BWBR0003818</v>
      </c>
      <c r="D75" t="str">
        <f>IFERROR(VLOOKUP(G75,Regelingen!B:D,2,FALSE),"")</f>
        <v>BWBR0003818</v>
      </c>
      <c r="E75" t="str">
        <f>IFERROR(IF(VLOOKUP(G75,Blad3!D:G,4,FALSE)=0,"",VLOOKUP(G75,Blad3!D:G,4,FALSE)), "")</f>
        <v>BWBR0003818</v>
      </c>
      <c r="F75" t="str">
        <f>IFERROR(IF(VLOOKUP(G75,Blad3!D:G,3,FALSE)=0,"",VLOOKUP(G75,Blad3!D:G,3,FALSE)), "")</f>
        <v>Stb. 1985, 410</v>
      </c>
      <c r="G75" t="s">
        <v>1223</v>
      </c>
      <c r="I75" t="s">
        <v>1222</v>
      </c>
    </row>
    <row r="76" spans="1:9">
      <c r="A76" t="str">
        <f>TEXT(B76,"#")</f>
        <v>701</v>
      </c>
      <c r="B76">
        <v>701</v>
      </c>
      <c r="C76" t="str">
        <f>IF(AND(D76="",E76=""),IF(F76="",IF(G76="","",G76),F76),IF(D76="",E76,D76))</f>
        <v>Verordening (EG) 178/2002</v>
      </c>
      <c r="D76" t="str">
        <f>IFERROR(VLOOKUP(G76,Regelingen!B$3:D$170,2,FALSE),"")</f>
        <v/>
      </c>
      <c r="E76" t="str">
        <f>IFERROR(IF(VLOOKUP(G76,Blad3!D:G,4,FALSE)=0,"",VLOOKUP(G76,Blad3!D:G,4,FALSE)), "")</f>
        <v/>
      </c>
      <c r="F76" t="str">
        <f>IFERROR(IF(VLOOKUP(G76,Blad3!D:G,3,FALSE)=0,"",VLOOKUP(G76,Blad3!D:G,3,FALSE)), "")</f>
        <v>Verordening (EG) 178/2002</v>
      </c>
      <c r="G76" t="s">
        <v>1203</v>
      </c>
    </row>
    <row r="77" spans="1:9">
      <c r="A77" t="str">
        <f>TEXT(B77,"#")</f>
        <v>699</v>
      </c>
      <c r="B77">
        <v>699</v>
      </c>
      <c r="C77" t="str">
        <f>IF(AND(D77="",E77=""),IF(F77="",IF(G77="","",G77),F77),IF(D77="",E77,D77))</f>
        <v>Verordening (EG) 853/2004</v>
      </c>
      <c r="D77" t="str">
        <f>IFERROR(VLOOKUP(G77,Regelingen!B$3:D$170,2,FALSE),"")</f>
        <v/>
      </c>
      <c r="E77" t="str">
        <f>IFERROR(IF(VLOOKUP(G77,Blad3!D:G,4,FALSE)=0,"",VLOOKUP(G77,Blad3!D:G,4,FALSE)), "")</f>
        <v/>
      </c>
      <c r="F77" t="str">
        <f>IFERROR(IF(VLOOKUP(G77,Blad3!D:G,3,FALSE)=0,"",VLOOKUP(G77,Blad3!D:G,3,FALSE)), "")</f>
        <v>Verordening (EG) 853/2004</v>
      </c>
      <c r="G77" t="s">
        <v>1209</v>
      </c>
      <c r="I77" t="s">
        <v>1208</v>
      </c>
    </row>
    <row r="78" spans="1:9">
      <c r="A78" t="str">
        <f>TEXT(B78,"#")</f>
        <v>700</v>
      </c>
      <c r="B78">
        <v>700</v>
      </c>
      <c r="C78" t="str">
        <f>IF(AND(D78="",E78=""),IF(F78="",IF(G78="","",G78),F78),IF(D78="",E78,D78))</f>
        <v>Verordening (EG) 853/2004</v>
      </c>
      <c r="D78" t="str">
        <f>IFERROR(VLOOKUP(G78,Regelingen!B$3:D$170,2,FALSE),"")</f>
        <v/>
      </c>
      <c r="E78" t="str">
        <f>IFERROR(IF(VLOOKUP(G78,Blad3!D:G,4,FALSE)=0,"",VLOOKUP(G78,Blad3!D:G,4,FALSE)), "")</f>
        <v/>
      </c>
      <c r="F78" t="str">
        <f>IFERROR(IF(VLOOKUP(G78,Blad3!D:G,3,FALSE)=0,"",VLOOKUP(G78,Blad3!D:G,3,FALSE)), "")</f>
        <v>Verordening (EG) 853/2004</v>
      </c>
      <c r="G78" t="s">
        <v>1209</v>
      </c>
      <c r="I78" t="s">
        <v>1208</v>
      </c>
    </row>
    <row r="79" spans="1:9">
      <c r="A79" t="str">
        <f>TEXT(B79,"#")</f>
        <v>699</v>
      </c>
      <c r="B79">
        <v>699</v>
      </c>
      <c r="C79" t="str">
        <f>IF(AND(D79="",E79=""),IF(F79="",IF(G79="","",G79),F79),IF(D79="",E79,D79))</f>
        <v>Verordening (EG) 854/2004</v>
      </c>
      <c r="D79" t="str">
        <f>IFERROR(VLOOKUP(G79,Regelingen!B$3:D$170,2,FALSE),"")</f>
        <v/>
      </c>
      <c r="E79" t="str">
        <f>IFERROR(IF(VLOOKUP(G79,Blad3!D:G,4,FALSE)=0,"",VLOOKUP(G79,Blad3!D:G,4,FALSE)), "")</f>
        <v/>
      </c>
      <c r="F79" t="str">
        <f>IFERROR(IF(VLOOKUP(G79,Blad3!D:G,3,FALSE)=0,"",VLOOKUP(G79,Blad3!D:G,3,FALSE)), "")</f>
        <v>Verordening (EG) 854/2004</v>
      </c>
      <c r="G79" t="s">
        <v>1207</v>
      </c>
      <c r="I79" t="s">
        <v>1196</v>
      </c>
    </row>
    <row r="80" spans="1:9">
      <c r="A80" t="str">
        <f>TEXT(B80,"#")</f>
        <v>700</v>
      </c>
      <c r="B80">
        <v>700</v>
      </c>
      <c r="C80" t="str">
        <f>IF(AND(D80="",E80=""),IF(F80="",IF(G80="","",G80),F80),IF(D80="",E80,D80))</f>
        <v>Verordening (EG) 854/2004</v>
      </c>
      <c r="D80" t="str">
        <f>IFERROR(VLOOKUP(G80,Regelingen!B$3:D$170,2,FALSE),"")</f>
        <v/>
      </c>
      <c r="E80" t="str">
        <f>IFERROR(IF(VLOOKUP(G80,Blad3!D:G,4,FALSE)=0,"",VLOOKUP(G80,Blad3!D:G,4,FALSE)), "")</f>
        <v/>
      </c>
      <c r="F80" t="str">
        <f>IFERROR(IF(VLOOKUP(G80,Blad3!D:G,3,FALSE)=0,"",VLOOKUP(G80,Blad3!D:G,3,FALSE)), "")</f>
        <v>Verordening (EG) 854/2004</v>
      </c>
      <c r="G80" t="s">
        <v>1207</v>
      </c>
      <c r="I80" t="s">
        <v>1196</v>
      </c>
    </row>
    <row r="81" spans="1:9">
      <c r="A81" t="str">
        <f>TEXT(B81,"#")</f>
        <v>447</v>
      </c>
      <c r="B81">
        <v>447</v>
      </c>
      <c r="C81" t="str">
        <f>IF(AND(D81="",E81=""),IF(F81="",IF(G81="","",G81),F81),IF(D81="",E81,D81))</f>
        <v>Stcrt. 1987, 210</v>
      </c>
      <c r="D81" t="str">
        <f>IFERROR(VLOOKUP(G81,Regelingen!B$3:D$170,2,FALSE),"")</f>
        <v/>
      </c>
      <c r="E81" t="str">
        <f>IFERROR(IF(VLOOKUP(G81,Blad3!D:G,4,FALSE)=0,"",VLOOKUP(G81,Blad3!D:G,4,FALSE)), "")</f>
        <v/>
      </c>
      <c r="F81" t="str">
        <f>IFERROR(IF(VLOOKUP(G81,Blad3!D:G,3,FALSE)=0,"",VLOOKUP(G81,Blad3!D:G,3,FALSE)), "")</f>
        <v>Stcrt. 1987, 210</v>
      </c>
      <c r="G81" t="s">
        <v>1529</v>
      </c>
      <c r="H81" t="s">
        <v>1530</v>
      </c>
    </row>
    <row r="82" spans="1:9">
      <c r="A82" t="str">
        <f>TEXT(B82,"#")</f>
        <v>172</v>
      </c>
      <c r="B82">
        <v>172</v>
      </c>
      <c r="C82" t="str">
        <f>IF(AND(D82="",E82=""),IF(F82="",IF(G82="","",G82),F82),IF(D82="",E82,D82))</f>
        <v>Stcrt. 1965, 114</v>
      </c>
      <c r="D82" t="str">
        <f>IFERROR(VLOOKUP(G82,Regelingen!B$3:D$170,2,FALSE),"")</f>
        <v/>
      </c>
      <c r="E82" t="str">
        <f>IFERROR(IF(VLOOKUP(G82,Blad3!D:G,4,FALSE)=0,"",VLOOKUP(G82,Blad3!D:G,4,FALSE)), "")</f>
        <v/>
      </c>
      <c r="F82" t="str">
        <f>IFERROR(IF(VLOOKUP(G82,Blad3!D:G,3,FALSE)=0,"",VLOOKUP(G82,Blad3!D:G,3,FALSE)), "")</f>
        <v>Stcrt. 1965, 114</v>
      </c>
      <c r="G82" t="s">
        <v>1465</v>
      </c>
      <c r="H82" t="s">
        <v>1466</v>
      </c>
      <c r="I82" t="s">
        <v>1323</v>
      </c>
    </row>
    <row r="83" spans="1:9">
      <c r="A83" t="str">
        <f>TEXT(B83,"#")</f>
        <v>173</v>
      </c>
      <c r="B83">
        <v>173</v>
      </c>
      <c r="C83" t="str">
        <f>IF(AND(D83="",E83=""),IF(F83="",IF(G83="","",G83),F83),IF(D83="",E83,D83))</f>
        <v>Stcrt. 1965, 114</v>
      </c>
      <c r="D83" t="str">
        <f>IFERROR(VLOOKUP(G83,Regelingen!B$3:D$170,2,FALSE),"")</f>
        <v/>
      </c>
      <c r="E83" t="str">
        <f>IFERROR(IF(VLOOKUP(G83,Blad3!D:G,4,FALSE)=0,"",VLOOKUP(G83,Blad3!D:G,4,FALSE)), "")</f>
        <v/>
      </c>
      <c r="F83" t="str">
        <f>IFERROR(IF(VLOOKUP(G83,Blad3!D:G,3,FALSE)=0,"",VLOOKUP(G83,Blad3!D:G,3,FALSE)), "")</f>
        <v>Stcrt. 1965, 114</v>
      </c>
      <c r="G83" t="s">
        <v>1465</v>
      </c>
      <c r="H83" t="s">
        <v>1467</v>
      </c>
      <c r="I83" t="s">
        <v>1274</v>
      </c>
    </row>
    <row r="84" spans="1:9">
      <c r="A84" t="str">
        <f>TEXT(B84,"#")</f>
        <v>321</v>
      </c>
      <c r="B84">
        <v>321</v>
      </c>
      <c r="C84" t="str">
        <f>IF(AND(D84="",E84=""),IF(F84="",IF(G84="","",G84),F84),IF(D84="",E84,D84))</f>
        <v>BWBR0005662</v>
      </c>
      <c r="D84" t="str">
        <f>IFERROR(VLOOKUP(G84,Regelingen!B$3:D$170,2,FALSE),"")</f>
        <v>BWBR0005662</v>
      </c>
      <c r="E84" t="str">
        <f>IFERROR(IF(VLOOKUP(G84,Blad3!D:G,4,FALSE)=0,"",VLOOKUP(G84,Blad3!D:G,4,FALSE)), "")</f>
        <v>BWBR0005662</v>
      </c>
      <c r="F84" t="str">
        <f>IFERROR(IF(VLOOKUP(G84,Blad3!D:G,3,FALSE)=0,"",VLOOKUP(G84,Blad3!D:G,3,FALSE)), "")</f>
        <v/>
      </c>
      <c r="G84" t="s">
        <v>1166</v>
      </c>
      <c r="I84" t="s">
        <v>1251</v>
      </c>
    </row>
    <row r="85" spans="1:9">
      <c r="A85" t="str">
        <f>TEXT(B85,"#")</f>
        <v>113</v>
      </c>
      <c r="B85">
        <v>113</v>
      </c>
      <c r="C85" t="str">
        <f>IF(AND(D85="",E85=""),IF(F85="",IF(G85="","",G85),F85),IF(D85="",E85,D85))</f>
        <v>BWBR0005662</v>
      </c>
      <c r="D85" t="str">
        <f>IFERROR(VLOOKUP(G85,Regelingen!B$3:D$170,2,FALSE),"")</f>
        <v>BWBR0005662</v>
      </c>
      <c r="E85" t="str">
        <f>IFERROR(IF(VLOOKUP(G85,Blad3!D:G,4,FALSE)=0,"",VLOOKUP(G85,Blad3!D:G,4,FALSE)), "")</f>
        <v>BWBR0005662</v>
      </c>
      <c r="F85" t="str">
        <f>IFERROR(IF(VLOOKUP(G85,Blad3!D:G,3,FALSE)=0,"",VLOOKUP(G85,Blad3!D:G,3,FALSE)), "")</f>
        <v/>
      </c>
      <c r="G85" t="s">
        <v>1166</v>
      </c>
      <c r="I85" t="s">
        <v>1401</v>
      </c>
    </row>
    <row r="86" spans="1:9">
      <c r="A86" t="str">
        <f>TEXT(B86,"#")</f>
        <v>230</v>
      </c>
      <c r="B86">
        <v>230</v>
      </c>
      <c r="C86" t="str">
        <f>IF(AND(D86="",E86=""),IF(F86="",IF(G86="","",G86),F86),IF(D86="",E86,D86))</f>
        <v>BWBR0005662</v>
      </c>
      <c r="D86" t="str">
        <f>IFERROR(VLOOKUP(G86,Regelingen!B$3:D$170,2,FALSE),"")</f>
        <v>BWBR0005662</v>
      </c>
      <c r="E86" t="str">
        <f>IFERROR(IF(VLOOKUP(G86,Blad3!D:G,4,FALSE)=0,"",VLOOKUP(G86,Blad3!D:G,4,FALSE)), "")</f>
        <v>BWBR0005662</v>
      </c>
      <c r="F86" t="str">
        <f>IFERROR(IF(VLOOKUP(G86,Blad3!D:G,3,FALSE)=0,"",VLOOKUP(G86,Blad3!D:G,3,FALSE)), "")</f>
        <v/>
      </c>
      <c r="G86" t="s">
        <v>1166</v>
      </c>
      <c r="I86" t="s">
        <v>1272</v>
      </c>
    </row>
    <row r="87" spans="1:9">
      <c r="A87" t="str">
        <f>TEXT(B87,"#")</f>
        <v>262</v>
      </c>
      <c r="B87">
        <v>262</v>
      </c>
      <c r="C87" t="str">
        <f>IF(AND(D87="",E87=""),IF(F87="",IF(G87="","",G87),F87),IF(D87="",E87,D87))</f>
        <v>BWBR0005662</v>
      </c>
      <c r="D87" t="str">
        <f>IFERROR(VLOOKUP(G87,Regelingen!B$3:D$170,2,FALSE),"")</f>
        <v>BWBR0005662</v>
      </c>
      <c r="E87" t="str">
        <f>IFERROR(IF(VLOOKUP(G87,Blad3!D:G,4,FALSE)=0,"",VLOOKUP(G87,Blad3!D:G,4,FALSE)), "")</f>
        <v>BWBR0005662</v>
      </c>
      <c r="F87" t="str">
        <f>IFERROR(IF(VLOOKUP(G87,Blad3!D:G,3,FALSE)=0,"",VLOOKUP(G87,Blad3!D:G,3,FALSE)), "")</f>
        <v/>
      </c>
      <c r="G87" t="s">
        <v>1166</v>
      </c>
      <c r="I87" t="s">
        <v>1261</v>
      </c>
    </row>
    <row r="88" spans="1:9">
      <c r="A88" t="str">
        <f>TEXT(B88,"#")</f>
        <v>264</v>
      </c>
      <c r="B88">
        <v>264</v>
      </c>
      <c r="C88" t="str">
        <f>IF(AND(D88="",E88=""),IF(F88="",IF(G88="","",G88),F88),IF(D88="",E88,D88))</f>
        <v>BWBR0005662</v>
      </c>
      <c r="D88" t="str">
        <f>IFERROR(VLOOKUP(G88,Regelingen!B$3:D$170,2,FALSE),"")</f>
        <v>BWBR0005662</v>
      </c>
      <c r="E88" t="str">
        <f>IFERROR(IF(VLOOKUP(G88,Blad3!D:G,4,FALSE)=0,"",VLOOKUP(G88,Blad3!D:G,4,FALSE)), "")</f>
        <v>BWBR0005662</v>
      </c>
      <c r="F88" t="str">
        <f>IFERROR(IF(VLOOKUP(G88,Blad3!D:G,3,FALSE)=0,"",VLOOKUP(G88,Blad3!D:G,3,FALSE)), "")</f>
        <v/>
      </c>
      <c r="G88" t="s">
        <v>1166</v>
      </c>
      <c r="I88" t="s">
        <v>1260</v>
      </c>
    </row>
    <row r="89" spans="1:9">
      <c r="A89" t="str">
        <f>TEXT(B89,"#")</f>
        <v>266</v>
      </c>
      <c r="B89">
        <v>266</v>
      </c>
      <c r="C89" t="str">
        <f>IF(AND(D89="",E89=""),IF(F89="",IF(G89="","",G89),F89),IF(D89="",E89,D89))</f>
        <v>BWBR0005662</v>
      </c>
      <c r="D89" t="str">
        <f>IFERROR(VLOOKUP(G89,Regelingen!B$3:D$170,2,FALSE),"")</f>
        <v>BWBR0005662</v>
      </c>
      <c r="E89" t="str">
        <f>IFERROR(IF(VLOOKUP(G89,Blad3!D:G,4,FALSE)=0,"",VLOOKUP(G89,Blad3!D:G,4,FALSE)), "")</f>
        <v>BWBR0005662</v>
      </c>
      <c r="F89" t="str">
        <f>IFERROR(IF(VLOOKUP(G89,Blad3!D:G,3,FALSE)=0,"",VLOOKUP(G89,Blad3!D:G,3,FALSE)), "")</f>
        <v/>
      </c>
      <c r="G89" t="s">
        <v>1166</v>
      </c>
      <c r="I89" t="s">
        <v>1259</v>
      </c>
    </row>
    <row r="90" spans="1:9">
      <c r="A90" t="str">
        <f>TEXT(B90,"#")</f>
        <v>267</v>
      </c>
      <c r="B90">
        <v>267</v>
      </c>
      <c r="C90" t="str">
        <f>IF(AND(D90="",E90=""),IF(F90="",IF(G90="","",G90),F90),IF(D90="",E90,D90))</f>
        <v>BWBR0005662</v>
      </c>
      <c r="D90" t="str">
        <f>IFERROR(VLOOKUP(G90,Regelingen!B$3:D$170,2,FALSE),"")</f>
        <v>BWBR0005662</v>
      </c>
      <c r="E90" t="str">
        <f>IFERROR(IF(VLOOKUP(G90,Blad3!D:G,4,FALSE)=0,"",VLOOKUP(G90,Blad3!D:G,4,FALSE)), "")</f>
        <v>BWBR0005662</v>
      </c>
      <c r="F90" t="str">
        <f>IFERROR(IF(VLOOKUP(G90,Blad3!D:G,3,FALSE)=0,"",VLOOKUP(G90,Blad3!D:G,3,FALSE)), "")</f>
        <v/>
      </c>
      <c r="G90" t="s">
        <v>1166</v>
      </c>
      <c r="I90" t="s">
        <v>1258</v>
      </c>
    </row>
    <row r="91" spans="1:9">
      <c r="A91" t="str">
        <f>TEXT(B91,"#")</f>
        <v>268</v>
      </c>
      <c r="B91">
        <v>268</v>
      </c>
      <c r="C91" t="str">
        <f>IF(AND(D91="",E91=""),IF(F91="",IF(G91="","",G91),F91),IF(D91="",E91,D91))</f>
        <v>BWBR0005662</v>
      </c>
      <c r="D91" t="str">
        <f>IFERROR(VLOOKUP(G91,Regelingen!B$3:D$170,2,FALSE),"")</f>
        <v>BWBR0005662</v>
      </c>
      <c r="E91" t="str">
        <f>IFERROR(IF(VLOOKUP(G91,Blad3!D:G,4,FALSE)=0,"",VLOOKUP(G91,Blad3!D:G,4,FALSE)), "")</f>
        <v>BWBR0005662</v>
      </c>
      <c r="F91" t="str">
        <f>IFERROR(IF(VLOOKUP(G91,Blad3!D:G,3,FALSE)=0,"",VLOOKUP(G91,Blad3!D:G,3,FALSE)), "")</f>
        <v/>
      </c>
      <c r="G91" t="s">
        <v>1166</v>
      </c>
      <c r="I91" t="s">
        <v>1257</v>
      </c>
    </row>
    <row r="92" spans="1:9">
      <c r="A92" t="str">
        <f>TEXT(B92,"#")</f>
        <v>271</v>
      </c>
      <c r="B92">
        <v>271</v>
      </c>
      <c r="C92" t="str">
        <f>IF(AND(D92="",E92=""),IF(F92="",IF(G92="","",G92),F92),IF(D92="",E92,D92))</f>
        <v>BWBR0005662</v>
      </c>
      <c r="D92" t="str">
        <f>IFERROR(VLOOKUP(G92,Regelingen!B$3:D$170,2,FALSE),"")</f>
        <v>BWBR0005662</v>
      </c>
      <c r="E92" t="str">
        <f>IFERROR(IF(VLOOKUP(G92,Blad3!D:G,4,FALSE)=0,"",VLOOKUP(G92,Blad3!D:G,4,FALSE)), "")</f>
        <v>BWBR0005662</v>
      </c>
      <c r="F92" t="str">
        <f>IFERROR(IF(VLOOKUP(G92,Blad3!D:G,3,FALSE)=0,"",VLOOKUP(G92,Blad3!D:G,3,FALSE)), "")</f>
        <v/>
      </c>
      <c r="G92" t="s">
        <v>1166</v>
      </c>
      <c r="I92" t="s">
        <v>1256</v>
      </c>
    </row>
    <row r="93" spans="1:9">
      <c r="A93" t="str">
        <f>TEXT(B93,"#")</f>
        <v>298</v>
      </c>
      <c r="B93">
        <v>298</v>
      </c>
      <c r="C93" t="str">
        <f>IF(AND(D93="",E93=""),IF(F93="",IF(G93="","",G93),F93),IF(D93="",E93,D93))</f>
        <v>BWBR0005662</v>
      </c>
      <c r="D93" t="str">
        <f>IFERROR(VLOOKUP(G93,Regelingen!B$3:D$170,2,FALSE),"")</f>
        <v>BWBR0005662</v>
      </c>
      <c r="E93" t="str">
        <f>IFERROR(IF(VLOOKUP(G93,Blad3!D:G,4,FALSE)=0,"",VLOOKUP(G93,Blad3!D:G,4,FALSE)), "")</f>
        <v>BWBR0005662</v>
      </c>
      <c r="F93" t="str">
        <f>IFERROR(IF(VLOOKUP(G93,Blad3!D:G,3,FALSE)=0,"",VLOOKUP(G93,Blad3!D:G,3,FALSE)), "")</f>
        <v/>
      </c>
      <c r="G93" t="s">
        <v>1166</v>
      </c>
      <c r="I93" t="s">
        <v>1254</v>
      </c>
    </row>
    <row r="94" spans="1:9">
      <c r="A94" t="str">
        <f>TEXT(B94,"#")</f>
        <v>491</v>
      </c>
      <c r="B94">
        <v>491</v>
      </c>
      <c r="C94" t="str">
        <f>IF(AND(D94="",E94=""),IF(F94="",IF(G94="","",G94),F94),IF(D94="",E94,D94))</f>
        <v>BWBR0005662</v>
      </c>
      <c r="D94" t="str">
        <f>IFERROR(VLOOKUP(G94,Regelingen!B$3:D$170,2,FALSE),"")</f>
        <v>BWBR0005662</v>
      </c>
      <c r="E94" t="str">
        <f>IFERROR(IF(VLOOKUP(G94,Blad3!D:G,4,FALSE)=0,"",VLOOKUP(G94,Blad3!D:G,4,FALSE)), "")</f>
        <v>BWBR0005662</v>
      </c>
      <c r="F94" t="str">
        <f>IFERROR(IF(VLOOKUP(G94,Blad3!D:G,3,FALSE)=0,"",VLOOKUP(G94,Blad3!D:G,3,FALSE)), "")</f>
        <v/>
      </c>
      <c r="G94" t="s">
        <v>1166</v>
      </c>
      <c r="I94" t="s">
        <v>1243</v>
      </c>
    </row>
    <row r="95" spans="1:9">
      <c r="A95" t="str">
        <f>TEXT(B95,"#")</f>
        <v>631</v>
      </c>
      <c r="B95">
        <v>631</v>
      </c>
      <c r="C95" t="str">
        <f>IF(AND(D95="",E95=""),IF(F95="",IF(G95="","",G95),F95),IF(D95="",E95,D95))</f>
        <v>BWBR0005662</v>
      </c>
      <c r="D95" t="str">
        <f>IFERROR(VLOOKUP(G95,Regelingen!B$3:D$170,2,FALSE),"")</f>
        <v>BWBR0005662</v>
      </c>
      <c r="E95" t="str">
        <f>IFERROR(IF(VLOOKUP(G95,Blad3!D:G,4,FALSE)=0,"",VLOOKUP(G95,Blad3!D:G,4,FALSE)), "")</f>
        <v>BWBR0005662</v>
      </c>
      <c r="F95" t="str">
        <f>IFERROR(IF(VLOOKUP(G95,Blad3!D:G,3,FALSE)=0,"",VLOOKUP(G95,Blad3!D:G,3,FALSE)), "")</f>
        <v/>
      </c>
      <c r="G95" t="s">
        <v>1166</v>
      </c>
      <c r="I95" t="s">
        <v>1233</v>
      </c>
    </row>
    <row r="96" spans="1:9">
      <c r="A96" t="str">
        <f>TEXT(B96,"#")</f>
        <v>632</v>
      </c>
      <c r="B96">
        <v>632</v>
      </c>
      <c r="C96" t="str">
        <f>IF(AND(D96="",E96=""),IF(F96="",IF(G96="","",G96),F96),IF(D96="",E96,D96))</f>
        <v>BWBR0005662</v>
      </c>
      <c r="D96" t="str">
        <f>IFERROR(VLOOKUP(G96,Regelingen!B$3:D$170,2,FALSE),"")</f>
        <v>BWBR0005662</v>
      </c>
      <c r="E96" t="str">
        <f>IFERROR(IF(VLOOKUP(G96,Blad3!D:G,4,FALSE)=0,"",VLOOKUP(G96,Blad3!D:G,4,FALSE)), "")</f>
        <v>BWBR0005662</v>
      </c>
      <c r="F96" t="str">
        <f>IFERROR(IF(VLOOKUP(G96,Blad3!D:G,3,FALSE)=0,"",VLOOKUP(G96,Blad3!D:G,3,FALSE)), "")</f>
        <v/>
      </c>
      <c r="G96" t="s">
        <v>1166</v>
      </c>
      <c r="I96" t="s">
        <v>1220</v>
      </c>
    </row>
    <row r="97" spans="1:9">
      <c r="A97" t="str">
        <f>TEXT(B97,"#")</f>
        <v>65</v>
      </c>
      <c r="B97">
        <v>65</v>
      </c>
      <c r="C97" t="str">
        <f>IF(AND(D97="",E97=""),IF(F97="",IF(G97="","",G97),F97),IF(D97="",E97,D97))</f>
        <v>BWBR0005662</v>
      </c>
      <c r="D97" t="str">
        <f>IFERROR(VLOOKUP(G97,Regelingen!B$3:D$170,2,FALSE),"")</f>
        <v>BWBR0005662</v>
      </c>
      <c r="E97" t="str">
        <f>IFERROR(IF(VLOOKUP(G97,Blad3!D:G,4,FALSE)=0,"",VLOOKUP(G97,Blad3!D:G,4,FALSE)), "")</f>
        <v>BWBR0005662</v>
      </c>
      <c r="F97" t="str">
        <f>IFERROR(IF(VLOOKUP(G97,Blad3!D:G,3,FALSE)=0,"",VLOOKUP(G97,Blad3!D:G,3,FALSE)), "")</f>
        <v/>
      </c>
      <c r="G97" t="s">
        <v>1166</v>
      </c>
      <c r="I97" t="s">
        <v>1212</v>
      </c>
    </row>
    <row r="98" spans="1:9">
      <c r="A98" t="str">
        <f>TEXT(B98,"#")</f>
        <v>699</v>
      </c>
      <c r="B98">
        <v>699</v>
      </c>
      <c r="C98" t="str">
        <f>IF(AND(D98="",E98=""),IF(F98="",IF(G98="","",G98),F98),IF(D98="",E98,D98))</f>
        <v>BWBR0005662</v>
      </c>
      <c r="D98" t="str">
        <f>IFERROR(VLOOKUP(G98,Regelingen!B$3:D$170,2,FALSE),"")</f>
        <v>BWBR0005662</v>
      </c>
      <c r="E98" t="str">
        <f>IFERROR(IF(VLOOKUP(G98,Blad3!D:G,4,FALSE)=0,"",VLOOKUP(G98,Blad3!D:G,4,FALSE)), "")</f>
        <v>BWBR0005662</v>
      </c>
      <c r="F98" t="str">
        <f>IFERROR(IF(VLOOKUP(G98,Blad3!D:G,3,FALSE)=0,"",VLOOKUP(G98,Blad3!D:G,3,FALSE)), "")</f>
        <v/>
      </c>
      <c r="G98" t="s">
        <v>1166</v>
      </c>
    </row>
    <row r="99" spans="1:9">
      <c r="A99" t="str">
        <f>TEXT(B99,"#")</f>
        <v>700</v>
      </c>
      <c r="B99">
        <v>700</v>
      </c>
      <c r="C99" t="str">
        <f>IF(AND(D99="",E99=""),IF(F99="",IF(G99="","",G99),F99),IF(D99="",E99,D99))</f>
        <v>BWBR0005662</v>
      </c>
      <c r="D99" t="str">
        <f>IFERROR(VLOOKUP(G99,Regelingen!B$3:D$170,2,FALSE),"")</f>
        <v>BWBR0005662</v>
      </c>
      <c r="E99" t="str">
        <f>IFERROR(IF(VLOOKUP(G99,Blad3!D:G,4,FALSE)=0,"",VLOOKUP(G99,Blad3!D:G,4,FALSE)), "")</f>
        <v>BWBR0005662</v>
      </c>
      <c r="F99" t="str">
        <f>IFERROR(IF(VLOOKUP(G99,Blad3!D:G,3,FALSE)=0,"",VLOOKUP(G99,Blad3!D:G,3,FALSE)), "")</f>
        <v/>
      </c>
      <c r="G99" t="s">
        <v>1166</v>
      </c>
    </row>
    <row r="100" spans="1:9">
      <c r="A100" t="str">
        <f>TEXT(B100,"#")</f>
        <v>219</v>
      </c>
      <c r="B100">
        <v>219</v>
      </c>
      <c r="C100" t="str">
        <f>IF(AND(D100="",E100=""),IF(F100="",IF(G100="","",G100),F100),IF(D100="",E100,D100))</f>
        <v>BWBR0005662</v>
      </c>
      <c r="D100" t="str">
        <f>IFERROR(VLOOKUP(G100,Regelingen!B$3:D$170,2,FALSE),"")</f>
        <v>BWBR0005662</v>
      </c>
      <c r="E100" t="str">
        <f>IFERROR(IF(VLOOKUP(G100,Blad3!D:G,4,FALSE)=0,"",VLOOKUP(G100,Blad3!D:G,4,FALSE)), "")</f>
        <v>BWBR0005662</v>
      </c>
      <c r="F100" t="str">
        <f>IFERROR(IF(VLOOKUP(G100,Blad3!D:G,3,FALSE)=0,"",VLOOKUP(G100,Blad3!D:G,3,FALSE)), "")</f>
        <v/>
      </c>
      <c r="G100" t="s">
        <v>1166</v>
      </c>
      <c r="I100" t="s">
        <v>1275</v>
      </c>
    </row>
    <row r="101" spans="1:9">
      <c r="A101" t="str">
        <f>TEXT(B101,"#")</f>
        <v>131</v>
      </c>
      <c r="B101">
        <v>131</v>
      </c>
      <c r="C101" t="str">
        <f>IF(AND(D101="",E101=""),IF(F101="",IF(G101="","",G101),F101),IF(D101="",E101,D101))</f>
        <v>Stcrt. 1964, 146</v>
      </c>
      <c r="D101" t="str">
        <f>IFERROR(VLOOKUP(G101,Regelingen!B$3:D$170,2,FALSE),"")</f>
        <v/>
      </c>
      <c r="E101" t="str">
        <f>IFERROR(IF(VLOOKUP(G101,Blad3!D:G,4,FALSE)=0,"",VLOOKUP(G101,Blad3!D:G,4,FALSE)), "")</f>
        <v/>
      </c>
      <c r="F101" t="str">
        <f>IFERROR(IF(VLOOKUP(G101,Blad3!D:G,3,FALSE)=0,"",VLOOKUP(G101,Blad3!D:G,3,FALSE)), "")</f>
        <v>Stcrt. 1964, 146</v>
      </c>
      <c r="G101" t="s">
        <v>1430</v>
      </c>
      <c r="H101" t="s">
        <v>1431</v>
      </c>
      <c r="I101" t="s">
        <v>1378</v>
      </c>
    </row>
    <row r="102" spans="1:9">
      <c r="A102" t="str">
        <f>TEXT(B102,"#")</f>
        <v>280</v>
      </c>
      <c r="B102">
        <v>280</v>
      </c>
      <c r="C102" t="str">
        <f>IF(AND(D102="",E102=""),IF(F102="",IF(G102="","",G102),F102),IF(D102="",E102,D102))</f>
        <v>Stcrt. 1997, 221</v>
      </c>
      <c r="D102" t="str">
        <f>IFERROR(VLOOKUP(G102,Regelingen!B$3:D$170,2,FALSE),"")</f>
        <v/>
      </c>
      <c r="E102" t="str">
        <f>IFERROR(IF(VLOOKUP(G102,Blad3!D:G,4,FALSE)=0,"",VLOOKUP(G102,Blad3!D:G,4,FALSE)), "")</f>
        <v/>
      </c>
      <c r="F102" t="str">
        <f>IFERROR(IF(VLOOKUP(G102,Blad3!D:G,3,FALSE)=0,"",VLOOKUP(G102,Blad3!D:G,3,FALSE)), "")</f>
        <v>Stcrt. 1997, 221</v>
      </c>
      <c r="G102" t="s">
        <v>1016</v>
      </c>
      <c r="H102" t="s">
        <v>1506</v>
      </c>
      <c r="I102" t="s">
        <v>1255</v>
      </c>
    </row>
    <row r="103" spans="1:9">
      <c r="A103" t="str">
        <f>TEXT(B103,"#")</f>
        <v>477</v>
      </c>
      <c r="B103">
        <v>477</v>
      </c>
      <c r="C103" t="str">
        <f>IF(AND(D103="",E103=""),IF(F103="",IF(G103="","",G103),F103),IF(D103="",E103,D103))</f>
        <v>BWBR0010200</v>
      </c>
      <c r="D103" t="str">
        <f>IFERROR(VLOOKUP(G103,Regelingen!B$3:D$170,2,FALSE),"")</f>
        <v>BWBR0010200</v>
      </c>
      <c r="E103" t="str">
        <f>IFERROR(IF(VLOOKUP(G103,Blad3!D:G,4,FALSE)=0,"",VLOOKUP(G103,Blad3!D:G,4,FALSE)), "")</f>
        <v>BWBR0010200</v>
      </c>
      <c r="F103" t="str">
        <f>IFERROR(IF(VLOOKUP(G103,Blad3!D:G,3,FALSE)=0,"",VLOOKUP(G103,Blad3!D:G,3,FALSE)), "")</f>
        <v>Stb. 1999, 36</v>
      </c>
      <c r="G103" t="s">
        <v>1245</v>
      </c>
      <c r="I103" t="s">
        <v>1244</v>
      </c>
    </row>
    <row r="104" spans="1:9">
      <c r="A104" t="str">
        <f>TEXT(B104,"#")</f>
        <v>700</v>
      </c>
      <c r="B104">
        <v>700</v>
      </c>
      <c r="C104" t="str">
        <f>IF(AND(D104="",E104=""),IF(F104="",IF(G104="","",G104),F104),IF(D104="",E104,D104))</f>
        <v>BWBR0015764</v>
      </c>
      <c r="D104" t="str">
        <f>IFERROR(VLOOKUP(G104,Regelingen!B$3:D$170,2,FALSE),"")</f>
        <v/>
      </c>
      <c r="E104" t="str">
        <f>IFERROR(IF(VLOOKUP(G104,Blad3!D:G,4,FALSE)=0,"",VLOOKUP(G104,Blad3!D:G,4,FALSE)), "")</f>
        <v>BWBR0015764</v>
      </c>
      <c r="F104" t="str">
        <f>IFERROR(IF(VLOOKUP(G104,Blad3!D:G,3,FALSE)=0,"",VLOOKUP(G104,Blad3!D:G,3,FALSE)), "")</f>
        <v>Stb. 2003, 478</v>
      </c>
      <c r="G104" t="s">
        <v>1210</v>
      </c>
    </row>
    <row r="105" spans="1:9">
      <c r="A105" t="str">
        <f>TEXT(B105,"#")</f>
        <v>699</v>
      </c>
      <c r="B105">
        <v>699</v>
      </c>
      <c r="C105" t="str">
        <f>IF(AND(D105="",E105=""),IF(F105="",IF(G105="","",G105),F105),IF(D105="",E105,D105))</f>
        <v>BWBR0015764</v>
      </c>
      <c r="D105" t="str">
        <f>IFERROR(VLOOKUP(G105,Regelingen!B$3:D$170,2,FALSE),"")</f>
        <v/>
      </c>
      <c r="E105" t="str">
        <f>IFERROR(IF(VLOOKUP(G105,Blad3!D:G,4,FALSE)=0,"",VLOOKUP(G105,Blad3!D:G,4,FALSE)), "")</f>
        <v>BWBR0015764</v>
      </c>
      <c r="F105" t="str">
        <f>IFERROR(IF(VLOOKUP(G105,Blad3!D:G,3,FALSE)=0,"",VLOOKUP(G105,Blad3!D:G,3,FALSE)), "")</f>
        <v>Stb. 2003, 478</v>
      </c>
      <c r="G105" t="s">
        <v>1210</v>
      </c>
    </row>
    <row r="106" spans="1:9">
      <c r="A106" t="str">
        <f>TEXT(B106,"#")</f>
        <v>435</v>
      </c>
      <c r="B106">
        <v>435</v>
      </c>
      <c r="C106" t="str">
        <f>IF(AND(D106="",E106=""),IF(F106="",IF(G106="","",G106),F106),IF(D106="",E106,D106))</f>
        <v>Kb van 23 februrari 1922</v>
      </c>
      <c r="D106" t="str">
        <f>IFERROR(VLOOKUP(G106,Regelingen!B$3:D$170,2,FALSE),"")</f>
        <v/>
      </c>
      <c r="E106" t="str">
        <f>IFERROR(IF(VLOOKUP(G106,Blad3!D:G,4,FALSE)=0,"",VLOOKUP(G106,Blad3!D:G,4,FALSE)), "")</f>
        <v/>
      </c>
      <c r="F106" t="str">
        <f>IFERROR(IF(VLOOKUP(G106,Blad3!D:G,3,FALSE)=0,"",VLOOKUP(G106,Blad3!D:G,3,FALSE)), "")</f>
        <v/>
      </c>
      <c r="G106" t="s">
        <v>1247</v>
      </c>
      <c r="I106" t="s">
        <v>1187</v>
      </c>
    </row>
    <row r="107" spans="1:9">
      <c r="A107" t="str">
        <f>TEXT(B107,"#")</f>
        <v>699</v>
      </c>
      <c r="B107">
        <v>699</v>
      </c>
      <c r="C107" t="str">
        <f>IF(AND(D107="",E107=""),IF(F107="",IF(G107="","",G107),F107),IF(D107="",E107,D107))</f>
        <v>Kwaliteitshandboek, protocollen</v>
      </c>
      <c r="D107" t="str">
        <f>IFERROR(VLOOKUP(G107,Regelingen!B$3:D$170,2,FALSE),"")</f>
        <v/>
      </c>
      <c r="E107" t="str">
        <f>IFERROR(IF(VLOOKUP(G107,Blad3!D:G,4,FALSE)=0,"",VLOOKUP(G107,Blad3!D:G,4,FALSE)), "")</f>
        <v/>
      </c>
      <c r="F107" t="str">
        <f>IFERROR(IF(VLOOKUP(G107,Blad3!D:G,3,FALSE)=0,"",VLOOKUP(G107,Blad3!D:G,3,FALSE)), "")</f>
        <v/>
      </c>
      <c r="G107" t="s">
        <v>1155</v>
      </c>
    </row>
    <row r="108" spans="1:9">
      <c r="A108" t="str">
        <f>TEXT(B108,"#")</f>
        <v>700</v>
      </c>
      <c r="B108">
        <v>700</v>
      </c>
      <c r="C108" t="str">
        <f>IF(AND(D108="",E108=""),IF(F108="",IF(G108="","",G108),F108),IF(D108="",E108,D108))</f>
        <v>Kwaliteitshandboek, protocollen</v>
      </c>
      <c r="D108" t="str">
        <f>IFERROR(VLOOKUP(G108,Regelingen!B$3:D$170,2,FALSE),"")</f>
        <v/>
      </c>
      <c r="E108" t="str">
        <f>IFERROR(IF(VLOOKUP(G108,Blad3!D:G,4,FALSE)=0,"",VLOOKUP(G108,Blad3!D:G,4,FALSE)), "")</f>
        <v/>
      </c>
      <c r="F108" t="str">
        <f>IFERROR(IF(VLOOKUP(G108,Blad3!D:G,3,FALSE)=0,"",VLOOKUP(G108,Blad3!D:G,3,FALSE)), "")</f>
        <v/>
      </c>
      <c r="G108" t="s">
        <v>1155</v>
      </c>
    </row>
    <row r="109" spans="1:9">
      <c r="A109" t="str">
        <f>TEXT(B109,"#")</f>
        <v>708</v>
      </c>
      <c r="B109">
        <v>708</v>
      </c>
      <c r="C109" t="str">
        <f>IF(AND(D109="",E109=""),IF(F109="",IF(G109="","",G109),F109),IF(D109="",E109,D109))</f>
        <v>Kwaliteitshandboek, protocollen</v>
      </c>
      <c r="D109" t="str">
        <f>IFERROR(VLOOKUP(G109,Regelingen!B$3:D$170,2,FALSE),"")</f>
        <v/>
      </c>
      <c r="E109" t="str">
        <f>IFERROR(IF(VLOOKUP(G109,Blad3!D:G,4,FALSE)=0,"",VLOOKUP(G109,Blad3!D:G,4,FALSE)), "")</f>
        <v/>
      </c>
      <c r="F109" t="str">
        <f>IFERROR(IF(VLOOKUP(G109,Blad3!D:G,3,FALSE)=0,"",VLOOKUP(G109,Blad3!D:G,3,FALSE)), "")</f>
        <v/>
      </c>
      <c r="G109" t="s">
        <v>1155</v>
      </c>
    </row>
    <row r="110" spans="1:9">
      <c r="A110" t="str">
        <f>TEXT(B110,"#")</f>
        <v>174</v>
      </c>
      <c r="B110">
        <v>174</v>
      </c>
      <c r="C110" t="str">
        <f>IF(AND(D110="",E110=""),IF(F110="",IF(G110="","",G110),F110),IF(D110="",E110,D110))</f>
        <v>BWBR0002491</v>
      </c>
      <c r="D110" t="str">
        <f>IFERROR(VLOOKUP(G110,Regelingen!B$3:D$170,2,FALSE),"")</f>
        <v>BWBR0002491</v>
      </c>
      <c r="E110" t="str">
        <f>IFERROR(IF(VLOOKUP(G110,Blad3!D:G,4,FALSE)=0,"",VLOOKUP(G110,Blad3!D:G,4,FALSE)), "")</f>
        <v>BWBR0002491</v>
      </c>
      <c r="F110" t="str">
        <f>IFERROR(IF(VLOOKUP(G110,Blad3!D:G,3,FALSE)=0,"",VLOOKUP(G110,Blad3!D:G,3,FALSE)), "")</f>
        <v>Stcrt. 1965, 114</v>
      </c>
      <c r="G110" t="s">
        <v>1468</v>
      </c>
      <c r="H110" t="s">
        <v>1469</v>
      </c>
      <c r="I110" t="s">
        <v>1322</v>
      </c>
    </row>
    <row r="111" spans="1:9">
      <c r="A111" t="str">
        <f>TEXT(B111,"#")</f>
        <v>57</v>
      </c>
      <c r="B111">
        <v>57</v>
      </c>
      <c r="C111" t="str">
        <f>IF(AND(D111="",E111=""),IF(F111="",IF(G111="","",G111),F111),IF(D111="",E111,D111))</f>
        <v>Trb. 1958, 69</v>
      </c>
      <c r="D111" t="str">
        <f>IFERROR(VLOOKUP(G111,Regelingen!B$3:D$170,2,FALSE),"")</f>
        <v/>
      </c>
      <c r="E111" t="str">
        <f>IFERROR(IF(VLOOKUP(G111,Blad3!D:G,4,FALSE)=0,"",VLOOKUP(G111,Blad3!D:G,4,FALSE)), "")</f>
        <v/>
      </c>
      <c r="F111" t="str">
        <f>IFERROR(IF(VLOOKUP(G111,Blad3!D:G,3,FALSE)=0,"",VLOOKUP(G111,Blad3!D:G,3,FALSE)), "")</f>
        <v>Trb. 1958, 69</v>
      </c>
      <c r="G111" t="s">
        <v>1533</v>
      </c>
      <c r="H111" t="s">
        <v>1534</v>
      </c>
    </row>
    <row r="112" spans="1:9">
      <c r="A112" t="str">
        <f>TEXT(B112,"#")</f>
        <v>180</v>
      </c>
      <c r="B112">
        <v>180</v>
      </c>
      <c r="C112" t="str">
        <f>IF(AND(D112="",E112=""),IF(F112="",IF(G112="","",G112),F112),IF(D112="",E112,D112))</f>
        <v>regeling 1992</v>
      </c>
      <c r="D112" t="str">
        <f>IFERROR(VLOOKUP(G112,Regelingen!B$3:D$170,2,FALSE),"")</f>
        <v/>
      </c>
      <c r="E112" t="str">
        <f>IFERROR(IF(VLOOKUP(G112,Blad3!D:G,4,FALSE)=0,"",VLOOKUP(G112,Blad3!D:G,4,FALSE)), "")</f>
        <v/>
      </c>
      <c r="F112" t="str">
        <f>IFERROR(IF(VLOOKUP(G112,Blad3!D:G,3,FALSE)=0,"",VLOOKUP(G112,Blad3!D:G,3,FALSE)), "")</f>
        <v/>
      </c>
      <c r="G112" t="s">
        <v>1320</v>
      </c>
      <c r="I112" t="s">
        <v>1319</v>
      </c>
    </row>
    <row r="113" spans="1:9">
      <c r="A113" t="str">
        <f>TEXT(B113,"#")</f>
        <v>139</v>
      </c>
      <c r="B113">
        <v>139</v>
      </c>
      <c r="C113" t="str">
        <f>IF(AND(D113="",E113=""),IF(F113="",IF(G113="","",G113),F113),IF(D113="",E113,D113))</f>
        <v>BWBR0035217</v>
      </c>
      <c r="D113" t="str">
        <f>IFERROR(VLOOKUP(G113,Regelingen!B$3:D$170,2,FALSE),"")</f>
        <v/>
      </c>
      <c r="E113" t="str">
        <f>IFERROR(IF(VLOOKUP(G113,Blad3!D:G,4,FALSE)=0,"",VLOOKUP(G113,Blad3!D:G,4,FALSE)), "")</f>
        <v>BWBR0035217</v>
      </c>
      <c r="F113" t="str">
        <f>IFERROR(IF(VLOOKUP(G113,Blad3!D:G,3,FALSE)=0,"",VLOOKUP(G113,Blad3!D:G,3,FALSE)), "")</f>
        <v>Stb. 2014, 210</v>
      </c>
      <c r="G113" t="s">
        <v>1449</v>
      </c>
      <c r="H113" t="s">
        <v>1450</v>
      </c>
    </row>
    <row r="114" spans="1:9">
      <c r="A114" t="str">
        <f>TEXT(B114,"#")</f>
        <v>140</v>
      </c>
      <c r="B114">
        <v>140</v>
      </c>
      <c r="C114" t="str">
        <f>IF(AND(D114="",E114=""),IF(F114="",IF(G114="","",G114),F114),IF(D114="",E114,D114))</f>
        <v>Stcrt. 2008, 139</v>
      </c>
      <c r="D114" t="str">
        <f>IFERROR(VLOOKUP(G114,Regelingen!B$3:D$170,2,FALSE),"")</f>
        <v/>
      </c>
      <c r="E114" t="str">
        <f>IFERROR(IF(VLOOKUP(G114,Blad3!D:G,4,FALSE)=0,"",VLOOKUP(G114,Blad3!D:G,4,FALSE)), "")</f>
        <v/>
      </c>
      <c r="F114" t="str">
        <f>IFERROR(IF(VLOOKUP(G114,Blad3!D:G,3,FALSE)=0,"",VLOOKUP(G114,Blad3!D:G,3,FALSE)), "")</f>
        <v>Stcrt. 2008, 139</v>
      </c>
      <c r="G114" t="s">
        <v>1748</v>
      </c>
      <c r="I114" t="s">
        <v>1349</v>
      </c>
    </row>
    <row r="115" spans="1:9">
      <c r="A115" t="str">
        <f>TEXT(B115,"#")</f>
        <v>187</v>
      </c>
      <c r="B115">
        <v>187</v>
      </c>
      <c r="C115" t="str">
        <f>IF(AND(D115="",E115=""),IF(F115="",IF(G115="","",G115),F115),IF(D115="",E115,D115))</f>
        <v>Stcrt. 2008, 139</v>
      </c>
      <c r="D115" t="str">
        <f>IFERROR(VLOOKUP(G115,Regelingen!B$3:D$170,2,FALSE),"")</f>
        <v/>
      </c>
      <c r="E115" t="str">
        <f>IFERROR(IF(VLOOKUP(G115,Blad3!D:G,4,FALSE)=0,"",VLOOKUP(G115,Blad3!D:G,4,FALSE)), "")</f>
        <v/>
      </c>
      <c r="F115" t="str">
        <f>IFERROR(IF(VLOOKUP(G115,Blad3!D:G,3,FALSE)=0,"",VLOOKUP(G115,Blad3!D:G,3,FALSE)), "")</f>
        <v>Stcrt. 2008, 139</v>
      </c>
      <c r="G115" t="s">
        <v>1748</v>
      </c>
      <c r="I115" t="s">
        <v>1316</v>
      </c>
    </row>
    <row r="116" spans="1:9">
      <c r="A116" t="str">
        <f>TEXT(B116,"#")</f>
        <v>188</v>
      </c>
      <c r="B116">
        <v>188</v>
      </c>
      <c r="C116" t="str">
        <f>IF(AND(D116="",E116=""),IF(F116="",IF(G116="","",G116),F116),IF(D116="",E116,D116))</f>
        <v>Stcrt. 2008, 139</v>
      </c>
      <c r="D116" t="str">
        <f>IFERROR(VLOOKUP(G116,Regelingen!B$3:D$170,2,FALSE),"")</f>
        <v/>
      </c>
      <c r="E116" t="str">
        <f>IFERROR(IF(VLOOKUP(G116,Blad3!D:G,4,FALSE)=0,"",VLOOKUP(G116,Blad3!D:G,4,FALSE)), "")</f>
        <v/>
      </c>
      <c r="F116" t="str">
        <f>IFERROR(IF(VLOOKUP(G116,Blad3!D:G,3,FALSE)=0,"",VLOOKUP(G116,Blad3!D:G,3,FALSE)), "")</f>
        <v>Stcrt. 2008, 139</v>
      </c>
      <c r="G116" t="s">
        <v>1748</v>
      </c>
      <c r="I116" t="s">
        <v>1204</v>
      </c>
    </row>
    <row r="117" spans="1:9">
      <c r="A117" t="str">
        <f>TEXT(B117,"#")</f>
        <v>189</v>
      </c>
      <c r="B117">
        <v>189</v>
      </c>
      <c r="C117" t="str">
        <f>IF(AND(D117="",E117=""),IF(F117="",IF(G117="","",G117),F117),IF(D117="",E117,D117))</f>
        <v>Stcrt. 2008, 139</v>
      </c>
      <c r="D117" t="str">
        <f>IFERROR(VLOOKUP(G117,Regelingen!B$3:D$170,2,FALSE),"")</f>
        <v/>
      </c>
      <c r="E117" t="str">
        <f>IFERROR(IF(VLOOKUP(G117,Blad3!D:G,4,FALSE)=0,"",VLOOKUP(G117,Blad3!D:G,4,FALSE)), "")</f>
        <v/>
      </c>
      <c r="F117" t="str">
        <f>IFERROR(IF(VLOOKUP(G117,Blad3!D:G,3,FALSE)=0,"",VLOOKUP(G117,Blad3!D:G,3,FALSE)), "")</f>
        <v>Stcrt. 2008, 139</v>
      </c>
      <c r="G117" t="s">
        <v>1748</v>
      </c>
      <c r="I117" t="s">
        <v>1242</v>
      </c>
    </row>
    <row r="118" spans="1:9">
      <c r="A118" t="str">
        <f>TEXT(B118,"#")</f>
        <v>200</v>
      </c>
      <c r="B118">
        <v>200</v>
      </c>
      <c r="C118" t="str">
        <f>IF(AND(D118="",E118=""),IF(F118="",IF(G118="","",G118),F118),IF(D118="",E118,D118))</f>
        <v>Stcrt. 2008, 139</v>
      </c>
      <c r="D118" t="str">
        <f>IFERROR(VLOOKUP(G118,Regelingen!B$3:D$170,2,FALSE),"")</f>
        <v/>
      </c>
      <c r="E118" t="str">
        <f>IFERROR(IF(VLOOKUP(G118,Blad3!D:G,4,FALSE)=0,"",VLOOKUP(G118,Blad3!D:G,4,FALSE)), "")</f>
        <v/>
      </c>
      <c r="F118" t="str">
        <f>IFERROR(IF(VLOOKUP(G118,Blad3!D:G,3,FALSE)=0,"",VLOOKUP(G118,Blad3!D:G,3,FALSE)), "")</f>
        <v>Stcrt. 2008, 139</v>
      </c>
      <c r="G118" t="s">
        <v>1748</v>
      </c>
      <c r="I118" t="s">
        <v>1305</v>
      </c>
    </row>
    <row r="119" spans="1:9">
      <c r="A119" t="str">
        <f>TEXT(B119,"#")</f>
        <v>208</v>
      </c>
      <c r="B119">
        <v>208</v>
      </c>
      <c r="C119" t="str">
        <f>IF(AND(D119="",E119=""),IF(F119="",IF(G119="","",G119),F119),IF(D119="",E119,D119))</f>
        <v>Stcrt. 2008, 139</v>
      </c>
      <c r="D119" t="str">
        <f>IFERROR(VLOOKUP(G119,Regelingen!B$3:D$170,2,FALSE),"")</f>
        <v/>
      </c>
      <c r="E119" t="str">
        <f>IFERROR(IF(VLOOKUP(G119,Blad3!D:G,4,FALSE)=0,"",VLOOKUP(G119,Blad3!D:G,4,FALSE)), "")</f>
        <v/>
      </c>
      <c r="F119" t="str">
        <f>IFERROR(IF(VLOOKUP(G119,Blad3!D:G,3,FALSE)=0,"",VLOOKUP(G119,Blad3!D:G,3,FALSE)), "")</f>
        <v>Stcrt. 2008, 139</v>
      </c>
      <c r="G119" t="s">
        <v>1748</v>
      </c>
      <c r="I119" t="s">
        <v>1290</v>
      </c>
    </row>
    <row r="120" spans="1:9">
      <c r="A120" t="str">
        <f>TEXT(B120,"#")</f>
        <v>646</v>
      </c>
      <c r="B120">
        <v>646</v>
      </c>
      <c r="C120" t="str">
        <f>IF(AND(D120="",E120=""),IF(F120="",IF(G120="","",G120),F120),IF(D120="",E120,D120))</f>
        <v>Regeling bescherming persoonlijke levenssfeer</v>
      </c>
      <c r="D120" t="str">
        <f>IFERROR(VLOOKUP(G120,Regelingen!B$3:D$170,2,FALSE),"")</f>
        <v/>
      </c>
      <c r="E120" t="str">
        <f>IFERROR(IF(VLOOKUP(G120,Blad3!D:G,4,FALSE)=0,"",VLOOKUP(G120,Blad3!D:G,4,FALSE)), "")</f>
        <v/>
      </c>
      <c r="F120" t="str">
        <f>IFERROR(IF(VLOOKUP(G120,Blad3!D:G,3,FALSE)=0,"",VLOOKUP(G120,Blad3!D:G,3,FALSE)), "")</f>
        <v/>
      </c>
      <c r="G120" t="s">
        <v>1537</v>
      </c>
      <c r="H120" t="s">
        <v>1538</v>
      </c>
      <c r="I120" t="s">
        <v>1214</v>
      </c>
    </row>
    <row r="121" spans="1:9">
      <c r="A121" t="str">
        <f>TEXT(B121,"#")</f>
        <v>647</v>
      </c>
      <c r="B121">
        <v>647</v>
      </c>
      <c r="C121" t="str">
        <f>IF(AND(D121="",E121=""),IF(F121="",IF(G121="","",G121),F121),IF(D121="",E121,D121))</f>
        <v>Regeling bescherming persoonlijke levenssfeer</v>
      </c>
      <c r="D121" t="str">
        <f>IFERROR(VLOOKUP(G121,Regelingen!B$3:D$170,2,FALSE),"")</f>
        <v/>
      </c>
      <c r="E121" t="str">
        <f>IFERROR(IF(VLOOKUP(G121,Blad3!D:G,4,FALSE)=0,"",VLOOKUP(G121,Blad3!D:G,4,FALSE)), "")</f>
        <v/>
      </c>
      <c r="F121" t="str">
        <f>IFERROR(IF(VLOOKUP(G121,Blad3!D:G,3,FALSE)=0,"",VLOOKUP(G121,Blad3!D:G,3,FALSE)), "")</f>
        <v/>
      </c>
      <c r="G121" t="s">
        <v>1537</v>
      </c>
      <c r="H121" t="s">
        <v>1538</v>
      </c>
      <c r="I121" t="s">
        <v>1213</v>
      </c>
    </row>
    <row r="122" spans="1:9">
      <c r="A122" t="str">
        <f>TEXT(B122,"#")</f>
        <v>651</v>
      </c>
      <c r="B122">
        <v>651</v>
      </c>
      <c r="C122" t="str">
        <f>IF(AND(D122="",E122=""),IF(F122="",IF(G122="","",G122),F122),IF(D122="",E122,D122))</f>
        <v>Regeling bescherming persoonlijke levenssfeer</v>
      </c>
      <c r="D122" t="str">
        <f>IFERROR(VLOOKUP(G122,Regelingen!B$3:D$170,2,FALSE),"")</f>
        <v/>
      </c>
      <c r="E122" t="str">
        <f>IFERROR(IF(VLOOKUP(G122,Blad3!D:G,4,FALSE)=0,"",VLOOKUP(G122,Blad3!D:G,4,FALSE)), "")</f>
        <v/>
      </c>
      <c r="F122" t="str">
        <f>IFERROR(IF(VLOOKUP(G122,Blad3!D:G,3,FALSE)=0,"",VLOOKUP(G122,Blad3!D:G,3,FALSE)), "")</f>
        <v/>
      </c>
      <c r="G122" t="s">
        <v>1537</v>
      </c>
      <c r="H122" t="s">
        <v>1538</v>
      </c>
      <c r="I122" t="s">
        <v>1204</v>
      </c>
    </row>
    <row r="123" spans="1:9">
      <c r="A123" t="str">
        <f>TEXT(B123,"#")</f>
        <v>652</v>
      </c>
      <c r="B123">
        <v>652</v>
      </c>
      <c r="C123" t="str">
        <f>IF(AND(D123="",E123=""),IF(F123="",IF(G123="","",G123),F123),IF(D123="",E123,D123))</f>
        <v>Regeling bescherming persoonlijke levenssfeer</v>
      </c>
      <c r="D123" t="str">
        <f>IFERROR(VLOOKUP(G123,Regelingen!B$3:D$170,2,FALSE),"")</f>
        <v/>
      </c>
      <c r="E123" t="str">
        <f>IFERROR(IF(VLOOKUP(G123,Blad3!D:G,4,FALSE)=0,"",VLOOKUP(G123,Blad3!D:G,4,FALSE)), "")</f>
        <v/>
      </c>
      <c r="F123" t="str">
        <f>IFERROR(IF(VLOOKUP(G123,Blad3!D:G,3,FALSE)=0,"",VLOOKUP(G123,Blad3!D:G,3,FALSE)), "")</f>
        <v/>
      </c>
      <c r="G123" t="s">
        <v>1537</v>
      </c>
      <c r="H123" t="s">
        <v>1538</v>
      </c>
      <c r="I123" t="s">
        <v>1211</v>
      </c>
    </row>
    <row r="124" spans="1:9">
      <c r="A124" t="str">
        <f>TEXT(B124,"#")</f>
        <v>116</v>
      </c>
      <c r="B124">
        <v>116</v>
      </c>
      <c r="C124" t="str">
        <f>IF(AND(D124="",E124=""),IF(F124="",IF(G124="","",G124),F124),IF(D124="",E124,D124))</f>
        <v>Stcrt. 1996, 61</v>
      </c>
      <c r="D124" t="str">
        <f>IFERROR(VLOOKUP(G124,Regelingen!B$3:D$170,2,FALSE),"")</f>
        <v/>
      </c>
      <c r="E124" t="str">
        <f>IFERROR(IF(VLOOKUP(G124,Blad3!D:G,4,FALSE)=0,"",VLOOKUP(G124,Blad3!D:G,4,FALSE)), "")</f>
        <v/>
      </c>
      <c r="F124" t="str">
        <f>IFERROR(IF(VLOOKUP(G124,Blad3!D:G,3,FALSE)=0,"",VLOOKUP(G124,Blad3!D:G,3,FALSE)), "")</f>
        <v>Stcrt. 1996, 61</v>
      </c>
      <c r="G124" t="s">
        <v>1404</v>
      </c>
      <c r="H124" t="s">
        <v>1405</v>
      </c>
      <c r="I124" t="s">
        <v>1196</v>
      </c>
    </row>
    <row r="125" spans="1:9">
      <c r="A125" t="str">
        <f>TEXT(B125,"#")</f>
        <v>707</v>
      </c>
      <c r="B125">
        <v>707</v>
      </c>
      <c r="C125" t="str">
        <f>IF(AND(D125="",E125=""),IF(F125="",IF(G125="","",G125),F125),IF(D125="",E125,D125))</f>
        <v>Stcrt. 1996, 61</v>
      </c>
      <c r="D125" t="str">
        <f>IFERROR(VLOOKUP(G125,Regelingen!B$3:D$170,2,FALSE),"")</f>
        <v/>
      </c>
      <c r="E125" t="str">
        <f>IFERROR(IF(VLOOKUP(G125,Blad3!D:G,4,FALSE)=0,"",VLOOKUP(G125,Blad3!D:G,4,FALSE)), "")</f>
        <v/>
      </c>
      <c r="F125" t="str">
        <f>IFERROR(IF(VLOOKUP(G125,Blad3!D:G,3,FALSE)=0,"",VLOOKUP(G125,Blad3!D:G,3,FALSE)), "")</f>
        <v>Stcrt. 1996, 61</v>
      </c>
      <c r="G125" t="s">
        <v>1404</v>
      </c>
      <c r="H125" t="s">
        <v>1541</v>
      </c>
      <c r="I125" t="s">
        <v>1196</v>
      </c>
    </row>
    <row r="126" spans="1:9">
      <c r="A126" t="str">
        <f>TEXT(B126,"#")</f>
        <v>279</v>
      </c>
      <c r="B126">
        <v>279</v>
      </c>
      <c r="C126" t="str">
        <f>IF(AND(D126="",E126=""),IF(F126="",IF(G126="","",G126),F126),IF(D126="",E126,D126))</f>
        <v>Regeling comparrtimentering varkens en vervoermiddelen voor varkens</v>
      </c>
      <c r="D126" t="str">
        <f>IFERROR(VLOOKUP(G126,Regelingen!B$3:D$170,2,FALSE),"")</f>
        <v/>
      </c>
      <c r="E126" t="str">
        <f>IFERROR(IF(VLOOKUP(G126,Blad3!D:G,4,FALSE)=0,"",VLOOKUP(G126,Blad3!D:G,4,FALSE)), "")</f>
        <v/>
      </c>
      <c r="F126" t="str">
        <f>IFERROR(IF(VLOOKUP(G126,Blad3!D:G,3,FALSE)=0,"",VLOOKUP(G126,Blad3!D:G,3,FALSE)), "")</f>
        <v/>
      </c>
      <c r="G126" t="s">
        <v>1505</v>
      </c>
      <c r="H126" t="s">
        <v>1502</v>
      </c>
      <c r="I126" t="s">
        <v>1208</v>
      </c>
    </row>
    <row r="127" spans="1:9">
      <c r="A127" t="str">
        <f>TEXT(B127,"#")</f>
        <v>277</v>
      </c>
      <c r="B127">
        <v>277</v>
      </c>
      <c r="C127" t="str">
        <f>IF(AND(D127="",E127=""),IF(F127="",IF(G127="","",G127),F127),IF(D127="",E127,D127))</f>
        <v>Stcrt. 1997, 177</v>
      </c>
      <c r="D127" t="str">
        <f>IFERROR(VLOOKUP(G127,Regelingen!B$3:D$170,2,FALSE),"")</f>
        <v/>
      </c>
      <c r="E127" t="str">
        <f>IFERROR(IF(VLOOKUP(G127,Blad3!D:G,4,FALSE)=0,"",VLOOKUP(G127,Blad3!D:G,4,FALSE)), "")</f>
        <v/>
      </c>
      <c r="F127" t="str">
        <f>IFERROR(IF(VLOOKUP(G127,Blad3!D:G,3,FALSE)=0,"",VLOOKUP(G127,Blad3!D:G,3,FALSE)), "")</f>
        <v>Stcrt. 1997, 177</v>
      </c>
      <c r="G127" t="s">
        <v>1501</v>
      </c>
      <c r="H127" t="s">
        <v>1502</v>
      </c>
      <c r="I127" t="s">
        <v>1253</v>
      </c>
    </row>
    <row r="128" spans="1:9">
      <c r="A128" t="str">
        <f>TEXT(B128,"#")</f>
        <v>137</v>
      </c>
      <c r="B128">
        <v>137</v>
      </c>
      <c r="C128" t="str">
        <f>IF(AND(D128="",E128=""),IF(F128="",IF(G128="","",G128),F128),IF(D128="",E128,D128))</f>
        <v>Stcrt. 1983, 76</v>
      </c>
      <c r="D128" t="str">
        <f>IFERROR(VLOOKUP(G128,Regelingen!B$3:D$170,2,FALSE),"")</f>
        <v/>
      </c>
      <c r="E128" t="str">
        <f>IFERROR(IF(VLOOKUP(G128,Blad3!D:G,4,FALSE)=0,"",VLOOKUP(G128,Blad3!D:G,4,FALSE)), "")</f>
        <v/>
      </c>
      <c r="F128" t="str">
        <f>IFERROR(IF(VLOOKUP(G128,Blad3!D:G,3,FALSE)=0,"",VLOOKUP(G128,Blad3!D:G,3,FALSE)), "")</f>
        <v>Stcrt. 1983, 76</v>
      </c>
      <c r="G128" t="s">
        <v>1446</v>
      </c>
      <c r="H128" t="s">
        <v>1447</v>
      </c>
    </row>
    <row r="129" spans="1:9">
      <c r="A129" t="str">
        <f>TEXT(B129,"#")</f>
        <v>133</v>
      </c>
      <c r="B129">
        <v>133</v>
      </c>
      <c r="C129" t="str">
        <f>IF(AND(D129="",E129=""),IF(F129="",IF(G129="","",G129),F129),IF(D129="",E129,D129))</f>
        <v>Regeling doorvoer van vee 1987</v>
      </c>
      <c r="D129" t="str">
        <f>IFERROR(VLOOKUP(G129,Regelingen!B$3:D$170,2,FALSE),"")</f>
        <v/>
      </c>
      <c r="E129" t="str">
        <f>IFERROR(IF(VLOOKUP(G129,Blad3!D:G,4,FALSE)=0,"",VLOOKUP(G129,Blad3!D:G,4,FALSE)), "")</f>
        <v/>
      </c>
      <c r="F129" t="str">
        <f>IFERROR(IF(VLOOKUP(G129,Blad3!D:G,3,FALSE)=0,"",VLOOKUP(G129,Blad3!D:G,3,FALSE)), "")</f>
        <v/>
      </c>
      <c r="G129" t="s">
        <v>1376</v>
      </c>
      <c r="I129" t="s">
        <v>1244</v>
      </c>
    </row>
    <row r="130" spans="1:9">
      <c r="A130" t="str">
        <f>TEXT(B130,"#")</f>
        <v>134</v>
      </c>
      <c r="B130">
        <v>134</v>
      </c>
      <c r="C130" t="str">
        <f>IF(AND(D130="",E130=""),IF(F130="",IF(G130="","",G130),F130),IF(D130="",E130,D130))</f>
        <v>Regeling doorvoer vee 1987</v>
      </c>
      <c r="D130" t="str">
        <f>IFERROR(VLOOKUP(G130,Regelingen!B$3:D$170,2,FALSE),"")</f>
        <v/>
      </c>
      <c r="E130" t="str">
        <f>IFERROR(IF(VLOOKUP(G130,Blad3!D:G,4,FALSE)=0,"",VLOOKUP(G130,Blad3!D:G,4,FALSE)), "")</f>
        <v/>
      </c>
      <c r="F130" t="str">
        <f>IFERROR(IF(VLOOKUP(G130,Blad3!D:G,3,FALSE)=0,"",VLOOKUP(G130,Blad3!D:G,3,FALSE)), "")</f>
        <v/>
      </c>
      <c r="G130" t="s">
        <v>1361</v>
      </c>
      <c r="I130" t="s">
        <v>1364</v>
      </c>
    </row>
    <row r="131" spans="1:9">
      <c r="A131" t="str">
        <f>TEXT(B131,"#")</f>
        <v>137</v>
      </c>
      <c r="B131">
        <v>137</v>
      </c>
      <c r="C131" t="str">
        <f>IF(AND(D131="",E131=""),IF(F131="",IF(G131="","",G131),F131),IF(D131="",E131,D131))</f>
        <v>Regeling doorvoer vee 1987</v>
      </c>
      <c r="D131" t="str">
        <f>IFERROR(VLOOKUP(G131,Regelingen!B$3:D$170,2,FALSE),"")</f>
        <v/>
      </c>
      <c r="E131" t="str">
        <f>IFERROR(IF(VLOOKUP(G131,Blad3!D:G,4,FALSE)=0,"",VLOOKUP(G131,Blad3!D:G,4,FALSE)), "")</f>
        <v/>
      </c>
      <c r="F131" t="str">
        <f>IFERROR(IF(VLOOKUP(G131,Blad3!D:G,3,FALSE)=0,"",VLOOKUP(G131,Blad3!D:G,3,FALSE)), "")</f>
        <v/>
      </c>
      <c r="G131" t="s">
        <v>1361</v>
      </c>
      <c r="I131" t="s">
        <v>1360</v>
      </c>
    </row>
    <row r="132" spans="1:9">
      <c r="A132" t="str">
        <f>TEXT(B132,"#")</f>
        <v>208</v>
      </c>
      <c r="B132">
        <v>208</v>
      </c>
      <c r="C132" t="str">
        <f>IF(AND(D132="",E132=""),IF(F132="",IF(G132="","",G132),F132),IF(D132="",E132,D132))</f>
        <v>Stcrt. 1992, 143</v>
      </c>
      <c r="D132" t="str">
        <f>IFERROR(VLOOKUP(G132,Regelingen!B$3:D$170,2,FALSE),"")</f>
        <v/>
      </c>
      <c r="E132" t="str">
        <f>IFERROR(IF(VLOOKUP(G132,Blad3!D:G,4,FALSE)=0,"",VLOOKUP(G132,Blad3!D:G,4,FALSE)), "")</f>
        <v/>
      </c>
      <c r="F132" t="str">
        <f>IFERROR(IF(VLOOKUP(G132,Blad3!D:G,3,FALSE)=0,"",VLOOKUP(G132,Blad3!D:G,3,FALSE)), "")</f>
        <v>Stcrt. 1992, 143</v>
      </c>
      <c r="G132" t="s">
        <v>1478</v>
      </c>
      <c r="H132" t="s">
        <v>1438</v>
      </c>
      <c r="I132" t="s">
        <v>1284</v>
      </c>
    </row>
    <row r="133" spans="1:9">
      <c r="A133" t="str">
        <f>TEXT(B133,"#")</f>
        <v>136</v>
      </c>
      <c r="B133">
        <v>136</v>
      </c>
      <c r="C133" t="str">
        <f>IF(AND(D133="",E133=""),IF(F133="",IF(G133="","",G133),F133),IF(D133="",E133,D133))</f>
        <v>BWBR0007049</v>
      </c>
      <c r="D133" t="str">
        <f>IFERROR(VLOOKUP(G133,Regelingen!B$3:D$170,2,FALSE),"")</f>
        <v>BWBR0007049</v>
      </c>
      <c r="E133" t="str">
        <f>IFERROR(IF(VLOOKUP(G133,Blad3!D:G,4,FALSE)=0,"",VLOOKUP(G133,Blad3!D:G,4,FALSE)), "")</f>
        <v/>
      </c>
      <c r="F133" t="str">
        <f>IFERROR(IF(VLOOKUP(G133,Blad3!D:G,3,FALSE)=0,"",VLOOKUP(G133,Blad3!D:G,3,FALSE)), "")</f>
        <v>Stcrt. 1994, 250</v>
      </c>
      <c r="G133" t="s">
        <v>36</v>
      </c>
      <c r="H133" t="s">
        <v>1437</v>
      </c>
      <c r="I133" t="s">
        <v>1369</v>
      </c>
    </row>
    <row r="134" spans="1:9">
      <c r="A134" t="str">
        <f>TEXT(B134,"#")</f>
        <v>162</v>
      </c>
      <c r="B134">
        <v>162</v>
      </c>
      <c r="C134" t="str">
        <f>IF(AND(D134="",E134=""),IF(F134="",IF(G134="","",G134),F134),IF(D134="",E134,D134))</f>
        <v>BWBR0007049</v>
      </c>
      <c r="D134" t="str">
        <f>IFERROR(VLOOKUP(G134,Regelingen!B$3:D$170,2,FALSE),"")</f>
        <v>BWBR0007049</v>
      </c>
      <c r="E134" t="str">
        <f>IFERROR(IF(VLOOKUP(G134,Blad3!D:G,4,FALSE)=0,"",VLOOKUP(G134,Blad3!D:G,4,FALSE)), "")</f>
        <v/>
      </c>
      <c r="F134" t="str">
        <f>IFERROR(IF(VLOOKUP(G134,Blad3!D:G,3,FALSE)=0,"",VLOOKUP(G134,Blad3!D:G,3,FALSE)), "")</f>
        <v>Stcrt. 1994, 250</v>
      </c>
      <c r="G134" t="s">
        <v>36</v>
      </c>
      <c r="H134" t="s">
        <v>1437</v>
      </c>
      <c r="I134" t="s">
        <v>1328</v>
      </c>
    </row>
    <row r="135" spans="1:9">
      <c r="A135" t="str">
        <f>TEXT(B135,"#")</f>
        <v>163</v>
      </c>
      <c r="B135">
        <v>163</v>
      </c>
      <c r="C135" t="str">
        <f>IF(AND(D135="",E135=""),IF(F135="",IF(G135="","",G135),F135),IF(D135="",E135,D135))</f>
        <v>BWBR0007049</v>
      </c>
      <c r="D135" t="str">
        <f>IFERROR(VLOOKUP(G135,Regelingen!B$3:D$170,2,FALSE),"")</f>
        <v>BWBR0007049</v>
      </c>
      <c r="E135" t="str">
        <f>IFERROR(IF(VLOOKUP(G135,Blad3!D:G,4,FALSE)=0,"",VLOOKUP(G135,Blad3!D:G,4,FALSE)), "")</f>
        <v/>
      </c>
      <c r="F135" t="str">
        <f>IFERROR(IF(VLOOKUP(G135,Blad3!D:G,3,FALSE)=0,"",VLOOKUP(G135,Blad3!D:G,3,FALSE)), "")</f>
        <v>Stcrt. 1994, 250</v>
      </c>
      <c r="G135" t="s">
        <v>36</v>
      </c>
      <c r="I135" t="s">
        <v>1327</v>
      </c>
    </row>
    <row r="136" spans="1:9">
      <c r="A136" t="str">
        <f>TEXT(B136,"#")</f>
        <v>190</v>
      </c>
      <c r="B136">
        <v>190</v>
      </c>
      <c r="C136" t="str">
        <f>IF(AND(D136="",E136=""),IF(F136="",IF(G136="","",G136),F136),IF(D136="",E136,D136))</f>
        <v>Regeling handel levende dieren en levende produkten</v>
      </c>
      <c r="D136" t="str">
        <f>IFERROR(VLOOKUP(G136,Regelingen!B$3:D$170,2,FALSE),"")</f>
        <v/>
      </c>
      <c r="E136" t="str">
        <f>IFERROR(IF(VLOOKUP(G136,Blad3!D:G,4,FALSE)=0,"",VLOOKUP(G136,Blad3!D:G,4,FALSE)), "")</f>
        <v/>
      </c>
      <c r="F136" t="str">
        <f>IFERROR(IF(VLOOKUP(G136,Blad3!D:G,3,FALSE)=0,"",VLOOKUP(G136,Blad3!D:G,3,FALSE)), "")</f>
        <v/>
      </c>
      <c r="G136" t="s">
        <v>1470</v>
      </c>
      <c r="H136" t="s">
        <v>1437</v>
      </c>
      <c r="I136" t="s">
        <v>1255</v>
      </c>
    </row>
    <row r="137" spans="1:9">
      <c r="A137" t="str">
        <f>TEXT(B137,"#")</f>
        <v>305</v>
      </c>
      <c r="B137">
        <v>305</v>
      </c>
      <c r="C137" t="str">
        <f>IF(AND(D137="",E137=""),IF(F137="",IF(G137="","",G137),F137),IF(D137="",E137,D137))</f>
        <v>Stcrt. 1979, 35</v>
      </c>
      <c r="D137" t="str">
        <f>IFERROR(VLOOKUP(G137,Regelingen!B$3:D$170,2,FALSE),"")</f>
        <v/>
      </c>
      <c r="E137" t="str">
        <f>IFERROR(IF(VLOOKUP(G137,Blad3!D:G,4,FALSE)=0,"",VLOOKUP(G137,Blad3!D:G,4,FALSE)), "")</f>
        <v/>
      </c>
      <c r="F137" t="str">
        <f>IFERROR(IF(VLOOKUP(G137,Blad3!D:G,3,FALSE)=0,"",VLOOKUP(G137,Blad3!D:G,3,FALSE)), "")</f>
        <v>Stcrt. 1979, 35</v>
      </c>
      <c r="G137" t="s">
        <v>1511</v>
      </c>
      <c r="H137" t="s">
        <v>1512</v>
      </c>
      <c r="I137" t="s">
        <v>1253</v>
      </c>
    </row>
    <row r="138" spans="1:9">
      <c r="A138" t="str">
        <f>TEXT(B138,"#")</f>
        <v>306</v>
      </c>
      <c r="B138">
        <v>306</v>
      </c>
      <c r="C138" t="str">
        <f>IF(AND(D138="",E138=""),IF(F138="",IF(G138="","",G138),F138),IF(D138="",E138,D138))</f>
        <v>Regeling identificatie en reigstratie van varkens 1979</v>
      </c>
      <c r="D138" t="str">
        <f>IFERROR(VLOOKUP(G138,Regelingen!B$3:D$170,2,FALSE),"")</f>
        <v/>
      </c>
      <c r="E138" t="str">
        <f>IFERROR(IF(VLOOKUP(G138,Blad3!D:G,4,FALSE)=0,"",VLOOKUP(G138,Blad3!D:G,4,FALSE)), "")</f>
        <v/>
      </c>
      <c r="F138" t="str">
        <f>IFERROR(IF(VLOOKUP(G138,Blad3!D:G,3,FALSE)=0,"",VLOOKUP(G138,Blad3!D:G,3,FALSE)), "")</f>
        <v/>
      </c>
      <c r="G138" t="s">
        <v>1513</v>
      </c>
      <c r="H138" t="s">
        <v>1514</v>
      </c>
      <c r="I138" t="s">
        <v>1252</v>
      </c>
    </row>
    <row r="139" spans="1:9">
      <c r="A139" t="str">
        <f>TEXT(B139,"#")</f>
        <v>307</v>
      </c>
      <c r="B139">
        <v>307</v>
      </c>
      <c r="C139" t="str">
        <f>IF(AND(D139="",E139=""),IF(F139="",IF(G139="","",G139),F139),IF(D139="",E139,D139))</f>
        <v>Regeling identificatie en reigstratie van varkens 1979</v>
      </c>
      <c r="D139" t="str">
        <f>IFERROR(VLOOKUP(G139,Regelingen!B$3:D$170,2,FALSE),"")</f>
        <v/>
      </c>
      <c r="E139" t="str">
        <f>IFERROR(IF(VLOOKUP(G139,Blad3!D:G,4,FALSE)=0,"",VLOOKUP(G139,Blad3!D:G,4,FALSE)), "")</f>
        <v/>
      </c>
      <c r="F139" t="str">
        <f>IFERROR(IF(VLOOKUP(G139,Blad3!D:G,3,FALSE)=0,"",VLOOKUP(G139,Blad3!D:G,3,FALSE)), "")</f>
        <v/>
      </c>
      <c r="G139" t="s">
        <v>1513</v>
      </c>
      <c r="H139" t="s">
        <v>1514</v>
      </c>
      <c r="I139" t="s">
        <v>1252</v>
      </c>
    </row>
    <row r="140" spans="1:9">
      <c r="A140" t="str">
        <f>TEXT(B140,"#")</f>
        <v>137</v>
      </c>
      <c r="B140">
        <v>137</v>
      </c>
      <c r="C140" t="str">
        <f>IF(AND(D140="",E140=""),IF(F140="",IF(G140="","",G140),F140),IF(D140="",E140,D140))</f>
        <v>Stcrt. 1993, 125</v>
      </c>
      <c r="D140" t="str">
        <f>IFERROR(VLOOKUP(G140,Regelingen!B$3:D$170,2,FALSE),"")</f>
        <v/>
      </c>
      <c r="E140" t="str">
        <f>IFERROR(IF(VLOOKUP(G140,Blad3!D:G,4,FALSE)=0,"",VLOOKUP(G140,Blad3!D:G,4,FALSE)), "")</f>
        <v/>
      </c>
      <c r="F140" t="str">
        <f>IFERROR(IF(VLOOKUP(G140,Blad3!D:G,3,FALSE)=0,"",VLOOKUP(G140,Blad3!D:G,3,FALSE)), "")</f>
        <v>Stcrt. 1993, 125</v>
      </c>
      <c r="G140" t="s">
        <v>1439</v>
      </c>
      <c r="H140" t="s">
        <v>1440</v>
      </c>
      <c r="I140" t="s">
        <v>1261</v>
      </c>
    </row>
    <row r="141" spans="1:9">
      <c r="A141" t="str">
        <f>TEXT(B141,"#")</f>
        <v>200</v>
      </c>
      <c r="B141">
        <v>200</v>
      </c>
      <c r="C141" t="str">
        <f>IF(AND(D141="",E141=""),IF(F141="",IF(G141="","",G141),F141),IF(D141="",E141,D141))</f>
        <v>Stcrt. 1993, 125</v>
      </c>
      <c r="D141" t="str">
        <f>IFERROR(VLOOKUP(G141,Regelingen!B$3:D$170,2,FALSE),"")</f>
        <v/>
      </c>
      <c r="E141" t="str">
        <f>IFERROR(IF(VLOOKUP(G141,Blad3!D:G,4,FALSE)=0,"",VLOOKUP(G141,Blad3!D:G,4,FALSE)), "")</f>
        <v/>
      </c>
      <c r="F141" t="str">
        <f>IFERROR(IF(VLOOKUP(G141,Blad3!D:G,3,FALSE)=0,"",VLOOKUP(G141,Blad3!D:G,3,FALSE)), "")</f>
        <v>Stcrt. 1993, 125</v>
      </c>
      <c r="G141" t="s">
        <v>1439</v>
      </c>
      <c r="H141" t="s">
        <v>1440</v>
      </c>
      <c r="I141" t="s">
        <v>1303</v>
      </c>
    </row>
    <row r="142" spans="1:9">
      <c r="A142" t="str">
        <f>TEXT(B142,"#")</f>
        <v>133</v>
      </c>
      <c r="B142">
        <v>133</v>
      </c>
      <c r="C142" t="str">
        <f>IF(AND(D142="",E142=""),IF(F142="",IF(G142="","",G142),F142),IF(D142="",E142,D142))</f>
        <v>Regeling in- door- en vervoer van pluimvee en pluimveeproducten 1979 en 1987</v>
      </c>
      <c r="D142" t="str">
        <f>IFERROR(VLOOKUP(G142,Regelingen!B$3:D$170,2,FALSE),"")</f>
        <v/>
      </c>
      <c r="E142" t="str">
        <f>IFERROR(IF(VLOOKUP(G142,Blad3!D:G,4,FALSE)=0,"",VLOOKUP(G142,Blad3!D:G,4,FALSE)), "")</f>
        <v/>
      </c>
      <c r="F142" t="str">
        <f>IFERROR(IF(VLOOKUP(G142,Blad3!D:G,3,FALSE)=0,"",VLOOKUP(G142,Blad3!D:G,3,FALSE)), "")</f>
        <v/>
      </c>
      <c r="G142" t="s">
        <v>1375</v>
      </c>
      <c r="I142" t="s">
        <v>1244</v>
      </c>
    </row>
    <row r="143" spans="1:9">
      <c r="A143" t="str">
        <f>TEXT(B143,"#")</f>
        <v>208</v>
      </c>
      <c r="B143">
        <v>208</v>
      </c>
      <c r="C143" t="str">
        <f>IF(AND(D143="",E143=""),IF(F143="",IF(G143="","",G143),F143),IF(D143="",E143,D143))</f>
        <v>Regeling in- een doorvoer van sperma van varkens 1993</v>
      </c>
      <c r="D143" t="str">
        <f>IFERROR(VLOOKUP(G143,Regelingen!B$3:D$170,2,FALSE),"")</f>
        <v/>
      </c>
      <c r="E143" t="str">
        <f>IFERROR(IF(VLOOKUP(G143,Blad3!D:G,4,FALSE)=0,"",VLOOKUP(G143,Blad3!D:G,4,FALSE)), "")</f>
        <v/>
      </c>
      <c r="F143" t="str">
        <f>IFERROR(IF(VLOOKUP(G143,Blad3!D:G,3,FALSE)=0,"",VLOOKUP(G143,Blad3!D:G,3,FALSE)), "")</f>
        <v/>
      </c>
      <c r="G143" t="s">
        <v>1286</v>
      </c>
      <c r="I143" t="s">
        <v>1260</v>
      </c>
    </row>
    <row r="144" spans="1:9">
      <c r="A144" t="str">
        <f>TEXT(B144,"#")</f>
        <v>140</v>
      </c>
      <c r="B144">
        <v>140</v>
      </c>
      <c r="C144" t="str">
        <f>IF(AND(D144="",E144=""),IF(F144="",IF(G144="","",G144),F144),IF(D144="",E144,D144))</f>
        <v>Regeling in- en door- en vervoer niet geharmoniseerde producten 1993</v>
      </c>
      <c r="D144" t="str">
        <f>IFERROR(VLOOKUP(G144,Regelingen!B$3:D$170,2,FALSE),"")</f>
        <v/>
      </c>
      <c r="E144" t="str">
        <f>IFERROR(IF(VLOOKUP(G144,Blad3!D:G,4,FALSE)=0,"",VLOOKUP(G144,Blad3!D:G,4,FALSE)), "")</f>
        <v/>
      </c>
      <c r="F144" t="str">
        <f>IFERROR(IF(VLOOKUP(G144,Blad3!D:G,3,FALSE)=0,"",VLOOKUP(G144,Blad3!D:G,3,FALSE)), "")</f>
        <v/>
      </c>
      <c r="G144" t="s">
        <v>1453</v>
      </c>
      <c r="H144" t="s">
        <v>1440</v>
      </c>
      <c r="I144" t="s">
        <v>1341</v>
      </c>
    </row>
    <row r="145" spans="1:9">
      <c r="A145" t="str">
        <f>TEXT(B145,"#")</f>
        <v>127</v>
      </c>
      <c r="B145">
        <v>127</v>
      </c>
      <c r="C145" t="str">
        <f>IF(AND(D145="",E145=""),IF(F145="",IF(G145="","",G145),F145),IF(D145="",E145,D145))</f>
        <v>Stcrt. 1992, 210</v>
      </c>
      <c r="D145" t="str">
        <f>IFERROR(VLOOKUP(G145,Regelingen!B$3:D$170,2,FALSE),"")</f>
        <v/>
      </c>
      <c r="E145" t="str">
        <f>IFERROR(IF(VLOOKUP(G145,Blad3!D:G,4,FALSE)=0,"",VLOOKUP(G145,Blad3!D:G,4,FALSE)), "")</f>
        <v/>
      </c>
      <c r="F145" t="str">
        <f>IFERROR(IF(VLOOKUP(G145,Blad3!D:G,3,FALSE)=0,"",VLOOKUP(G145,Blad3!D:G,3,FALSE)), "")</f>
        <v>Stcrt. 1992, 210</v>
      </c>
      <c r="G145" t="s">
        <v>1330</v>
      </c>
      <c r="H145" t="s">
        <v>1422</v>
      </c>
      <c r="I145" t="s">
        <v>1389</v>
      </c>
    </row>
    <row r="146" spans="1:9">
      <c r="A146" t="str">
        <f>TEXT(B146,"#")</f>
        <v>137</v>
      </c>
      <c r="B146">
        <v>137</v>
      </c>
      <c r="C146" t="str">
        <f>IF(AND(D146="",E146=""),IF(F146="",IF(G146="","",G146),F146),IF(D146="",E146,D146))</f>
        <v>Stcrt. 1992, 210</v>
      </c>
      <c r="D146" t="str">
        <f>IFERROR(VLOOKUP(G146,Regelingen!B$3:D$170,2,FALSE),"")</f>
        <v/>
      </c>
      <c r="E146" t="str">
        <f>IFERROR(IF(VLOOKUP(G146,Blad3!D:G,4,FALSE)=0,"",VLOOKUP(G146,Blad3!D:G,4,FALSE)), "")</f>
        <v/>
      </c>
      <c r="F146" t="str">
        <f>IFERROR(IF(VLOOKUP(G146,Blad3!D:G,3,FALSE)=0,"",VLOOKUP(G146,Blad3!D:G,3,FALSE)), "")</f>
        <v>Stcrt. 1992, 210</v>
      </c>
      <c r="G146" t="s">
        <v>1330</v>
      </c>
      <c r="H146" t="s">
        <v>1422</v>
      </c>
      <c r="I146" t="s">
        <v>1366</v>
      </c>
    </row>
    <row r="147" spans="1:9">
      <c r="A147" t="str">
        <f>TEXT(B147,"#")</f>
        <v>140</v>
      </c>
      <c r="B147">
        <v>140</v>
      </c>
      <c r="C147" t="str">
        <f>IF(AND(D147="",E147=""),IF(F147="",IF(G147="","",G147),F147),IF(D147="",E147,D147))</f>
        <v>Stcrt. 1992, 210</v>
      </c>
      <c r="D147" t="str">
        <f>IFERROR(VLOOKUP(G147,Regelingen!B$3:D$170,2,FALSE),"")</f>
        <v/>
      </c>
      <c r="E147" t="str">
        <f>IFERROR(IF(VLOOKUP(G147,Blad3!D:G,4,FALSE)=0,"",VLOOKUP(G147,Blad3!D:G,4,FALSE)), "")</f>
        <v/>
      </c>
      <c r="F147" t="str">
        <f>IFERROR(IF(VLOOKUP(G147,Blad3!D:G,3,FALSE)=0,"",VLOOKUP(G147,Blad3!D:G,3,FALSE)), "")</f>
        <v>Stcrt. 1992, 210</v>
      </c>
      <c r="G147" t="s">
        <v>1330</v>
      </c>
      <c r="H147" t="s">
        <v>1422</v>
      </c>
      <c r="I147" t="s">
        <v>1338</v>
      </c>
    </row>
    <row r="148" spans="1:9">
      <c r="A148" t="str">
        <f>TEXT(B148,"#")</f>
        <v>155</v>
      </c>
      <c r="B148">
        <v>155</v>
      </c>
      <c r="C148" t="str">
        <f>IF(AND(D148="",E148=""),IF(F148="",IF(G148="","",G148),F148),IF(D148="",E148,D148))</f>
        <v>Stcrt. 1992, 210</v>
      </c>
      <c r="D148" t="str">
        <f>IFERROR(VLOOKUP(G148,Regelingen!B$3:D$170,2,FALSE),"")</f>
        <v/>
      </c>
      <c r="E148" t="str">
        <f>IFERROR(IF(VLOOKUP(G148,Blad3!D:G,4,FALSE)=0,"",VLOOKUP(G148,Blad3!D:G,4,FALSE)), "")</f>
        <v/>
      </c>
      <c r="F148" t="str">
        <f>IFERROR(IF(VLOOKUP(G148,Blad3!D:G,3,FALSE)=0,"",VLOOKUP(G148,Blad3!D:G,3,FALSE)), "")</f>
        <v>Stcrt. 1992, 210</v>
      </c>
      <c r="G148" t="s">
        <v>1330</v>
      </c>
      <c r="I148" t="s">
        <v>1242</v>
      </c>
    </row>
    <row r="149" spans="1:9">
      <c r="A149" t="str">
        <f>TEXT(B149,"#")</f>
        <v>208</v>
      </c>
      <c r="B149">
        <v>208</v>
      </c>
      <c r="C149" t="str">
        <f>IF(AND(D149="",E149=""),IF(F149="",IF(G149="","",G149),F149),IF(D149="",E149,D149))</f>
        <v>Stcrt. 1992, 210</v>
      </c>
      <c r="D149" t="str">
        <f>IFERROR(VLOOKUP(G149,Regelingen!B$3:D$170,2,FALSE),"")</f>
        <v/>
      </c>
      <c r="E149" t="str">
        <f>IFERROR(IF(VLOOKUP(G149,Blad3!D:G,4,FALSE)=0,"",VLOOKUP(G149,Blad3!D:G,4,FALSE)), "")</f>
        <v/>
      </c>
      <c r="F149" t="str">
        <f>IFERROR(IF(VLOOKUP(G149,Blad3!D:G,3,FALSE)=0,"",VLOOKUP(G149,Blad3!D:G,3,FALSE)), "")</f>
        <v>Stcrt. 1992, 210</v>
      </c>
      <c r="G149" t="s">
        <v>1330</v>
      </c>
      <c r="H149" t="s">
        <v>1422</v>
      </c>
      <c r="I149" t="s">
        <v>1285</v>
      </c>
    </row>
    <row r="150" spans="1:9">
      <c r="A150" t="str">
        <f>TEXT(B150,"#")</f>
        <v>146</v>
      </c>
      <c r="B150">
        <v>146</v>
      </c>
      <c r="C150" t="str">
        <f>IF(AND(D150="",E150=""),IF(F150="",IF(G150="","",G150),F150),IF(D150="",E150,D150))</f>
        <v>Regeling in- en doorvoer embryo's van runderen</v>
      </c>
      <c r="D150" t="str">
        <f>IFERROR(VLOOKUP(G150,Regelingen!B$3:D$170,2,FALSE),"")</f>
        <v/>
      </c>
      <c r="E150" t="str">
        <f>IFERROR(IF(VLOOKUP(G150,Blad3!D:G,4,FALSE)=0,"",VLOOKUP(G150,Blad3!D:G,4,FALSE)), "")</f>
        <v/>
      </c>
      <c r="F150" t="str">
        <f>IFERROR(IF(VLOOKUP(G150,Blad3!D:G,3,FALSE)=0,"",VLOOKUP(G150,Blad3!D:G,3,FALSE)), "")</f>
        <v/>
      </c>
      <c r="G150" t="s">
        <v>1332</v>
      </c>
      <c r="I150" t="s">
        <v>1331</v>
      </c>
    </row>
    <row r="151" spans="1:9">
      <c r="A151" t="str">
        <f>TEXT(B151,"#")</f>
        <v>127</v>
      </c>
      <c r="B151">
        <v>127</v>
      </c>
      <c r="C151" t="str">
        <f>IF(AND(D151="",E151=""),IF(F151="",IF(G151="","",G151),F151),IF(D151="",E151,D151))</f>
        <v>Regeling in- en doorvoer embryo's van runderen 1993</v>
      </c>
      <c r="D151" t="str">
        <f>IFERROR(VLOOKUP(G151,Regelingen!B$3:D$170,2,FALSE),"")</f>
        <v/>
      </c>
      <c r="E151" t="str">
        <f>IFERROR(IF(VLOOKUP(G151,Blad3!D:G,4,FALSE)=0,"",VLOOKUP(G151,Blad3!D:G,4,FALSE)), "")</f>
        <v/>
      </c>
      <c r="F151" t="str">
        <f>IFERROR(IF(VLOOKUP(G151,Blad3!D:G,3,FALSE)=0,"",VLOOKUP(G151,Blad3!D:G,3,FALSE)), "")</f>
        <v/>
      </c>
      <c r="G151" t="s">
        <v>1288</v>
      </c>
      <c r="I151" t="s">
        <v>1390</v>
      </c>
    </row>
    <row r="152" spans="1:9">
      <c r="A152" t="str">
        <f>TEXT(B152,"#")</f>
        <v>140</v>
      </c>
      <c r="B152">
        <v>140</v>
      </c>
      <c r="C152" t="str">
        <f>IF(AND(D152="",E152=""),IF(F152="",IF(G152="","",G152),F152),IF(D152="",E152,D152))</f>
        <v>Regeling in- en doorvoer embryo's van runderen 1993</v>
      </c>
      <c r="D152" t="str">
        <f>IFERROR(VLOOKUP(G152,Regelingen!B$3:D$170,2,FALSE),"")</f>
        <v/>
      </c>
      <c r="E152" t="str">
        <f>IFERROR(IF(VLOOKUP(G152,Blad3!D:G,4,FALSE)=0,"",VLOOKUP(G152,Blad3!D:G,4,FALSE)), "")</f>
        <v/>
      </c>
      <c r="F152" t="str">
        <f>IFERROR(IF(VLOOKUP(G152,Blad3!D:G,3,FALSE)=0,"",VLOOKUP(G152,Blad3!D:G,3,FALSE)), "")</f>
        <v/>
      </c>
      <c r="G152" t="s">
        <v>1288</v>
      </c>
      <c r="I152" t="s">
        <v>1346</v>
      </c>
    </row>
    <row r="153" spans="1:9">
      <c r="A153" t="str">
        <f>TEXT(B153,"#")</f>
        <v>200</v>
      </c>
      <c r="B153">
        <v>200</v>
      </c>
      <c r="C153" t="str">
        <f>IF(AND(D153="",E153=""),IF(F153="",IF(G153="","",G153),F153),IF(D153="",E153,D153))</f>
        <v>Regeling in- en doorvoer embryo's van runderen 1993</v>
      </c>
      <c r="D153" t="str">
        <f>IFERROR(VLOOKUP(G153,Regelingen!B$3:D$170,2,FALSE),"")</f>
        <v/>
      </c>
      <c r="E153" t="str">
        <f>IFERROR(IF(VLOOKUP(G153,Blad3!D:G,4,FALSE)=0,"",VLOOKUP(G153,Blad3!D:G,4,FALSE)), "")</f>
        <v/>
      </c>
      <c r="F153" t="str">
        <f>IFERROR(IF(VLOOKUP(G153,Blad3!D:G,3,FALSE)=0,"",VLOOKUP(G153,Blad3!D:G,3,FALSE)), "")</f>
        <v/>
      </c>
      <c r="G153" t="s">
        <v>1288</v>
      </c>
      <c r="I153" t="s">
        <v>1299</v>
      </c>
    </row>
    <row r="154" spans="1:9">
      <c r="A154" t="str">
        <f>TEXT(B154,"#")</f>
        <v>208</v>
      </c>
      <c r="B154">
        <v>208</v>
      </c>
      <c r="C154" t="str">
        <f>IF(AND(D154="",E154=""),IF(F154="",IF(G154="","",G154),F154),IF(D154="",E154,D154))</f>
        <v>Regeling in- en doorvoer embryo's van runderen 1993</v>
      </c>
      <c r="D154" t="str">
        <f>IFERROR(VLOOKUP(G154,Regelingen!B$3:D$170,2,FALSE),"")</f>
        <v/>
      </c>
      <c r="E154" t="str">
        <f>IFERROR(IF(VLOOKUP(G154,Blad3!D:G,4,FALSE)=0,"",VLOOKUP(G154,Blad3!D:G,4,FALSE)), "")</f>
        <v/>
      </c>
      <c r="F154" t="str">
        <f>IFERROR(IF(VLOOKUP(G154,Blad3!D:G,3,FALSE)=0,"",VLOOKUP(G154,Blad3!D:G,3,FALSE)), "")</f>
        <v/>
      </c>
      <c r="G154" t="s">
        <v>1288</v>
      </c>
      <c r="I154" t="s">
        <v>1287</v>
      </c>
    </row>
    <row r="155" spans="1:9">
      <c r="A155" t="str">
        <f>TEXT(B155,"#")</f>
        <v>127</v>
      </c>
      <c r="B155">
        <v>127</v>
      </c>
      <c r="C155" t="str">
        <f>IF(AND(D155="",E155=""),IF(F155="",IF(G155="","",G155),F155),IF(D155="",E155,D155))</f>
        <v>Stcrt. 1993, 114</v>
      </c>
      <c r="D155" t="str">
        <f>IFERROR(VLOOKUP(G155,Regelingen!B$3:D$170,2,FALSE),"")</f>
        <v/>
      </c>
      <c r="E155" t="str">
        <f>IFERROR(IF(VLOOKUP(G155,Blad3!D:G,4,FALSE)=0,"",VLOOKUP(G155,Blad3!D:G,4,FALSE)), "")</f>
        <v/>
      </c>
      <c r="F155" t="str">
        <f>IFERROR(IF(VLOOKUP(G155,Blad3!D:G,3,FALSE)=0,"",VLOOKUP(G155,Blad3!D:G,3,FALSE)), "")</f>
        <v>Stcrt. 1993, 114</v>
      </c>
      <c r="G155" t="s">
        <v>1418</v>
      </c>
      <c r="H155" t="s">
        <v>1419</v>
      </c>
      <c r="I155" t="s">
        <v>1392</v>
      </c>
    </row>
    <row r="156" spans="1:9">
      <c r="A156" t="str">
        <f>TEXT(B156,"#")</f>
        <v>137</v>
      </c>
      <c r="B156">
        <v>137</v>
      </c>
      <c r="C156" t="str">
        <f>IF(AND(D156="",E156=""),IF(F156="",IF(G156="","",G156),F156),IF(D156="",E156,D156))</f>
        <v>Stcrt. 1993, 114</v>
      </c>
      <c r="D156" t="str">
        <f>IFERROR(VLOOKUP(G156,Regelingen!B$3:D$170,2,FALSE),"")</f>
        <v/>
      </c>
      <c r="E156" t="str">
        <f>IFERROR(IF(VLOOKUP(G156,Blad3!D:G,4,FALSE)=0,"",VLOOKUP(G156,Blad3!D:G,4,FALSE)), "")</f>
        <v/>
      </c>
      <c r="F156" t="str">
        <f>IFERROR(IF(VLOOKUP(G156,Blad3!D:G,3,FALSE)=0,"",VLOOKUP(G156,Blad3!D:G,3,FALSE)), "")</f>
        <v>Stcrt. 1993, 114</v>
      </c>
      <c r="G156" t="s">
        <v>1418</v>
      </c>
      <c r="H156" t="s">
        <v>1441</v>
      </c>
      <c r="I156" t="s">
        <v>1272</v>
      </c>
    </row>
    <row r="157" spans="1:9">
      <c r="A157" t="str">
        <f>TEXT(B157,"#")</f>
        <v>140</v>
      </c>
      <c r="B157">
        <v>140</v>
      </c>
      <c r="C157" t="str">
        <f>IF(AND(D157="",E157=""),IF(F157="",IF(G157="","",G157),F157),IF(D157="",E157,D157))</f>
        <v>Stcrt. 1993, 114</v>
      </c>
      <c r="D157" t="str">
        <f>IFERROR(VLOOKUP(G157,Regelingen!B$3:D$170,2,FALSE),"")</f>
        <v/>
      </c>
      <c r="E157" t="str">
        <f>IFERROR(IF(VLOOKUP(G157,Blad3!D:G,4,FALSE)=0,"",VLOOKUP(G157,Blad3!D:G,4,FALSE)), "")</f>
        <v/>
      </c>
      <c r="F157" t="str">
        <f>IFERROR(IF(VLOOKUP(G157,Blad3!D:G,3,FALSE)=0,"",VLOOKUP(G157,Blad3!D:G,3,FALSE)), "")</f>
        <v>Stcrt. 1993, 114</v>
      </c>
      <c r="G157" t="s">
        <v>1418</v>
      </c>
      <c r="H157" t="s">
        <v>1441</v>
      </c>
      <c r="I157" t="s">
        <v>1337</v>
      </c>
    </row>
    <row r="158" spans="1:9">
      <c r="A158" t="str">
        <f>TEXT(B158,"#")</f>
        <v>200</v>
      </c>
      <c r="B158">
        <v>200</v>
      </c>
      <c r="C158" t="str">
        <f>IF(AND(D158="",E158=""),IF(F158="",IF(G158="","",G158),F158),IF(D158="",E158,D158))</f>
        <v>Regeling in- en doorvoer levende dieren en producten 1993(14 juni 1993, Stcrt. 114)</v>
      </c>
      <c r="D158" t="str">
        <f>IFERROR(VLOOKUP(G158,Regelingen!B$3:D$170,2,FALSE),"")</f>
        <v/>
      </c>
      <c r="E158" t="str">
        <f>IFERROR(IF(VLOOKUP(G158,Blad3!D:G,4,FALSE)=0,"",VLOOKUP(G158,Blad3!D:G,4,FALSE)), "")</f>
        <v/>
      </c>
      <c r="F158" t="str">
        <f>IFERROR(IF(VLOOKUP(G158,Blad3!D:G,3,FALSE)=0,"",VLOOKUP(G158,Blad3!D:G,3,FALSE)), "")</f>
        <v/>
      </c>
      <c r="G158" t="s">
        <v>1301</v>
      </c>
      <c r="H158" t="s">
        <v>1300</v>
      </c>
    </row>
    <row r="159" spans="1:9">
      <c r="A159" t="str">
        <f>TEXT(B159,"#")</f>
        <v>127</v>
      </c>
      <c r="B159">
        <v>127</v>
      </c>
      <c r="C159" t="str">
        <f>IF(AND(D159="",E159=""),IF(F159="",IF(G159="","",G159),F159),IF(D159="",E159,D159))</f>
        <v>Regeling in- en doorvoer papegaaien en papegaaiachtigen 1977</v>
      </c>
      <c r="D159" t="str">
        <f>IFERROR(VLOOKUP(G159,Regelingen!B$3:D$170,2,FALSE),"")</f>
        <v/>
      </c>
      <c r="E159" t="str">
        <f>IFERROR(IF(VLOOKUP(G159,Blad3!D:G,4,FALSE)=0,"",VLOOKUP(G159,Blad3!D:G,4,FALSE)), "")</f>
        <v/>
      </c>
      <c r="F159" t="str">
        <f>IFERROR(IF(VLOOKUP(G159,Blad3!D:G,3,FALSE)=0,"",VLOOKUP(G159,Blad3!D:G,3,FALSE)), "")</f>
        <v/>
      </c>
      <c r="G159" t="s">
        <v>1350</v>
      </c>
      <c r="I159" t="s">
        <v>1276</v>
      </c>
    </row>
    <row r="160" spans="1:9">
      <c r="A160" t="str">
        <f>TEXT(B160,"#")</f>
        <v>139</v>
      </c>
      <c r="B160">
        <v>139</v>
      </c>
      <c r="C160" t="str">
        <f>IF(AND(D160="",E160=""),IF(F160="",IF(G160="","",G160),F160),IF(D160="",E160,D160))</f>
        <v>Regeling in- en doorvoer papegaaien en papegaaiachtigen 1977</v>
      </c>
      <c r="D160" t="str">
        <f>IFERROR(VLOOKUP(G160,Regelingen!B$3:D$170,2,FALSE),"")</f>
        <v/>
      </c>
      <c r="E160" t="str">
        <f>IFERROR(IF(VLOOKUP(G160,Blad3!D:G,4,FALSE)=0,"",VLOOKUP(G160,Blad3!D:G,4,FALSE)), "")</f>
        <v/>
      </c>
      <c r="F160" t="str">
        <f>IFERROR(IF(VLOOKUP(G160,Blad3!D:G,3,FALSE)=0,"",VLOOKUP(G160,Blad3!D:G,3,FALSE)), "")</f>
        <v/>
      </c>
      <c r="G160" t="s">
        <v>1350</v>
      </c>
      <c r="I160" t="s">
        <v>1242</v>
      </c>
    </row>
    <row r="161" spans="1:10">
      <c r="A161" t="str">
        <f>TEXT(B161,"#")</f>
        <v>137</v>
      </c>
      <c r="B161">
        <v>137</v>
      </c>
      <c r="C161" t="str">
        <f>IF(AND(D161="",E161=""),IF(F161="",IF(G161="","",G161),F161),IF(D161="",E161,D161))</f>
        <v>Stcrt. 1992, 59</v>
      </c>
      <c r="D161" t="str">
        <f>IFERROR(VLOOKUP(G161,Regelingen!B$3:D$170,2,FALSE),"")</f>
        <v/>
      </c>
      <c r="E161" t="str">
        <f>IFERROR(IF(VLOOKUP(G161,Blad3!D:G,4,FALSE)=0,"",VLOOKUP(G161,Blad3!D:G,4,FALSE)), "")</f>
        <v/>
      </c>
      <c r="F161" t="str">
        <f>IFERROR(IF(VLOOKUP(G161,Blad3!D:G,3,FALSE)=0,"",VLOOKUP(G161,Blad3!D:G,3,FALSE)), "")</f>
        <v>Stcrt. 1992, 59</v>
      </c>
      <c r="G161" t="s">
        <v>1442</v>
      </c>
      <c r="H161" t="s">
        <v>1426</v>
      </c>
      <c r="I161" t="s">
        <v>1244</v>
      </c>
    </row>
    <row r="162" spans="1:10">
      <c r="A162" t="str">
        <f>TEXT(B162,"#")</f>
        <v>127</v>
      </c>
      <c r="B162">
        <v>127</v>
      </c>
      <c r="C162" t="str">
        <f>IF(AND(D162="",E162=""),IF(F162="",IF(G162="","",G162),F162),IF(D162="",E162,D162))</f>
        <v>Regeling in- en doorvoer sperma van varkens 1993</v>
      </c>
      <c r="D162" t="str">
        <f>IFERROR(VLOOKUP(G162,Regelingen!B$3:D$170,2,FALSE),"")</f>
        <v/>
      </c>
      <c r="E162" t="str">
        <f>IFERROR(IF(VLOOKUP(G162,Blad3!D:G,4,FALSE)=0,"",VLOOKUP(G162,Blad3!D:G,4,FALSE)), "")</f>
        <v/>
      </c>
      <c r="F162" t="str">
        <f>IFERROR(IF(VLOOKUP(G162,Blad3!D:G,3,FALSE)=0,"",VLOOKUP(G162,Blad3!D:G,3,FALSE)), "")</f>
        <v/>
      </c>
      <c r="G162" t="s">
        <v>1345</v>
      </c>
      <c r="I162" t="s">
        <v>1391</v>
      </c>
    </row>
    <row r="163" spans="1:10">
      <c r="A163" t="str">
        <f>TEXT(B163,"#")</f>
        <v>137</v>
      </c>
      <c r="B163">
        <v>137</v>
      </c>
      <c r="C163" t="str">
        <f>IF(AND(D163="",E163=""),IF(F163="",IF(G163="","",G163),F163),IF(D163="",E163,D163))</f>
        <v>Regeling in- en doorvoer sperma van varkens 1993</v>
      </c>
      <c r="D163" t="str">
        <f>IFERROR(VLOOKUP(G163,Regelingen!B$3:D$170,2,FALSE),"")</f>
        <v/>
      </c>
      <c r="E163" t="str">
        <f>IFERROR(IF(VLOOKUP(G163,Blad3!D:G,4,FALSE)=0,"",VLOOKUP(G163,Blad3!D:G,4,FALSE)), "")</f>
        <v/>
      </c>
      <c r="F163" t="str">
        <f>IFERROR(IF(VLOOKUP(G163,Blad3!D:G,3,FALSE)=0,"",VLOOKUP(G163,Blad3!D:G,3,FALSE)), "")</f>
        <v/>
      </c>
      <c r="G163" t="s">
        <v>1345</v>
      </c>
      <c r="I163" t="s">
        <v>1365</v>
      </c>
    </row>
    <row r="164" spans="1:10">
      <c r="A164" t="str">
        <f>TEXT(B164,"#")</f>
        <v>140</v>
      </c>
      <c r="B164">
        <v>140</v>
      </c>
      <c r="C164" t="str">
        <f>IF(AND(D164="",E164=""),IF(F164="",IF(G164="","",G164),F164),IF(D164="",E164,D164))</f>
        <v>Regeling in- en doorvoer sperma van varkens 1993</v>
      </c>
      <c r="D164" t="str">
        <f>IFERROR(VLOOKUP(G164,Regelingen!B$3:D$170,2,FALSE),"")</f>
        <v/>
      </c>
      <c r="E164" t="str">
        <f>IFERROR(IF(VLOOKUP(G164,Blad3!D:G,4,FALSE)=0,"",VLOOKUP(G164,Blad3!D:G,4,FALSE)), "")</f>
        <v/>
      </c>
      <c r="F164" t="str">
        <f>IFERROR(IF(VLOOKUP(G164,Blad3!D:G,3,FALSE)=0,"",VLOOKUP(G164,Blad3!D:G,3,FALSE)), "")</f>
        <v/>
      </c>
      <c r="G164" t="s">
        <v>1345</v>
      </c>
      <c r="I164" t="s">
        <v>1344</v>
      </c>
    </row>
    <row r="165" spans="1:10">
      <c r="A165" t="str">
        <f>TEXT(B165,"#")</f>
        <v>137</v>
      </c>
      <c r="B165">
        <v>137</v>
      </c>
      <c r="C165" t="str">
        <f>IF(AND(D165="",E165=""),IF(F165="",IF(G165="","",G165),F165),IF(D165="",E165,D165))</f>
        <v>Regeling in- en doorvoer van embryo's van runderen 1991</v>
      </c>
      <c r="D165" t="str">
        <f>IFERROR(VLOOKUP(G165,Regelingen!B$3:D$170,2,FALSE),"")</f>
        <v/>
      </c>
      <c r="E165" t="str">
        <f>IFERROR(IF(VLOOKUP(G165,Blad3!D:G,4,FALSE)=0,"",VLOOKUP(G165,Blad3!D:G,4,FALSE)), "")</f>
        <v/>
      </c>
      <c r="F165" t="str">
        <f>IFERROR(IF(VLOOKUP(G165,Blad3!D:G,3,FALSE)=0,"",VLOOKUP(G165,Blad3!D:G,3,FALSE)), "")</f>
        <v/>
      </c>
      <c r="G165" t="s">
        <v>1363</v>
      </c>
      <c r="I165" t="s">
        <v>1362</v>
      </c>
    </row>
    <row r="166" spans="1:10">
      <c r="A166" t="str">
        <f>TEXT(B166,"#")</f>
        <v>208</v>
      </c>
      <c r="B166">
        <v>208</v>
      </c>
      <c r="C166" t="str">
        <f>IF(AND(D166="",E166=""),IF(F166="",IF(G166="","",G166),F166),IF(D166="",E166,D166))</f>
        <v>Regeling in- en doorvoer van levende dieren en producten 1993</v>
      </c>
      <c r="D166" t="str">
        <f>IFERROR(VLOOKUP(G166,Regelingen!B$3:D$170,2,FALSE),"")</f>
        <v/>
      </c>
      <c r="E166" t="str">
        <f>IFERROR(IF(VLOOKUP(G166,Blad3!D:G,4,FALSE)=0,"",VLOOKUP(G166,Blad3!D:G,4,FALSE)), "")</f>
        <v/>
      </c>
      <c r="F166" t="str">
        <f>IFERROR(IF(VLOOKUP(G166,Blad3!D:G,3,FALSE)=0,"",VLOOKUP(G166,Blad3!D:G,3,FALSE)), "")</f>
        <v/>
      </c>
      <c r="G166" t="s">
        <v>1477</v>
      </c>
      <c r="H166" t="s">
        <v>1419</v>
      </c>
      <c r="I166" t="s">
        <v>1244</v>
      </c>
    </row>
    <row r="167" spans="1:10">
      <c r="A167" t="str">
        <f>TEXT(B167,"#")</f>
        <v>127</v>
      </c>
      <c r="B167">
        <v>127</v>
      </c>
      <c r="C167" t="str">
        <f>IF(AND(D167="",E167=""),IF(F167="",IF(G167="","",G167),F167),IF(D167="",E167,D167))</f>
        <v>Regeling in- en doorvoer van sperma van varkens</v>
      </c>
      <c r="D167" t="str">
        <f>IFERROR(VLOOKUP(G167,Regelingen!B$3:D$170,2,FALSE),"")</f>
        <v/>
      </c>
      <c r="E167" t="str">
        <f>IFERROR(IF(VLOOKUP(G167,Blad3!D:G,4,FALSE)=0,"",VLOOKUP(G167,Blad3!D:G,4,FALSE)), "")</f>
        <v/>
      </c>
      <c r="F167" t="str">
        <f>IFERROR(IF(VLOOKUP(G167,Blad3!D:G,3,FALSE)=0,"",VLOOKUP(G167,Blad3!D:G,3,FALSE)), "")</f>
        <v/>
      </c>
      <c r="G167" t="s">
        <v>1425</v>
      </c>
      <c r="H167" t="s">
        <v>1426</v>
      </c>
      <c r="I167" t="s">
        <v>1213</v>
      </c>
    </row>
    <row r="168" spans="1:10">
      <c r="A168" t="str">
        <f>TEXT(B168,"#")</f>
        <v>200</v>
      </c>
      <c r="B168">
        <v>200</v>
      </c>
      <c r="C168" t="str">
        <f>IF(AND(D168="",E168=""),IF(F168="",IF(G168="","",G168),F168),IF(D168="",E168,D168))</f>
        <v>Regeling in- en doorvoer van sperma van varkens 1993</v>
      </c>
      <c r="D168" t="str">
        <f>IFERROR(VLOOKUP(G168,Regelingen!B$3:D$170,2,FALSE),"")</f>
        <v/>
      </c>
      <c r="E168" t="str">
        <f>IFERROR(IF(VLOOKUP(G168,Blad3!D:G,4,FALSE)=0,"",VLOOKUP(G168,Blad3!D:G,4,FALSE)), "")</f>
        <v/>
      </c>
      <c r="F168" t="str">
        <f>IFERROR(IF(VLOOKUP(G168,Blad3!D:G,3,FALSE)=0,"",VLOOKUP(G168,Blad3!D:G,3,FALSE)), "")</f>
        <v/>
      </c>
      <c r="G168" t="s">
        <v>1298</v>
      </c>
      <c r="I168" t="s">
        <v>1260</v>
      </c>
    </row>
    <row r="169" spans="1:10">
      <c r="A169" t="str">
        <f>TEXT(B169,"#")</f>
        <v>127</v>
      </c>
      <c r="B169">
        <v>127</v>
      </c>
      <c r="C169" t="str">
        <f>IF(AND(D169="",E169=""),IF(F169="",IF(G169="","",G169),F169),IF(D169="",E169,D169))</f>
        <v>Regeling in- en doorvoer vee, veeproducten e.d. 1991</v>
      </c>
      <c r="D169" t="str">
        <f>IFERROR(VLOOKUP(G169,Regelingen!B$3:D$170,2,FALSE),"")</f>
        <v/>
      </c>
      <c r="E169" t="str">
        <f>IFERROR(IF(VLOOKUP(G169,Blad3!D:G,4,FALSE)=0,"",VLOOKUP(G169,Blad3!D:G,4,FALSE)), "")</f>
        <v/>
      </c>
      <c r="F169" t="str">
        <f>IFERROR(IF(VLOOKUP(G169,Blad3!D:G,3,FALSE)=0,"",VLOOKUP(G169,Blad3!D:G,3,FALSE)), "")</f>
        <v/>
      </c>
      <c r="G169" t="s">
        <v>1388</v>
      </c>
      <c r="I169" t="s">
        <v>1244</v>
      </c>
    </row>
    <row r="170" spans="1:10">
      <c r="A170" t="str">
        <f>TEXT(B170,"#")</f>
        <v>127</v>
      </c>
      <c r="B170">
        <v>127</v>
      </c>
      <c r="C170" t="str">
        <f>IF(AND(D170="",E170=""),IF(F170="",IF(G170="","",G170),F170),IF(D170="",E170,D170))</f>
        <v>Regeling in- en doorvoer vlees 1979</v>
      </c>
      <c r="D170" t="str">
        <f>IFERROR(VLOOKUP(G170,Regelingen!B$3:D$170,2,FALSE),"")</f>
        <v/>
      </c>
      <c r="E170" t="str">
        <f>IFERROR(IF(VLOOKUP(G170,Blad3!D:G,4,FALSE)=0,"",VLOOKUP(G170,Blad3!D:G,4,FALSE)), "")</f>
        <v/>
      </c>
      <c r="F170" t="str">
        <f>IFERROR(IF(VLOOKUP(G170,Blad3!D:G,3,FALSE)=0,"",VLOOKUP(G170,Blad3!D:G,3,FALSE)), "")</f>
        <v/>
      </c>
      <c r="G170" t="s">
        <v>1335</v>
      </c>
      <c r="I170" t="s">
        <v>1427</v>
      </c>
      <c r="J170" t="s">
        <v>1428</v>
      </c>
    </row>
    <row r="171" spans="1:10">
      <c r="A171" t="str">
        <f>TEXT(B171,"#")</f>
        <v>127</v>
      </c>
      <c r="B171">
        <v>127</v>
      </c>
      <c r="C171" t="str">
        <f>IF(AND(D171="",E171=""),IF(F171="",IF(G171="","",G171),F171),IF(D171="",E171,D171))</f>
        <v>Regeling in- en doorvoer vlees 1979</v>
      </c>
      <c r="D171" t="str">
        <f>IFERROR(VLOOKUP(G171,Regelingen!B$3:D$170,2,FALSE),"")</f>
        <v/>
      </c>
      <c r="E171" t="str">
        <f>IFERROR(IF(VLOOKUP(G171,Blad3!D:G,4,FALSE)=0,"",VLOOKUP(G171,Blad3!D:G,4,FALSE)), "")</f>
        <v/>
      </c>
      <c r="F171" t="str">
        <f>IFERROR(IF(VLOOKUP(G171,Blad3!D:G,3,FALSE)=0,"",VLOOKUP(G171,Blad3!D:G,3,FALSE)), "")</f>
        <v/>
      </c>
      <c r="G171" t="s">
        <v>1335</v>
      </c>
      <c r="H171" t="s">
        <v>1429</v>
      </c>
      <c r="I171" t="s">
        <v>1386</v>
      </c>
    </row>
    <row r="172" spans="1:10">
      <c r="A172" t="str">
        <f>TEXT(B172,"#")</f>
        <v>137</v>
      </c>
      <c r="B172">
        <v>137</v>
      </c>
      <c r="C172" t="str">
        <f>IF(AND(D172="",E172=""),IF(F172="",IF(G172="","",G172),F172),IF(D172="",E172,D172))</f>
        <v>Regeling in- en doorvoer vlees 1979</v>
      </c>
      <c r="D172" t="str">
        <f>IFERROR(VLOOKUP(G172,Regelingen!B$3:D$170,2,FALSE),"")</f>
        <v/>
      </c>
      <c r="E172" t="str">
        <f>IFERROR(IF(VLOOKUP(G172,Blad3!D:G,4,FALSE)=0,"",VLOOKUP(G172,Blad3!D:G,4,FALSE)), "")</f>
        <v/>
      </c>
      <c r="F172" t="str">
        <f>IFERROR(IF(VLOOKUP(G172,Blad3!D:G,3,FALSE)=0,"",VLOOKUP(G172,Blad3!D:G,3,FALSE)), "")</f>
        <v/>
      </c>
      <c r="G172" t="s">
        <v>1335</v>
      </c>
      <c r="I172" t="s">
        <v>1448</v>
      </c>
      <c r="J172" t="s">
        <v>1445</v>
      </c>
    </row>
    <row r="173" spans="1:10">
      <c r="A173" t="str">
        <f>TEXT(B173,"#")</f>
        <v>140</v>
      </c>
      <c r="B173">
        <v>140</v>
      </c>
      <c r="C173" t="str">
        <f>IF(AND(D173="",E173=""),IF(F173="",IF(G173="","",G173),F173),IF(D173="",E173,D173))</f>
        <v>Regeling in- en doorvoer vlees 1979</v>
      </c>
      <c r="D173" t="str">
        <f>IFERROR(VLOOKUP(G173,Regelingen!B$3:D$170,2,FALSE),"")</f>
        <v/>
      </c>
      <c r="E173" t="str">
        <f>IFERROR(IF(VLOOKUP(G173,Blad3!D:G,4,FALSE)=0,"",VLOOKUP(G173,Blad3!D:G,4,FALSE)), "")</f>
        <v/>
      </c>
      <c r="F173" t="str">
        <f>IFERROR(IF(VLOOKUP(G173,Blad3!D:G,3,FALSE)=0,"",VLOOKUP(G173,Blad3!D:G,3,FALSE)), "")</f>
        <v/>
      </c>
      <c r="G173" t="s">
        <v>1335</v>
      </c>
      <c r="I173" t="s">
        <v>1334</v>
      </c>
    </row>
    <row r="174" spans="1:10">
      <c r="A174" t="str">
        <f>TEXT(B174,"#")</f>
        <v>127</v>
      </c>
      <c r="B174">
        <v>127</v>
      </c>
      <c r="C174" t="str">
        <f>IF(AND(D174="",E174=""),IF(F174="",IF(G174="","",G174),F174),IF(D174="",E174,D174))</f>
        <v>Stcrt. 1992, 143</v>
      </c>
      <c r="D174" t="str">
        <f>IFERROR(VLOOKUP(G174,Regelingen!B$3:D$170,2,FALSE),"")</f>
        <v/>
      </c>
      <c r="E174" t="str">
        <f>IFERROR(IF(VLOOKUP(G174,Blad3!D:G,4,FALSE)=0,"",VLOOKUP(G174,Blad3!D:G,4,FALSE)), "")</f>
        <v/>
      </c>
      <c r="F174" t="str">
        <f>IFERROR(IF(VLOOKUP(G174,Blad3!D:G,3,FALSE)=0,"",VLOOKUP(G174,Blad3!D:G,3,FALSE)), "")</f>
        <v>Stcrt. 1992, 143</v>
      </c>
      <c r="G174" t="s">
        <v>1357</v>
      </c>
      <c r="I174" t="s">
        <v>1387</v>
      </c>
    </row>
    <row r="175" spans="1:10">
      <c r="A175" t="str">
        <f>TEXT(B175,"#")</f>
        <v>137</v>
      </c>
      <c r="B175">
        <v>137</v>
      </c>
      <c r="C175" t="str">
        <f>IF(AND(D175="",E175=""),IF(F175="",IF(G175="","",G175),F175),IF(D175="",E175,D175))</f>
        <v>Stcrt. 1992, 143</v>
      </c>
      <c r="D175" t="str">
        <f>IFERROR(VLOOKUP(G175,Regelingen!B$3:D$170,2,FALSE),"")</f>
        <v/>
      </c>
      <c r="E175" t="str">
        <f>IFERROR(IF(VLOOKUP(G175,Blad3!D:G,4,FALSE)=0,"",VLOOKUP(G175,Blad3!D:G,4,FALSE)), "")</f>
        <v/>
      </c>
      <c r="F175" t="str">
        <f>IFERROR(IF(VLOOKUP(G175,Blad3!D:G,3,FALSE)=0,"",VLOOKUP(G175,Blad3!D:G,3,FALSE)), "")</f>
        <v>Stcrt. 1992, 143</v>
      </c>
      <c r="G175" t="s">
        <v>1357</v>
      </c>
      <c r="I175" t="s">
        <v>1387</v>
      </c>
      <c r="J175" t="s">
        <v>1445</v>
      </c>
    </row>
    <row r="176" spans="1:10">
      <c r="A176" t="str">
        <f>TEXT(B176,"#")</f>
        <v>140</v>
      </c>
      <c r="B176">
        <v>140</v>
      </c>
      <c r="C176" t="str">
        <f>IF(AND(D176="",E176=""),IF(F176="",IF(G176="","",G176),F176),IF(D176="",E176,D176))</f>
        <v>Stcrt. 1992, 143</v>
      </c>
      <c r="D176" t="str">
        <f>IFERROR(VLOOKUP(G176,Regelingen!B$3:D$170,2,FALSE),"")</f>
        <v/>
      </c>
      <c r="E176" t="str">
        <f>IFERROR(IF(VLOOKUP(G176,Blad3!D:G,4,FALSE)=0,"",VLOOKUP(G176,Blad3!D:G,4,FALSE)), "")</f>
        <v/>
      </c>
      <c r="F176" t="str">
        <f>IFERROR(IF(VLOOKUP(G176,Blad3!D:G,3,FALSE)=0,"",VLOOKUP(G176,Blad3!D:G,3,FALSE)), "")</f>
        <v>Stcrt. 1992, 143</v>
      </c>
      <c r="G176" t="s">
        <v>1357</v>
      </c>
      <c r="H176" t="s">
        <v>1456</v>
      </c>
      <c r="I176" t="s">
        <v>1336</v>
      </c>
    </row>
    <row r="177" spans="1:9">
      <c r="A177" t="str">
        <f>TEXT(B177,"#")</f>
        <v>207</v>
      </c>
      <c r="B177">
        <v>207</v>
      </c>
      <c r="C177" t="str">
        <f>IF(AND(D177="",E177=""),IF(F177="",IF(G177="","",G177),F177),IF(D177="",E177,D177))</f>
        <v>Stcrt. 1992, 143</v>
      </c>
      <c r="D177" t="str">
        <f>IFERROR(VLOOKUP(G177,Regelingen!B$3:D$170,2,FALSE),"")</f>
        <v/>
      </c>
      <c r="E177" t="str">
        <f>IFERROR(IF(VLOOKUP(G177,Blad3!D:G,4,FALSE)=0,"",VLOOKUP(G177,Blad3!D:G,4,FALSE)), "")</f>
        <v/>
      </c>
      <c r="F177" t="str">
        <f>IFERROR(IF(VLOOKUP(G177,Blad3!D:G,3,FALSE)=0,"",VLOOKUP(G177,Blad3!D:G,3,FALSE)), "")</f>
        <v>Stcrt. 1992, 143</v>
      </c>
      <c r="G177" t="s">
        <v>1357</v>
      </c>
      <c r="H177" t="s">
        <v>1456</v>
      </c>
      <c r="I177" t="s">
        <v>1291</v>
      </c>
    </row>
    <row r="178" spans="1:9">
      <c r="A178" t="str">
        <f>TEXT(B178,"#")</f>
        <v>200</v>
      </c>
      <c r="B178">
        <v>200</v>
      </c>
      <c r="C178" t="str">
        <f>IF(AND(D178="",E178=""),IF(F178="",IF(G178="","",G178),F178),IF(D178="",E178,D178))</f>
        <v>Stcrt. 1992, 210</v>
      </c>
      <c r="D178" t="str">
        <f>IFERROR(VLOOKUP(G178,Regelingen!B$3:D$170,2,FALSE),"")</f>
        <v/>
      </c>
      <c r="E178" t="str">
        <f>IFERROR(IF(VLOOKUP(G178,Blad3!D:G,4,FALSE)=0,"",VLOOKUP(G178,Blad3!D:G,4,FALSE)), "")</f>
        <v/>
      </c>
      <c r="F178" t="str">
        <f>IFERROR(IF(VLOOKUP(G178,Blad3!D:G,3,FALSE)=0,"",VLOOKUP(G178,Blad3!D:G,3,FALSE)), "")</f>
        <v>Stcrt. 1992, 210</v>
      </c>
      <c r="G178" t="s">
        <v>1474</v>
      </c>
      <c r="H178" t="s">
        <v>1422</v>
      </c>
      <c r="I178" t="s">
        <v>1285</v>
      </c>
    </row>
    <row r="179" spans="1:9">
      <c r="A179" t="str">
        <f>TEXT(B179,"#")</f>
        <v>127</v>
      </c>
      <c r="B179">
        <v>127</v>
      </c>
      <c r="C179" t="str">
        <f>IF(AND(D179="",E179=""),IF(F179="",IF(G179="","",G179),F179),IF(D179="",E179,D179))</f>
        <v>Regeling in- en doorvoor honden en katten, 1962</v>
      </c>
      <c r="D179" t="str">
        <f>IFERROR(VLOOKUP(G179,Regelingen!B$3:D$170,2,FALSE),"")</f>
        <v/>
      </c>
      <c r="E179" t="str">
        <f>IFERROR(IF(VLOOKUP(G179,Blad3!D:G,4,FALSE)=0,"",VLOOKUP(G179,Blad3!D:G,4,FALSE)), "")</f>
        <v/>
      </c>
      <c r="F179" t="str">
        <f>IFERROR(IF(VLOOKUP(G179,Blad3!D:G,3,FALSE)=0,"",VLOOKUP(G179,Blad3!D:G,3,FALSE)), "")</f>
        <v/>
      </c>
      <c r="G179" t="s">
        <v>1382</v>
      </c>
    </row>
    <row r="180" spans="1:9">
      <c r="A180" t="str">
        <f>TEXT(B180,"#")</f>
        <v>208</v>
      </c>
      <c r="B180">
        <v>208</v>
      </c>
      <c r="C180" t="str">
        <f>IF(AND(D180="",E180=""),IF(F180="",IF(G180="","",G180),F180),IF(D180="",E180,D180))</f>
        <v>Stcrt. 1993, 125</v>
      </c>
      <c r="D180" t="str">
        <f>IFERROR(VLOOKUP(G180,Regelingen!B$3:D$170,2,FALSE),"")</f>
        <v/>
      </c>
      <c r="E180" t="str">
        <f>IFERROR(IF(VLOOKUP(G180,Blad3!D:G,4,FALSE)=0,"",VLOOKUP(G180,Blad3!D:G,4,FALSE)), "")</f>
        <v/>
      </c>
      <c r="F180" t="str">
        <f>IFERROR(IF(VLOOKUP(G180,Blad3!D:G,3,FALSE)=0,"",VLOOKUP(G180,Blad3!D:G,3,FALSE)), "")</f>
        <v>Stcrt. 1993, 125</v>
      </c>
      <c r="G180" t="s">
        <v>1476</v>
      </c>
      <c r="H180" t="s">
        <v>1440</v>
      </c>
      <c r="I180" t="s">
        <v>1217</v>
      </c>
    </row>
    <row r="181" spans="1:9">
      <c r="A181" t="str">
        <f>TEXT(B181,"#")</f>
        <v>127</v>
      </c>
      <c r="B181">
        <v>127</v>
      </c>
      <c r="C181" t="str">
        <f>IF(AND(D181="",E181=""),IF(F181="",IF(G181="","",G181),F181),IF(D181="",E181,D181))</f>
        <v>Regeling in-, door- en vervoer niet-geharmoniseerde producten 1993</v>
      </c>
      <c r="D181" t="str">
        <f>IFERROR(VLOOKUP(G181,Regelingen!B$3:D$170,2,FALSE),"")</f>
        <v/>
      </c>
      <c r="E181" t="str">
        <f>IFERROR(IF(VLOOKUP(G181,Blad3!D:G,4,FALSE)=0,"",VLOOKUP(G181,Blad3!D:G,4,FALSE)), "")</f>
        <v/>
      </c>
      <c r="F181" t="str">
        <f>IFERROR(IF(VLOOKUP(G181,Blad3!D:G,3,FALSE)=0,"",VLOOKUP(G181,Blad3!D:G,3,FALSE)), "")</f>
        <v/>
      </c>
      <c r="G181" t="s">
        <v>1420</v>
      </c>
      <c r="H181" t="s">
        <v>1421</v>
      </c>
      <c r="I181" t="s">
        <v>1230</v>
      </c>
    </row>
    <row r="182" spans="1:9">
      <c r="A182" t="str">
        <f>TEXT(B182,"#")</f>
        <v>140</v>
      </c>
      <c r="B182">
        <v>140</v>
      </c>
      <c r="C182" t="str">
        <f>IF(AND(D182="",E182=""),IF(F182="",IF(G182="","",G182),F182),IF(D182="",E182,D182))</f>
        <v>Stcrt. 1992, 177</v>
      </c>
      <c r="D182" t="str">
        <f>IFERROR(VLOOKUP(G182,Regelingen!B$3:D$170,2,FALSE),"")</f>
        <v/>
      </c>
      <c r="E182" t="str">
        <f>IFERROR(IF(VLOOKUP(G182,Blad3!D:G,4,FALSE)=0,"",VLOOKUP(G182,Blad3!D:G,4,FALSE)), "")</f>
        <v/>
      </c>
      <c r="F182" t="str">
        <f>IFERROR(IF(VLOOKUP(G182,Blad3!D:G,3,FALSE)=0,"",VLOOKUP(G182,Blad3!D:G,3,FALSE)), "")</f>
        <v>Stcrt. 1992, 177</v>
      </c>
      <c r="G182" t="s">
        <v>1454</v>
      </c>
      <c r="H182" t="s">
        <v>1455</v>
      </c>
      <c r="I182" t="s">
        <v>1339</v>
      </c>
    </row>
    <row r="183" spans="1:9">
      <c r="A183" t="str">
        <f>TEXT(B183,"#")</f>
        <v>200</v>
      </c>
      <c r="B183">
        <v>200</v>
      </c>
      <c r="C183" t="str">
        <f>IF(AND(D183="",E183=""),IF(F183="",IF(G183="","",G183),F183),IF(D183="",E183,D183))</f>
        <v>Stcrt. 1992, 177</v>
      </c>
      <c r="D183" t="str">
        <f>IFERROR(VLOOKUP(G183,Regelingen!B$3:D$170,2,FALSE),"")</f>
        <v/>
      </c>
      <c r="E183" t="str">
        <f>IFERROR(IF(VLOOKUP(G183,Blad3!D:G,4,FALSE)=0,"",VLOOKUP(G183,Blad3!D:G,4,FALSE)), "")</f>
        <v/>
      </c>
      <c r="F183" t="str">
        <f>IFERROR(IF(VLOOKUP(G183,Blad3!D:G,3,FALSE)=0,"",VLOOKUP(G183,Blad3!D:G,3,FALSE)), "")</f>
        <v>Stcrt. 1992, 177</v>
      </c>
      <c r="G183" t="s">
        <v>1454</v>
      </c>
      <c r="H183" t="s">
        <v>1455</v>
      </c>
      <c r="I183" t="s">
        <v>1283</v>
      </c>
    </row>
    <row r="184" spans="1:9">
      <c r="A184" t="str">
        <f>TEXT(B184,"#")</f>
        <v>208</v>
      </c>
      <c r="B184">
        <v>208</v>
      </c>
      <c r="C184" t="str">
        <f>IF(AND(D184="",E184=""),IF(F184="",IF(G184="","",G184),F184),IF(D184="",E184,D184))</f>
        <v>Stcrt. 1992, 177</v>
      </c>
      <c r="D184" t="str">
        <f>IFERROR(VLOOKUP(G184,Regelingen!B$3:D$170,2,FALSE),"")</f>
        <v/>
      </c>
      <c r="E184" t="str">
        <f>IFERROR(IF(VLOOKUP(G184,Blad3!D:G,4,FALSE)=0,"",VLOOKUP(G184,Blad3!D:G,4,FALSE)), "")</f>
        <v/>
      </c>
      <c r="F184" t="str">
        <f>IFERROR(IF(VLOOKUP(G184,Blad3!D:G,3,FALSE)=0,"",VLOOKUP(G184,Blad3!D:G,3,FALSE)), "")</f>
        <v>Stcrt. 1992, 177</v>
      </c>
      <c r="G184" t="s">
        <v>1454</v>
      </c>
      <c r="H184" t="s">
        <v>1455</v>
      </c>
      <c r="I184" t="s">
        <v>1283</v>
      </c>
    </row>
    <row r="185" spans="1:9">
      <c r="A185" t="str">
        <f>TEXT(B185,"#")</f>
        <v>127</v>
      </c>
      <c r="B185">
        <v>127</v>
      </c>
      <c r="C185" t="str">
        <f>IF(AND(D185="",E185=""),IF(F185="",IF(G185="","",G185),F185),IF(D185="",E185,D185))</f>
        <v>Regeling in-, door- en vervoer van pluimvee en pluimveeproducten 1979 en 1987</v>
      </c>
      <c r="D185" t="str">
        <f>IFERROR(VLOOKUP(G185,Regelingen!B$3:D$170,2,FALSE),"")</f>
        <v/>
      </c>
      <c r="E185" t="str">
        <f>IFERROR(IF(VLOOKUP(G185,Blad3!D:G,4,FALSE)=0,"",VLOOKUP(G185,Blad3!D:G,4,FALSE)), "")</f>
        <v/>
      </c>
      <c r="F185" t="str">
        <f>IFERROR(IF(VLOOKUP(G185,Blad3!D:G,3,FALSE)=0,"",VLOOKUP(G185,Blad3!D:G,3,FALSE)), "")</f>
        <v/>
      </c>
      <c r="G185" t="s">
        <v>1356</v>
      </c>
      <c r="I185" t="s">
        <v>1385</v>
      </c>
    </row>
    <row r="186" spans="1:9">
      <c r="A186" t="str">
        <f>TEXT(B186,"#")</f>
        <v>137</v>
      </c>
      <c r="B186">
        <v>137</v>
      </c>
      <c r="C186" t="str">
        <f>IF(AND(D186="",E186=""),IF(F186="",IF(G186="","",G186),F186),IF(D186="",E186,D186))</f>
        <v>Regeling in-, door- en vervoer van pluimvee en pluimveeproducten 1979 en 1987</v>
      </c>
      <c r="D186" t="str">
        <f>IFERROR(VLOOKUP(G186,Regelingen!B$3:D$170,2,FALSE),"")</f>
        <v/>
      </c>
      <c r="E186" t="str">
        <f>IFERROR(IF(VLOOKUP(G186,Blad3!D:G,4,FALSE)=0,"",VLOOKUP(G186,Blad3!D:G,4,FALSE)), "")</f>
        <v/>
      </c>
      <c r="F186" t="str">
        <f>IFERROR(IF(VLOOKUP(G186,Blad3!D:G,3,FALSE)=0,"",VLOOKUP(G186,Blad3!D:G,3,FALSE)), "")</f>
        <v/>
      </c>
      <c r="G186" t="s">
        <v>1356</v>
      </c>
      <c r="I186" t="s">
        <v>1364</v>
      </c>
    </row>
    <row r="187" spans="1:9">
      <c r="A187" t="str">
        <f>TEXT(B187,"#")</f>
        <v>137</v>
      </c>
      <c r="B187">
        <v>137</v>
      </c>
      <c r="C187" t="str">
        <f>IF(AND(D187="",E187=""),IF(F187="",IF(G187="","",G187),F187),IF(D187="",E187,D187))</f>
        <v>Regeling in-, door- en vervoer van pluimvee en pluimveeproducten 1979 en 1987</v>
      </c>
      <c r="D187" t="str">
        <f>IFERROR(VLOOKUP(G187,Regelingen!B$3:D$170,2,FALSE),"")</f>
        <v/>
      </c>
      <c r="E187" t="str">
        <f>IFERROR(IF(VLOOKUP(G187,Blad3!D:G,4,FALSE)=0,"",VLOOKUP(G187,Blad3!D:G,4,FALSE)), "")</f>
        <v/>
      </c>
      <c r="F187" t="str">
        <f>IFERROR(IF(VLOOKUP(G187,Blad3!D:G,3,FALSE)=0,"",VLOOKUP(G187,Blad3!D:G,3,FALSE)), "")</f>
        <v/>
      </c>
      <c r="G187" t="s">
        <v>1356</v>
      </c>
    </row>
    <row r="188" spans="1:9">
      <c r="A188" t="str">
        <f>TEXT(B188,"#")</f>
        <v>127</v>
      </c>
      <c r="B188">
        <v>127</v>
      </c>
      <c r="C188" t="str">
        <f>IF(AND(D188="",E188=""),IF(F188="",IF(G188="","",G188),F188),IF(D188="",E188,D188))</f>
        <v>Stcrt. 1992, 177</v>
      </c>
      <c r="D188" t="str">
        <f>IFERROR(VLOOKUP(G188,Regelingen!B$3:D$170,2,FALSE),"")</f>
        <v/>
      </c>
      <c r="E188" t="str">
        <f>IFERROR(IF(VLOOKUP(G188,Blad3!D:G,4,FALSE)=0,"",VLOOKUP(G188,Blad3!D:G,4,FALSE)), "")</f>
        <v/>
      </c>
      <c r="F188" t="str">
        <f>IFERROR(IF(VLOOKUP(G188,Blad3!D:G,3,FALSE)=0,"",VLOOKUP(G188,Blad3!D:G,3,FALSE)), "")</f>
        <v>Stcrt. 1992, 177</v>
      </c>
      <c r="G188" t="s">
        <v>1423</v>
      </c>
      <c r="H188" t="s">
        <v>1424</v>
      </c>
      <c r="I188" t="s">
        <v>1259</v>
      </c>
    </row>
    <row r="189" spans="1:9">
      <c r="A189" t="str">
        <f>TEXT(B189,"#")</f>
        <v>127</v>
      </c>
      <c r="B189">
        <v>127</v>
      </c>
      <c r="C189" t="str">
        <f>IF(AND(D189="",E189=""),IF(F189="",IF(G189="","",G189),F189),IF(D189="",E189,D189))</f>
        <v>Regeling in-, door- en vervoer van pluimveeproducten 1993</v>
      </c>
      <c r="D189" t="str">
        <f>IFERROR(VLOOKUP(G189,Regelingen!B$3:D$170,2,FALSE),"")</f>
        <v/>
      </c>
      <c r="E189" t="str">
        <f>IFERROR(IF(VLOOKUP(G189,Blad3!D:G,4,FALSE)=0,"",VLOOKUP(G189,Blad3!D:G,4,FALSE)), "")</f>
        <v/>
      </c>
      <c r="F189" t="str">
        <f>IFERROR(IF(VLOOKUP(G189,Blad3!D:G,3,FALSE)=0,"",VLOOKUP(G189,Blad3!D:G,3,FALSE)), "")</f>
        <v/>
      </c>
      <c r="G189" t="s">
        <v>1292</v>
      </c>
      <c r="I189" t="s">
        <v>1261</v>
      </c>
    </row>
    <row r="190" spans="1:9">
      <c r="A190" t="str">
        <f>TEXT(B190,"#")</f>
        <v>140</v>
      </c>
      <c r="B190">
        <v>140</v>
      </c>
      <c r="C190" t="str">
        <f>IF(AND(D190="",E190=""),IF(F190="",IF(G190="","",G190),F190),IF(D190="",E190,D190))</f>
        <v>Regeling in-, door- en vervoer van pluimveeproducten 1993</v>
      </c>
      <c r="D190" t="str">
        <f>IFERROR(VLOOKUP(G190,Regelingen!B$3:D$170,2,FALSE),"")</f>
        <v/>
      </c>
      <c r="E190" t="str">
        <f>IFERROR(IF(VLOOKUP(G190,Blad3!D:G,4,FALSE)=0,"",VLOOKUP(G190,Blad3!D:G,4,FALSE)), "")</f>
        <v/>
      </c>
      <c r="F190" t="str">
        <f>IFERROR(IF(VLOOKUP(G190,Blad3!D:G,3,FALSE)=0,"",VLOOKUP(G190,Blad3!D:G,3,FALSE)), "")</f>
        <v/>
      </c>
      <c r="G190" t="s">
        <v>1292</v>
      </c>
      <c r="I190" t="s">
        <v>1343</v>
      </c>
    </row>
    <row r="191" spans="1:9">
      <c r="A191" t="str">
        <f>TEXT(B191,"#")</f>
        <v>156</v>
      </c>
      <c r="B191">
        <v>156</v>
      </c>
      <c r="C191" t="str">
        <f>IF(AND(D191="",E191=""),IF(F191="",IF(G191="","",G191),F191),IF(D191="",E191,D191))</f>
        <v>Regeling in-, door- en vervoer van pluimveeproducten 1993</v>
      </c>
      <c r="D191" t="str">
        <f>IFERROR(VLOOKUP(G191,Regelingen!B$3:D$170,2,FALSE),"")</f>
        <v/>
      </c>
      <c r="E191" t="str">
        <f>IFERROR(IF(VLOOKUP(G191,Blad3!D:G,4,FALSE)=0,"",VLOOKUP(G191,Blad3!D:G,4,FALSE)), "")</f>
        <v/>
      </c>
      <c r="F191" t="str">
        <f>IFERROR(IF(VLOOKUP(G191,Blad3!D:G,3,FALSE)=0,"",VLOOKUP(G191,Blad3!D:G,3,FALSE)), "")</f>
        <v/>
      </c>
      <c r="G191" t="s">
        <v>1292</v>
      </c>
      <c r="I191" t="s">
        <v>1329</v>
      </c>
    </row>
    <row r="192" spans="1:9">
      <c r="A192" t="str">
        <f>TEXT(B192,"#")</f>
        <v>207</v>
      </c>
      <c r="B192">
        <v>207</v>
      </c>
      <c r="C192" t="str">
        <f>IF(AND(D192="",E192=""),IF(F192="",IF(G192="","",G192),F192),IF(D192="",E192,D192))</f>
        <v>Regeling in-, door- en vervoer van pluimveeproducten 1993</v>
      </c>
      <c r="D192" t="str">
        <f>IFERROR(VLOOKUP(G192,Regelingen!B$3:D$170,2,FALSE),"")</f>
        <v/>
      </c>
      <c r="E192" t="str">
        <f>IFERROR(IF(VLOOKUP(G192,Blad3!D:G,4,FALSE)=0,"",VLOOKUP(G192,Blad3!D:G,4,FALSE)), "")</f>
        <v/>
      </c>
      <c r="F192" t="str">
        <f>IFERROR(IF(VLOOKUP(G192,Blad3!D:G,3,FALSE)=0,"",VLOOKUP(G192,Blad3!D:G,3,FALSE)), "")</f>
        <v/>
      </c>
      <c r="G192" t="s">
        <v>1292</v>
      </c>
      <c r="I192" t="s">
        <v>1235</v>
      </c>
    </row>
    <row r="193" spans="1:9">
      <c r="A193" t="str">
        <f>TEXT(B193,"#")</f>
        <v>134</v>
      </c>
      <c r="B193">
        <v>134</v>
      </c>
      <c r="C193" t="str">
        <f>IF(AND(D193="",E193=""),IF(F193="",IF(G193="","",G193),F193),IF(D193="",E193,D193))</f>
        <v>Regeling invoer diepgevroren sperma van runderen</v>
      </c>
      <c r="D193" t="str">
        <f>IFERROR(VLOOKUP(G193,Regelingen!B$3:D$170,2,FALSE),"")</f>
        <v/>
      </c>
      <c r="E193" t="str">
        <f>IFERROR(IF(VLOOKUP(G193,Blad3!D:G,4,FALSE)=0,"",VLOOKUP(G193,Blad3!D:G,4,FALSE)), "")</f>
        <v/>
      </c>
      <c r="F193" t="str">
        <f>IFERROR(IF(VLOOKUP(G193,Blad3!D:G,3,FALSE)=0,"",VLOOKUP(G193,Blad3!D:G,3,FALSE)), "")</f>
        <v/>
      </c>
      <c r="G193" t="s">
        <v>1333</v>
      </c>
      <c r="I193" t="s">
        <v>1373</v>
      </c>
    </row>
    <row r="194" spans="1:9">
      <c r="A194" t="str">
        <f>TEXT(B194,"#")</f>
        <v>137</v>
      </c>
      <c r="B194">
        <v>137</v>
      </c>
      <c r="C194" t="str">
        <f>IF(AND(D194="",E194=""),IF(F194="",IF(G194="","",G194),F194),IF(D194="",E194,D194))</f>
        <v>Regeling invoer diepgevroren sperma van runderen</v>
      </c>
      <c r="D194" t="str">
        <f>IFERROR(VLOOKUP(G194,Regelingen!B$3:D$170,2,FALSE),"")</f>
        <v/>
      </c>
      <c r="E194" t="str">
        <f>IFERROR(IF(VLOOKUP(G194,Blad3!D:G,4,FALSE)=0,"",VLOOKUP(G194,Blad3!D:G,4,FALSE)), "")</f>
        <v/>
      </c>
      <c r="F194" t="str">
        <f>IFERROR(IF(VLOOKUP(G194,Blad3!D:G,3,FALSE)=0,"",VLOOKUP(G194,Blad3!D:G,3,FALSE)), "")</f>
        <v/>
      </c>
      <c r="G194" t="s">
        <v>1333</v>
      </c>
      <c r="I194" t="s">
        <v>1331</v>
      </c>
    </row>
    <row r="195" spans="1:9">
      <c r="A195" t="str">
        <f>TEXT(B195,"#")</f>
        <v>144</v>
      </c>
      <c r="B195">
        <v>144</v>
      </c>
      <c r="C195" t="str">
        <f>IF(AND(D195="",E195=""),IF(F195="",IF(G195="","",G195),F195),IF(D195="",E195,D195))</f>
        <v>Regeling invoer diepgevroren sperma van runderen</v>
      </c>
      <c r="D195" t="str">
        <f>IFERROR(VLOOKUP(G195,Regelingen!B$3:D$170,2,FALSE),"")</f>
        <v/>
      </c>
      <c r="E195" t="str">
        <f>IFERROR(IF(VLOOKUP(G195,Blad3!D:G,4,FALSE)=0,"",VLOOKUP(G195,Blad3!D:G,4,FALSE)), "")</f>
        <v/>
      </c>
      <c r="F195" t="str">
        <f>IFERROR(IF(VLOOKUP(G195,Blad3!D:G,3,FALSE)=0,"",VLOOKUP(G195,Blad3!D:G,3,FALSE)), "")</f>
        <v/>
      </c>
      <c r="G195" t="s">
        <v>1333</v>
      </c>
      <c r="I195" t="s">
        <v>1244</v>
      </c>
    </row>
    <row r="196" spans="1:9">
      <c r="A196" t="str">
        <f>TEXT(B196,"#")</f>
        <v>134</v>
      </c>
      <c r="B196">
        <v>134</v>
      </c>
      <c r="C196" t="str">
        <f>IF(AND(D196="",E196=""),IF(F196="",IF(G196="","",G196),F196),IF(D196="",E196,D196))</f>
        <v>Regeling invoer eenhoevige dieren andere dan slachtpaarden 1977</v>
      </c>
      <c r="D196" t="str">
        <f>IFERROR(VLOOKUP(G196,Regelingen!B$3:D$170,2,FALSE),"")</f>
        <v/>
      </c>
      <c r="E196" t="str">
        <f>IFERROR(IF(VLOOKUP(G196,Blad3!D:G,4,FALSE)=0,"",VLOOKUP(G196,Blad3!D:G,4,FALSE)), "")</f>
        <v/>
      </c>
      <c r="F196" t="str">
        <f>IFERROR(IF(VLOOKUP(G196,Blad3!D:G,3,FALSE)=0,"",VLOOKUP(G196,Blad3!D:G,3,FALSE)), "")</f>
        <v/>
      </c>
      <c r="G196" t="s">
        <v>1314</v>
      </c>
      <c r="I196" t="s">
        <v>1372</v>
      </c>
    </row>
    <row r="197" spans="1:9">
      <c r="A197" t="str">
        <f>TEXT(B197,"#")</f>
        <v>194</v>
      </c>
      <c r="B197">
        <v>194</v>
      </c>
      <c r="C197" t="str">
        <f>IF(AND(D197="",E197=""),IF(F197="",IF(G197="","",G197),F197),IF(D197="",E197,D197))</f>
        <v>Regeling invoer eenhoevige dieren andere dan slachtpaarden 1977</v>
      </c>
      <c r="D197" t="str">
        <f>IFERROR(VLOOKUP(G197,Regelingen!B$3:D$170,2,FALSE),"")</f>
        <v/>
      </c>
      <c r="E197" t="str">
        <f>IFERROR(IF(VLOOKUP(G197,Blad3!D:G,4,FALSE)=0,"",VLOOKUP(G197,Blad3!D:G,4,FALSE)), "")</f>
        <v/>
      </c>
      <c r="F197" t="str">
        <f>IFERROR(IF(VLOOKUP(G197,Blad3!D:G,3,FALSE)=0,"",VLOOKUP(G197,Blad3!D:G,3,FALSE)), "")</f>
        <v/>
      </c>
      <c r="G197" t="s">
        <v>1314</v>
      </c>
      <c r="I197" t="s">
        <v>1249</v>
      </c>
    </row>
    <row r="198" spans="1:9">
      <c r="A198" t="str">
        <f>TEXT(B198,"#")</f>
        <v>135</v>
      </c>
      <c r="B198">
        <v>135</v>
      </c>
      <c r="C198" t="str">
        <f>IF(AND(D198="",E198=""),IF(F198="",IF(G198="","",G198),F198),IF(D198="",E198,D198))</f>
        <v>Stcrt. 1965, 119</v>
      </c>
      <c r="D198" t="str">
        <f>IFERROR(VLOOKUP(G198,Regelingen!B$3:D$170,2,FALSE),"")</f>
        <v/>
      </c>
      <c r="E198" t="str">
        <f>IFERROR(IF(VLOOKUP(G198,Blad3!D:G,4,FALSE)=0,"",VLOOKUP(G198,Blad3!D:G,4,FALSE)), "")</f>
        <v/>
      </c>
      <c r="F198" t="str">
        <f>IFERROR(IF(VLOOKUP(G198,Blad3!D:G,3,FALSE)=0,"",VLOOKUP(G198,Blad3!D:G,3,FALSE)), "")</f>
        <v>Stcrt. 1965, 119</v>
      </c>
      <c r="G198" t="s">
        <v>1367</v>
      </c>
      <c r="H198" t="s">
        <v>1436</v>
      </c>
      <c r="I198" t="s">
        <v>1370</v>
      </c>
    </row>
    <row r="199" spans="1:9">
      <c r="A199" t="str">
        <f>TEXT(B199,"#")</f>
        <v>136</v>
      </c>
      <c r="B199">
        <v>136</v>
      </c>
      <c r="C199" t="str">
        <f>IF(AND(D199="",E199=""),IF(F199="",IF(G199="","",G199),F199),IF(D199="",E199,D199))</f>
        <v>Stcrt. 1965, 119</v>
      </c>
      <c r="D199" t="str">
        <f>IFERROR(VLOOKUP(G199,Regelingen!B$3:D$170,2,FALSE),"")</f>
        <v/>
      </c>
      <c r="E199" t="str">
        <f>IFERROR(IF(VLOOKUP(G199,Blad3!D:G,4,FALSE)=0,"",VLOOKUP(G199,Blad3!D:G,4,FALSE)), "")</f>
        <v/>
      </c>
      <c r="F199" t="str">
        <f>IFERROR(IF(VLOOKUP(G199,Blad3!D:G,3,FALSE)=0,"",VLOOKUP(G199,Blad3!D:G,3,FALSE)), "")</f>
        <v>Stcrt. 1965, 119</v>
      </c>
      <c r="G199" t="s">
        <v>1367</v>
      </c>
      <c r="I199" t="s">
        <v>1213</v>
      </c>
    </row>
    <row r="200" spans="1:9">
      <c r="A200" t="str">
        <f>TEXT(B200,"#")</f>
        <v>133</v>
      </c>
      <c r="B200">
        <v>133</v>
      </c>
      <c r="C200" t="str">
        <f>IF(AND(D200="",E200=""),IF(F200="",IF(G200="","",G200),F200),IF(D200="",E200,D200))</f>
        <v>Stcrt. 1987, 109</v>
      </c>
      <c r="D200" t="str">
        <f>IFERROR(VLOOKUP(G200,Regelingen!B$3:D$170,2,FALSE),"")</f>
        <v/>
      </c>
      <c r="E200" t="str">
        <f>IFERROR(IF(VLOOKUP(G200,Blad3!D:G,4,FALSE)=0,"",VLOOKUP(G200,Blad3!D:G,4,FALSE)), "")</f>
        <v/>
      </c>
      <c r="F200" t="str">
        <f>IFERROR(IF(VLOOKUP(G200,Blad3!D:G,3,FALSE)=0,"",VLOOKUP(G200,Blad3!D:G,3,FALSE)), "")</f>
        <v>Stcrt. 1987, 109</v>
      </c>
      <c r="G200" t="s">
        <v>1432</v>
      </c>
      <c r="H200" t="s">
        <v>1433</v>
      </c>
      <c r="I200" t="s">
        <v>1249</v>
      </c>
    </row>
    <row r="201" spans="1:9">
      <c r="A201" t="str">
        <f>TEXT(B201,"#")</f>
        <v>134</v>
      </c>
      <c r="B201">
        <v>134</v>
      </c>
      <c r="C201" t="str">
        <f>IF(AND(D201="",E201=""),IF(F201="",IF(G201="","",G201),F201),IF(D201="",E201,D201))</f>
        <v>Stcrt. 1987, 109</v>
      </c>
      <c r="D201" t="str">
        <f>IFERROR(VLOOKUP(G201,Regelingen!B$3:D$170,2,FALSE),"")</f>
        <v/>
      </c>
      <c r="E201" t="str">
        <f>IFERROR(IF(VLOOKUP(G201,Blad3!D:G,4,FALSE)=0,"",VLOOKUP(G201,Blad3!D:G,4,FALSE)), "")</f>
        <v/>
      </c>
      <c r="F201" t="str">
        <f>IFERROR(IF(VLOOKUP(G201,Blad3!D:G,3,FALSE)=0,"",VLOOKUP(G201,Blad3!D:G,3,FALSE)), "")</f>
        <v>Stcrt. 1987, 109</v>
      </c>
      <c r="G201" t="s">
        <v>1432</v>
      </c>
      <c r="H201" t="s">
        <v>1433</v>
      </c>
      <c r="I201" t="s">
        <v>1277</v>
      </c>
    </row>
    <row r="202" spans="1:9">
      <c r="A202" t="str">
        <f>TEXT(B202,"#")</f>
        <v>137</v>
      </c>
      <c r="B202">
        <v>137</v>
      </c>
      <c r="C202" t="str">
        <f>IF(AND(D202="",E202=""),IF(F202="",IF(G202="","",G202),F202),IF(D202="",E202,D202))</f>
        <v>Stcrt. 1987, 109</v>
      </c>
      <c r="D202" t="str">
        <f>IFERROR(VLOOKUP(G202,Regelingen!B$3:D$170,2,FALSE),"")</f>
        <v/>
      </c>
      <c r="E202" t="str">
        <f>IFERROR(IF(VLOOKUP(G202,Blad3!D:G,4,FALSE)=0,"",VLOOKUP(G202,Blad3!D:G,4,FALSE)), "")</f>
        <v/>
      </c>
      <c r="F202" t="str">
        <f>IFERROR(IF(VLOOKUP(G202,Blad3!D:G,3,FALSE)=0,"",VLOOKUP(G202,Blad3!D:G,3,FALSE)), "")</f>
        <v>Stcrt. 1987, 109</v>
      </c>
      <c r="G202" t="s">
        <v>1432</v>
      </c>
      <c r="H202" t="s">
        <v>1443</v>
      </c>
      <c r="I202" t="s">
        <v>1359</v>
      </c>
    </row>
    <row r="203" spans="1:9">
      <c r="A203" t="str">
        <f>TEXT(B203,"#")</f>
        <v>133</v>
      </c>
      <c r="B203">
        <v>133</v>
      </c>
      <c r="C203" t="str">
        <f>IF(AND(D203="",E203=""),IF(F203="",IF(G203="","",G203),F203),IF(D203="",E203,D203))</f>
        <v>Stcrt. 1987, 41</v>
      </c>
      <c r="D203" t="str">
        <f>IFERROR(VLOOKUP(G203,Regelingen!B$3:D$170,2,FALSE),"")</f>
        <v/>
      </c>
      <c r="E203" t="str">
        <f>IFERROR(IF(VLOOKUP(G203,Blad3!D:G,4,FALSE)=0,"",VLOOKUP(G203,Blad3!D:G,4,FALSE)), "")</f>
        <v/>
      </c>
      <c r="F203" t="str">
        <f>IFERROR(IF(VLOOKUP(G203,Blad3!D:G,3,FALSE)=0,"",VLOOKUP(G203,Blad3!D:G,3,FALSE)), "")</f>
        <v>Stcrt. 1987, 41</v>
      </c>
      <c r="G203" t="s">
        <v>1434</v>
      </c>
      <c r="H203" t="s">
        <v>1435</v>
      </c>
      <c r="I203" t="s">
        <v>1244</v>
      </c>
    </row>
    <row r="204" spans="1:9">
      <c r="A204" t="str">
        <f>TEXT(B204,"#")</f>
        <v>137</v>
      </c>
      <c r="B204">
        <v>137</v>
      </c>
      <c r="C204" t="str">
        <f>IF(AND(D204="",E204=""),IF(F204="",IF(G204="","",G204),F204),IF(D204="",E204,D204))</f>
        <v>Stcrt. 1987, 41</v>
      </c>
      <c r="D204" t="str">
        <f>IFERROR(VLOOKUP(G204,Regelingen!B$3:D$170,2,FALSE),"")</f>
        <v/>
      </c>
      <c r="E204" t="str">
        <f>IFERROR(IF(VLOOKUP(G204,Blad3!D:G,4,FALSE)=0,"",VLOOKUP(G204,Blad3!D:G,4,FALSE)), "")</f>
        <v/>
      </c>
      <c r="F204" t="str">
        <f>IFERROR(IF(VLOOKUP(G204,Blad3!D:G,3,FALSE)=0,"",VLOOKUP(G204,Blad3!D:G,3,FALSE)), "")</f>
        <v>Stcrt. 1987, 41</v>
      </c>
      <c r="G204" t="s">
        <v>1434</v>
      </c>
      <c r="H204" t="s">
        <v>1444</v>
      </c>
      <c r="I204" t="s">
        <v>1358</v>
      </c>
    </row>
    <row r="205" spans="1:9">
      <c r="A205" t="str">
        <f>TEXT(B205,"#")</f>
        <v>133</v>
      </c>
      <c r="B205">
        <v>133</v>
      </c>
      <c r="C205" t="str">
        <f>IF(AND(D205="",E205=""),IF(F205="",IF(G205="","",G205),F205),IF(D205="",E205,D205))</f>
        <v>Regeling invoer slachtdieren 1970</v>
      </c>
      <c r="D205" t="str">
        <f>IFERROR(VLOOKUP(G205,Regelingen!B$3:D$170,2,FALSE),"")</f>
        <v/>
      </c>
      <c r="E205" t="str">
        <f>IFERROR(IF(VLOOKUP(G205,Blad3!D:G,4,FALSE)=0,"",VLOOKUP(G205,Blad3!D:G,4,FALSE)), "")</f>
        <v/>
      </c>
      <c r="F205" t="str">
        <f>IFERROR(IF(VLOOKUP(G205,Blad3!D:G,3,FALSE)=0,"",VLOOKUP(G205,Blad3!D:G,3,FALSE)), "")</f>
        <v/>
      </c>
      <c r="G205" t="s">
        <v>1311</v>
      </c>
      <c r="I205" t="s">
        <v>1249</v>
      </c>
    </row>
    <row r="206" spans="1:9">
      <c r="A206" t="str">
        <f>TEXT(B206,"#")</f>
        <v>137</v>
      </c>
      <c r="B206">
        <v>137</v>
      </c>
      <c r="C206" t="str">
        <f>IF(AND(D206="",E206=""),IF(F206="",IF(G206="","",G206),F206),IF(D206="",E206,D206))</f>
        <v>Regeling invoer slachtdieren 1970</v>
      </c>
      <c r="D206" t="str">
        <f>IFERROR(VLOOKUP(G206,Regelingen!B$3:D$170,2,FALSE),"")</f>
        <v/>
      </c>
      <c r="E206" t="str">
        <f>IFERROR(IF(VLOOKUP(G206,Blad3!D:G,4,FALSE)=0,"",VLOOKUP(G206,Blad3!D:G,4,FALSE)), "")</f>
        <v/>
      </c>
      <c r="F206" t="str">
        <f>IFERROR(IF(VLOOKUP(G206,Blad3!D:G,3,FALSE)=0,"",VLOOKUP(G206,Blad3!D:G,3,FALSE)), "")</f>
        <v/>
      </c>
      <c r="G206" t="s">
        <v>1311</v>
      </c>
      <c r="I206" t="s">
        <v>1355</v>
      </c>
    </row>
    <row r="207" spans="1:9">
      <c r="A207" t="str">
        <f>TEXT(B207,"#")</f>
        <v>194</v>
      </c>
      <c r="B207">
        <v>194</v>
      </c>
      <c r="C207" t="str">
        <f>IF(AND(D207="",E207=""),IF(F207="",IF(G207="","",G207),F207),IF(D207="",E207,D207))</f>
        <v>Regeling invoer slachtdieren 1970</v>
      </c>
      <c r="D207" t="str">
        <f>IFERROR(VLOOKUP(G207,Regelingen!B$3:D$170,2,FALSE),"")</f>
        <v/>
      </c>
      <c r="E207" t="str">
        <f>IFERROR(IF(VLOOKUP(G207,Blad3!D:G,4,FALSE)=0,"",VLOOKUP(G207,Blad3!D:G,4,FALSE)), "")</f>
        <v/>
      </c>
      <c r="F207" t="str">
        <f>IFERROR(IF(VLOOKUP(G207,Blad3!D:G,3,FALSE)=0,"",VLOOKUP(G207,Blad3!D:G,3,FALSE)), "")</f>
        <v/>
      </c>
      <c r="G207" t="s">
        <v>1311</v>
      </c>
      <c r="I207" t="s">
        <v>1310</v>
      </c>
    </row>
    <row r="208" spans="1:9">
      <c r="A208" t="str">
        <f>TEXT(B208,"#")</f>
        <v>134</v>
      </c>
      <c r="B208">
        <v>134</v>
      </c>
      <c r="C208" t="str">
        <f>IF(AND(D208="",E208=""),IF(F208="",IF(G208="","",G208),F208),IF(D208="",E208,D208))</f>
        <v>Regeling invoer slachtdieren 1970, 23 juni 1965</v>
      </c>
      <c r="D208" t="str">
        <f>IFERROR(VLOOKUP(G208,Regelingen!B$3:D$170,2,FALSE),"")</f>
        <v/>
      </c>
      <c r="E208" t="str">
        <f>IFERROR(IF(VLOOKUP(G208,Blad3!D:G,4,FALSE)=0,"",VLOOKUP(G208,Blad3!D:G,4,FALSE)), "")</f>
        <v/>
      </c>
      <c r="F208" t="str">
        <f>IFERROR(IF(VLOOKUP(G208,Blad3!D:G,3,FALSE)=0,"",VLOOKUP(G208,Blad3!D:G,3,FALSE)), "")</f>
        <v/>
      </c>
      <c r="G208" t="s">
        <v>1371</v>
      </c>
      <c r="I208" t="s">
        <v>1277</v>
      </c>
    </row>
    <row r="209" spans="1:9">
      <c r="A209" t="str">
        <f>TEXT(B209,"#")</f>
        <v>134</v>
      </c>
      <c r="B209">
        <v>134</v>
      </c>
      <c r="C209" t="str">
        <f>IF(AND(D209="",E209=""),IF(F209="",IF(G209="","",G209),F209),IF(D209="",E209,D209))</f>
        <v>Regeling invoer slachtpaarden 1971</v>
      </c>
      <c r="D209" t="str">
        <f>IFERROR(VLOOKUP(G209,Regelingen!B$3:D$170,2,FALSE),"")</f>
        <v/>
      </c>
      <c r="E209" t="str">
        <f>IFERROR(IF(VLOOKUP(G209,Blad3!D:G,4,FALSE)=0,"",VLOOKUP(G209,Blad3!D:G,4,FALSE)), "")</f>
        <v/>
      </c>
      <c r="F209" t="str">
        <f>IFERROR(IF(VLOOKUP(G209,Blad3!D:G,3,FALSE)=0,"",VLOOKUP(G209,Blad3!D:G,3,FALSE)), "")</f>
        <v/>
      </c>
      <c r="G209" t="s">
        <v>1313</v>
      </c>
      <c r="I209" t="s">
        <v>1277</v>
      </c>
    </row>
    <row r="210" spans="1:9">
      <c r="A210" t="str">
        <f>TEXT(B210,"#")</f>
        <v>194</v>
      </c>
      <c r="B210">
        <v>194</v>
      </c>
      <c r="C210" t="str">
        <f>IF(AND(D210="",E210=""),IF(F210="",IF(G210="","",G210),F210),IF(D210="",E210,D210))</f>
        <v>Regeling invoer slachtpaarden 1971</v>
      </c>
      <c r="D210" t="str">
        <f>IFERROR(VLOOKUP(G210,Regelingen!B$3:D$170,2,FALSE),"")</f>
        <v/>
      </c>
      <c r="E210" t="str">
        <f>IFERROR(IF(VLOOKUP(G210,Blad3!D:G,4,FALSE)=0,"",VLOOKUP(G210,Blad3!D:G,4,FALSE)), "")</f>
        <v/>
      </c>
      <c r="F210" t="str">
        <f>IFERROR(IF(VLOOKUP(G210,Blad3!D:G,3,FALSE)=0,"",VLOOKUP(G210,Blad3!D:G,3,FALSE)), "")</f>
        <v/>
      </c>
      <c r="G210" t="s">
        <v>1313</v>
      </c>
      <c r="I210" t="s">
        <v>1312</v>
      </c>
    </row>
    <row r="211" spans="1:9">
      <c r="A211" t="str">
        <f>TEXT(B211,"#")</f>
        <v>133</v>
      </c>
      <c r="B211">
        <v>133</v>
      </c>
      <c r="C211" t="str">
        <f>IF(AND(D211="",E211=""),IF(F211="",IF(G211="","",G211),F211),IF(D211="",E211,D211))</f>
        <v>Regeling invoer slachtpaarden 1977</v>
      </c>
      <c r="D211" t="str">
        <f>IFERROR(VLOOKUP(G211,Regelingen!B$3:D$170,2,FALSE),"")</f>
        <v/>
      </c>
      <c r="E211" t="str">
        <f>IFERROR(IF(VLOOKUP(G211,Blad3!D:G,4,FALSE)=0,"",VLOOKUP(G211,Blad3!D:G,4,FALSE)), "")</f>
        <v/>
      </c>
      <c r="F211" t="str">
        <f>IFERROR(IF(VLOOKUP(G211,Blad3!D:G,3,FALSE)=0,"",VLOOKUP(G211,Blad3!D:G,3,FALSE)), "")</f>
        <v/>
      </c>
      <c r="G211" t="s">
        <v>1374</v>
      </c>
      <c r="I211" t="s">
        <v>1217</v>
      </c>
    </row>
    <row r="212" spans="1:9">
      <c r="A212" t="str">
        <f>TEXT(B212,"#")</f>
        <v>133</v>
      </c>
      <c r="B212">
        <v>133</v>
      </c>
      <c r="C212" t="str">
        <f>IF(AND(D212="",E212=""),IF(F212="",IF(G212="","",G212),F212),IF(D212="",E212,D212))</f>
        <v>Regeling invoer slachtschapen en -geiten 1982</v>
      </c>
      <c r="D212" t="str">
        <f>IFERROR(VLOOKUP(G212,Regelingen!B$3:D$170,2,FALSE),"")</f>
        <v/>
      </c>
      <c r="E212" t="str">
        <f>IFERROR(IF(VLOOKUP(G212,Blad3!D:G,4,FALSE)=0,"",VLOOKUP(G212,Blad3!D:G,4,FALSE)), "")</f>
        <v/>
      </c>
      <c r="F212" t="str">
        <f>IFERROR(IF(VLOOKUP(G212,Blad3!D:G,3,FALSE)=0,"",VLOOKUP(G212,Blad3!D:G,3,FALSE)), "")</f>
        <v/>
      </c>
      <c r="G212" t="s">
        <v>1315</v>
      </c>
      <c r="I212" t="s">
        <v>1196</v>
      </c>
    </row>
    <row r="213" spans="1:9">
      <c r="A213" t="str">
        <f>TEXT(B213,"#")</f>
        <v>134</v>
      </c>
      <c r="B213">
        <v>134</v>
      </c>
      <c r="C213" t="str">
        <f>IF(AND(D213="",E213=""),IF(F213="",IF(G213="","",G213),F213),IF(D213="",E213,D213))</f>
        <v>Regeling invoer slachtschapen en -geiten 1982</v>
      </c>
      <c r="D213" t="str">
        <f>IFERROR(VLOOKUP(G213,Regelingen!B$3:D$170,2,FALSE),"")</f>
        <v/>
      </c>
      <c r="E213" t="str">
        <f>IFERROR(IF(VLOOKUP(G213,Blad3!D:G,4,FALSE)=0,"",VLOOKUP(G213,Blad3!D:G,4,FALSE)), "")</f>
        <v/>
      </c>
      <c r="F213" t="str">
        <f>IFERROR(IF(VLOOKUP(G213,Blad3!D:G,3,FALSE)=0,"",VLOOKUP(G213,Blad3!D:G,3,FALSE)), "")</f>
        <v/>
      </c>
      <c r="G213" t="s">
        <v>1315</v>
      </c>
      <c r="I213" t="s">
        <v>1196</v>
      </c>
    </row>
    <row r="214" spans="1:9">
      <c r="A214" t="str">
        <f>TEXT(B214,"#")</f>
        <v>194</v>
      </c>
      <c r="B214">
        <v>194</v>
      </c>
      <c r="C214" t="str">
        <f>IF(AND(D214="",E214=""),IF(F214="",IF(G214="","",G214),F214),IF(D214="",E214,D214))</f>
        <v>Regeling invoer slachtschapen en -geiten 1982</v>
      </c>
      <c r="D214" t="str">
        <f>IFERROR(VLOOKUP(G214,Regelingen!B$3:D$170,2,FALSE),"")</f>
        <v/>
      </c>
      <c r="E214" t="str">
        <f>IFERROR(IF(VLOOKUP(G214,Blad3!D:G,4,FALSE)=0,"",VLOOKUP(G214,Blad3!D:G,4,FALSE)), "")</f>
        <v/>
      </c>
      <c r="F214" t="str">
        <f>IFERROR(IF(VLOOKUP(G214,Blad3!D:G,3,FALSE)=0,"",VLOOKUP(G214,Blad3!D:G,3,FALSE)), "")</f>
        <v/>
      </c>
      <c r="G214" t="s">
        <v>1315</v>
      </c>
      <c r="I214" t="s">
        <v>1214</v>
      </c>
    </row>
    <row r="215" spans="1:9">
      <c r="A215" t="str">
        <f>TEXT(B215,"#")</f>
        <v>125</v>
      </c>
      <c r="B215">
        <v>125</v>
      </c>
      <c r="C215" t="str">
        <f>IF(AND(D215="",E215=""),IF(F215="",IF(G215="","",G215),F215),IF(D215="",E215,D215))</f>
        <v>Regeling invoer van eenhoevige dieren andere dan slachtpaarden 1977</v>
      </c>
      <c r="D215" t="str">
        <f>IFERROR(VLOOKUP(G215,Regelingen!B$3:D$170,2,FALSE),"")</f>
        <v/>
      </c>
      <c r="E215" t="str">
        <f>IFERROR(IF(VLOOKUP(G215,Blad3!D:G,4,FALSE)=0,"",VLOOKUP(G215,Blad3!D:G,4,FALSE)), "")</f>
        <v/>
      </c>
      <c r="F215" t="str">
        <f>IFERROR(IF(VLOOKUP(G215,Blad3!D:G,3,FALSE)=0,"",VLOOKUP(G215,Blad3!D:G,3,FALSE)), "")</f>
        <v/>
      </c>
      <c r="G215" t="s">
        <v>1397</v>
      </c>
      <c r="I215" t="s">
        <v>1208</v>
      </c>
    </row>
    <row r="216" spans="1:9">
      <c r="A216" t="str">
        <f>TEXT(B216,"#")</f>
        <v>125</v>
      </c>
      <c r="B216">
        <v>125</v>
      </c>
      <c r="C216" t="str">
        <f>IF(AND(D216="",E216=""),IF(F216="",IF(G216="","",G216),F216),IF(D216="",E216,D216))</f>
        <v>Stcrt. 1992, 143</v>
      </c>
      <c r="D216" t="str">
        <f>IFERROR(VLOOKUP(G216,Regelingen!B$3:D$170,2,FALSE),"")</f>
        <v/>
      </c>
      <c r="E216" t="str">
        <f>IFERROR(IF(VLOOKUP(G216,Blad3!D:G,4,FALSE)=0,"",VLOOKUP(G216,Blad3!D:G,4,FALSE)), "")</f>
        <v/>
      </c>
      <c r="F216" t="str">
        <f>IFERROR(IF(VLOOKUP(G216,Blad3!D:G,3,FALSE)=0,"",VLOOKUP(G216,Blad3!D:G,3,FALSE)), "")</f>
        <v>Stcrt. 1992, 143</v>
      </c>
      <c r="G216" t="s">
        <v>1399</v>
      </c>
      <c r="I216" t="s">
        <v>1398</v>
      </c>
    </row>
    <row r="217" spans="1:9">
      <c r="A217" t="str">
        <f>TEXT(B217,"#")</f>
        <v>136</v>
      </c>
      <c r="B217">
        <v>136</v>
      </c>
      <c r="C217" t="str">
        <f>IF(AND(D217="",E217=""),IF(F217="",IF(G217="","",G217),F217),IF(D217="",E217,D217))</f>
        <v>Stcrt. 1992, 143</v>
      </c>
      <c r="D217" t="str">
        <f>IFERROR(VLOOKUP(G217,Regelingen!B$3:D$170,2,FALSE),"")</f>
        <v/>
      </c>
      <c r="E217" t="str">
        <f>IFERROR(IF(VLOOKUP(G217,Blad3!D:G,4,FALSE)=0,"",VLOOKUP(G217,Blad3!D:G,4,FALSE)), "")</f>
        <v/>
      </c>
      <c r="F217" t="str">
        <f>IFERROR(IF(VLOOKUP(G217,Blad3!D:G,3,FALSE)=0,"",VLOOKUP(G217,Blad3!D:G,3,FALSE)), "")</f>
        <v>Stcrt. 1992, 143</v>
      </c>
      <c r="G217" t="s">
        <v>1399</v>
      </c>
      <c r="H217" t="s">
        <v>1438</v>
      </c>
      <c r="I217" t="s">
        <v>1368</v>
      </c>
    </row>
    <row r="218" spans="1:9">
      <c r="A218" t="str">
        <f>TEXT(B218,"#")</f>
        <v>140</v>
      </c>
      <c r="B218">
        <v>140</v>
      </c>
      <c r="C218" t="str">
        <f>IF(AND(D218="",E218=""),IF(F218="",IF(G218="","",G218),F218),IF(D218="",E218,D218))</f>
        <v>Stcrt. 1992, 143</v>
      </c>
      <c r="D218" t="str">
        <f>IFERROR(VLOOKUP(G218,Regelingen!B$3:D$170,2,FALSE),"")</f>
        <v/>
      </c>
      <c r="E218" t="str">
        <f>IFERROR(IF(VLOOKUP(G218,Blad3!D:G,4,FALSE)=0,"",VLOOKUP(G218,Blad3!D:G,4,FALSE)), "")</f>
        <v/>
      </c>
      <c r="F218" t="str">
        <f>IFERROR(IF(VLOOKUP(G218,Blad3!D:G,3,FALSE)=0,"",VLOOKUP(G218,Blad3!D:G,3,FALSE)), "")</f>
        <v>Stcrt. 1992, 143</v>
      </c>
      <c r="G218" t="s">
        <v>1399</v>
      </c>
      <c r="H218" t="s">
        <v>1438</v>
      </c>
      <c r="I218" t="s">
        <v>1337</v>
      </c>
    </row>
    <row r="219" spans="1:9">
      <c r="A219" t="str">
        <f>TEXT(B219,"#")</f>
        <v>195</v>
      </c>
      <c r="B219">
        <v>195</v>
      </c>
      <c r="C219" t="str">
        <f>IF(AND(D219="",E219=""),IF(F219="",IF(G219="","",G219),F219),IF(D219="",E219,D219))</f>
        <v>Stcrt. 1992, 143</v>
      </c>
      <c r="D219" t="str">
        <f>IFERROR(VLOOKUP(G219,Regelingen!B$3:D$170,2,FALSE),"")</f>
        <v/>
      </c>
      <c r="E219" t="str">
        <f>IFERROR(IF(VLOOKUP(G219,Blad3!D:G,4,FALSE)=0,"",VLOOKUP(G219,Blad3!D:G,4,FALSE)), "")</f>
        <v/>
      </c>
      <c r="F219" t="str">
        <f>IFERROR(IF(VLOOKUP(G219,Blad3!D:G,3,FALSE)=0,"",VLOOKUP(G219,Blad3!D:G,3,FALSE)), "")</f>
        <v>Stcrt. 1992, 143</v>
      </c>
      <c r="G219" t="s">
        <v>1399</v>
      </c>
      <c r="H219" t="s">
        <v>1438</v>
      </c>
      <c r="I219" t="s">
        <v>1307</v>
      </c>
    </row>
    <row r="220" spans="1:9">
      <c r="A220" t="str">
        <f>TEXT(B220,"#")</f>
        <v>200</v>
      </c>
      <c r="B220">
        <v>200</v>
      </c>
      <c r="C220" t="str">
        <f>IF(AND(D220="",E220=""),IF(F220="",IF(G220="","",G220),F220),IF(D220="",E220,D220))</f>
        <v>Stcrt. 1992, 143</v>
      </c>
      <c r="D220" t="str">
        <f>IFERROR(VLOOKUP(G220,Regelingen!B$3:D$170,2,FALSE),"")</f>
        <v/>
      </c>
      <c r="E220" t="str">
        <f>IFERROR(IF(VLOOKUP(G220,Blad3!D:G,4,FALSE)=0,"",VLOOKUP(G220,Blad3!D:G,4,FALSE)), "")</f>
        <v/>
      </c>
      <c r="F220" t="str">
        <f>IFERROR(IF(VLOOKUP(G220,Blad3!D:G,3,FALSE)=0,"",VLOOKUP(G220,Blad3!D:G,3,FALSE)), "")</f>
        <v>Stcrt. 1992, 143</v>
      </c>
      <c r="G220" t="s">
        <v>1399</v>
      </c>
      <c r="H220" t="s">
        <v>1438</v>
      </c>
      <c r="I220" t="s">
        <v>1284</v>
      </c>
    </row>
    <row r="221" spans="1:9">
      <c r="A221" t="str">
        <f>TEXT(B221,"#")</f>
        <v>204</v>
      </c>
      <c r="B221">
        <v>204</v>
      </c>
      <c r="C221" t="str">
        <f>IF(AND(D221="",E221=""),IF(F221="",IF(G221="","",G221),F221),IF(D221="",E221,D221))</f>
        <v>Stcrt. 1992, 143</v>
      </c>
      <c r="D221" t="str">
        <f>IFERROR(VLOOKUP(G221,Regelingen!B$3:D$170,2,FALSE),"")</f>
        <v/>
      </c>
      <c r="E221" t="str">
        <f>IFERROR(IF(VLOOKUP(G221,Blad3!D:G,4,FALSE)=0,"",VLOOKUP(G221,Blad3!D:G,4,FALSE)), "")</f>
        <v/>
      </c>
      <c r="F221" t="str">
        <f>IFERROR(IF(VLOOKUP(G221,Blad3!D:G,3,FALSE)=0,"",VLOOKUP(G221,Blad3!D:G,3,FALSE)), "")</f>
        <v>Stcrt. 1992, 143</v>
      </c>
      <c r="G221" t="s">
        <v>1399</v>
      </c>
      <c r="H221" t="s">
        <v>1438</v>
      </c>
      <c r="I221" t="s">
        <v>1293</v>
      </c>
    </row>
    <row r="222" spans="1:9">
      <c r="A222" t="str">
        <f>TEXT(B222,"#")</f>
        <v>208</v>
      </c>
      <c r="B222">
        <v>208</v>
      </c>
      <c r="C222" t="str">
        <f>IF(AND(D222="",E222=""),IF(F222="",IF(G222="","",G222),F222),IF(D222="",E222,D222))</f>
        <v>Stcrt. 1992, 143</v>
      </c>
      <c r="D222" t="str">
        <f>IFERROR(VLOOKUP(G222,Regelingen!B$3:D$170,2,FALSE),"")</f>
        <v/>
      </c>
      <c r="E222" t="str">
        <f>IFERROR(IF(VLOOKUP(G222,Blad3!D:G,4,FALSE)=0,"",VLOOKUP(G222,Blad3!D:G,4,FALSE)), "")</f>
        <v/>
      </c>
      <c r="F222" t="str">
        <f>IFERROR(IF(VLOOKUP(G222,Blad3!D:G,3,FALSE)=0,"",VLOOKUP(G222,Blad3!D:G,3,FALSE)), "")</f>
        <v>Stcrt. 1992, 143</v>
      </c>
      <c r="G222" t="s">
        <v>1399</v>
      </c>
      <c r="H222" t="s">
        <v>1438</v>
      </c>
      <c r="I222" t="s">
        <v>1283</v>
      </c>
    </row>
    <row r="223" spans="1:9">
      <c r="A223" t="str">
        <f>TEXT(B223,"#")</f>
        <v>125</v>
      </c>
      <c r="B223">
        <v>125</v>
      </c>
      <c r="C223" t="str">
        <f>IF(AND(D223="",E223=""),IF(F223="",IF(G223="","",G223),F223),IF(D223="",E223,D223))</f>
        <v>Stcrt. 1985, 53</v>
      </c>
      <c r="D223" t="str">
        <f>IFERROR(VLOOKUP(G223,Regelingen!B$3:D$170,2,FALSE),"")</f>
        <v/>
      </c>
      <c r="E223" t="str">
        <f>IFERROR(IF(VLOOKUP(G223,Blad3!D:G,4,FALSE)=0,"",VLOOKUP(G223,Blad3!D:G,4,FALSE)), "")</f>
        <v/>
      </c>
      <c r="F223" t="str">
        <f>IFERROR(IF(VLOOKUP(G223,Blad3!D:G,3,FALSE)=0,"",VLOOKUP(G223,Blad3!D:G,3,FALSE)), "")</f>
        <v>Stcrt. 1985, 53</v>
      </c>
      <c r="G223" t="s">
        <v>1408</v>
      </c>
      <c r="H223" t="s">
        <v>1409</v>
      </c>
      <c r="I223" t="s">
        <v>1186</v>
      </c>
    </row>
    <row r="224" spans="1:9">
      <c r="A224" t="str">
        <f>TEXT(B224,"#")</f>
        <v>127</v>
      </c>
      <c r="B224">
        <v>127</v>
      </c>
      <c r="C224" t="str">
        <f>IF(AND(D224="",E224=""),IF(F224="",IF(G224="","",G224),F224),IF(D224="",E224,D224))</f>
        <v>Regeling invoer vlees 1979</v>
      </c>
      <c r="D224" t="str">
        <f>IFERROR(VLOOKUP(G224,Regelingen!B$3:D$170,2,FALSE),"")</f>
        <v/>
      </c>
      <c r="E224" t="str">
        <f>IFERROR(IF(VLOOKUP(G224,Blad3!D:G,4,FALSE)=0,"",VLOOKUP(G224,Blad3!D:G,4,FALSE)), "")</f>
        <v/>
      </c>
      <c r="F224" t="str">
        <f>IFERROR(IF(VLOOKUP(G224,Blad3!D:G,3,FALSE)=0,"",VLOOKUP(G224,Blad3!D:G,3,FALSE)), "")</f>
        <v/>
      </c>
      <c r="G224" t="s">
        <v>1384</v>
      </c>
      <c r="I224" t="s">
        <v>1215</v>
      </c>
    </row>
    <row r="225" spans="1:10">
      <c r="A225" t="str">
        <f>TEXT(B225,"#")</f>
        <v>119</v>
      </c>
      <c r="B225">
        <v>119</v>
      </c>
      <c r="C225" t="str">
        <f>IF(AND(D225="",E225=""),IF(F225="",IF(G225="","",G225),F225),IF(D225="",E225,D225))</f>
        <v>Stcrt. 1998, 117</v>
      </c>
      <c r="D225" t="str">
        <f>IFERROR(VLOOKUP(G225,Regelingen!B$3:D$170,2,FALSE),"")</f>
        <v/>
      </c>
      <c r="E225" t="str">
        <f>IFERROR(IF(VLOOKUP(G225,Blad3!D:G,4,FALSE)=0,"",VLOOKUP(G225,Blad3!D:G,4,FALSE)), "")</f>
        <v/>
      </c>
      <c r="F225" t="str">
        <f>IFERROR(IF(VLOOKUP(G225,Blad3!D:G,3,FALSE)=0,"",VLOOKUP(G225,Blad3!D:G,3,FALSE)), "")</f>
        <v>Stcrt. 1998, 117</v>
      </c>
      <c r="G225" t="s">
        <v>1406</v>
      </c>
      <c r="H225" t="s">
        <v>1407</v>
      </c>
    </row>
    <row r="226" spans="1:10">
      <c r="A226" t="str">
        <f>TEXT(B226,"#")</f>
        <v>140</v>
      </c>
      <c r="B226">
        <v>140</v>
      </c>
      <c r="C226" t="str">
        <f>IF(AND(D226="",E226=""),IF(F226="",IF(G226="","",G226),F226),IF(D226="",E226,D226))</f>
        <v>Regeling keuring en handel dierlijke producten 1994</v>
      </c>
      <c r="D226" t="str">
        <f>IFERROR(VLOOKUP(G226,Regelingen!B$3:D$170,2,FALSE),"")</f>
        <v/>
      </c>
      <c r="E226" t="str">
        <f>IFERROR(IF(VLOOKUP(G226,Blad3!D:G,4,FALSE)=0,"",VLOOKUP(G226,Blad3!D:G,4,FALSE)), "")</f>
        <v/>
      </c>
      <c r="F226" t="str">
        <f>IFERROR(IF(VLOOKUP(G226,Blad3!D:G,3,FALSE)=0,"",VLOOKUP(G226,Blad3!D:G,3,FALSE)), "")</f>
        <v/>
      </c>
      <c r="G226" t="s">
        <v>1348</v>
      </c>
      <c r="I226" t="s">
        <v>1347</v>
      </c>
    </row>
    <row r="227" spans="1:10">
      <c r="A227" t="str">
        <f>TEXT(B227,"#")</f>
        <v>140</v>
      </c>
      <c r="B227">
        <v>140</v>
      </c>
      <c r="C227" t="str">
        <f>IF(AND(D227="",E227=""),IF(F227="",IF(G227="","",G227),F227),IF(D227="",E227,D227))</f>
        <v>Stcrt. 1993, 125</v>
      </c>
      <c r="D227" t="str">
        <f>IFERROR(VLOOKUP(G227,Regelingen!B$3:D$170,2,FALSE),"")</f>
        <v/>
      </c>
      <c r="E227" t="str">
        <f>IFERROR(IF(VLOOKUP(G227,Blad3!D:G,4,FALSE)=0,"",VLOOKUP(G227,Blad3!D:G,4,FALSE)), "")</f>
        <v/>
      </c>
      <c r="F227" t="str">
        <f>IFERROR(IF(VLOOKUP(G227,Blad3!D:G,3,FALSE)=0,"",VLOOKUP(G227,Blad3!D:G,3,FALSE)), "")</f>
        <v>Stcrt. 1993, 125</v>
      </c>
      <c r="G227" t="s">
        <v>1451</v>
      </c>
      <c r="H227" t="s">
        <v>1452</v>
      </c>
      <c r="I227" t="s">
        <v>1342</v>
      </c>
    </row>
    <row r="228" spans="1:10">
      <c r="A228" t="str">
        <f>TEXT(B228,"#")</f>
        <v>200</v>
      </c>
      <c r="B228">
        <v>200</v>
      </c>
      <c r="C228" t="str">
        <f>IF(AND(D228="",E228=""),IF(F228="",IF(G228="","",G228),F228),IF(D228="",E228,D228))</f>
        <v>Stcrt. 1993, 125</v>
      </c>
      <c r="D228" t="str">
        <f>IFERROR(VLOOKUP(G228,Regelingen!B$3:D$170,2,FALSE),"")</f>
        <v/>
      </c>
      <c r="E228" t="str">
        <f>IFERROR(IF(VLOOKUP(G228,Blad3!D:G,4,FALSE)=0,"",VLOOKUP(G228,Blad3!D:G,4,FALSE)), "")</f>
        <v/>
      </c>
      <c r="F228" t="str">
        <f>IFERROR(IF(VLOOKUP(G228,Blad3!D:G,3,FALSE)=0,"",VLOOKUP(G228,Blad3!D:G,3,FALSE)), "")</f>
        <v>Stcrt. 1993, 125</v>
      </c>
      <c r="G228" t="s">
        <v>1451</v>
      </c>
      <c r="H228" t="s">
        <v>1452</v>
      </c>
      <c r="I228" t="s">
        <v>1304</v>
      </c>
    </row>
    <row r="229" spans="1:10">
      <c r="A229" t="str">
        <f>TEXT(B229,"#")</f>
        <v>208</v>
      </c>
      <c r="B229">
        <v>208</v>
      </c>
      <c r="C229" t="str">
        <f>IF(AND(D229="",E229=""),IF(F229="",IF(G229="","",G229),F229),IF(D229="",E229,D229))</f>
        <v>Stcrt. 1993, 125</v>
      </c>
      <c r="D229" t="str">
        <f>IFERROR(VLOOKUP(G229,Regelingen!B$3:D$170,2,FALSE),"")</f>
        <v/>
      </c>
      <c r="E229" t="str">
        <f>IFERROR(IF(VLOOKUP(G229,Blad3!D:G,4,FALSE)=0,"",VLOOKUP(G229,Blad3!D:G,4,FALSE)), "")</f>
        <v/>
      </c>
      <c r="F229" t="str">
        <f>IFERROR(IF(VLOOKUP(G229,Blad3!D:G,3,FALSE)=0,"",VLOOKUP(G229,Blad3!D:G,3,FALSE)), "")</f>
        <v>Stcrt. 1993, 125</v>
      </c>
      <c r="G229" t="s">
        <v>1451</v>
      </c>
      <c r="H229" t="s">
        <v>1452</v>
      </c>
      <c r="I229" t="s">
        <v>1289</v>
      </c>
    </row>
    <row r="230" spans="1:10">
      <c r="A230" t="str">
        <f>TEXT(B230,"#")</f>
        <v>209</v>
      </c>
      <c r="B230">
        <v>209</v>
      </c>
      <c r="C230" t="str">
        <f>IF(AND(D230="",E230=""),IF(F230="",IF(G230="","",G230),F230),IF(D230="",E230,D230))</f>
        <v>Stcrt. 1993, 125</v>
      </c>
      <c r="D230" t="str">
        <f>IFERROR(VLOOKUP(G230,Regelingen!B$3:D$170,2,FALSE),"")</f>
        <v/>
      </c>
      <c r="E230" t="str">
        <f>IFERROR(IF(VLOOKUP(G230,Blad3!D:G,4,FALSE)=0,"",VLOOKUP(G230,Blad3!D:G,4,FALSE)), "")</f>
        <v/>
      </c>
      <c r="F230" t="str">
        <f>IFERROR(IF(VLOOKUP(G230,Blad3!D:G,3,FALSE)=0,"",VLOOKUP(G230,Blad3!D:G,3,FALSE)), "")</f>
        <v>Stcrt. 1993, 125</v>
      </c>
      <c r="G230" t="s">
        <v>1451</v>
      </c>
      <c r="H230" t="s">
        <v>1452</v>
      </c>
      <c r="I230" t="s">
        <v>1279</v>
      </c>
    </row>
    <row r="231" spans="1:10">
      <c r="A231" t="str">
        <f>TEXT(B231,"#")</f>
        <v>140</v>
      </c>
      <c r="B231">
        <v>140</v>
      </c>
      <c r="C231" t="str">
        <f>IF(AND(D231="",E231=""),IF(F231="",IF(G231="","",G231),F231),IF(D231="",E231,D231))</f>
        <v>Regeling keuring en handelsverkeer pluimveevlees 1992</v>
      </c>
      <c r="D231" t="str">
        <f>IFERROR(VLOOKUP(G231,Regelingen!B$3:D$170,2,FALSE),"")</f>
        <v/>
      </c>
      <c r="E231" t="str">
        <f>IFERROR(IF(VLOOKUP(G231,Blad3!D:G,4,FALSE)=0,"",VLOOKUP(G231,Blad3!D:G,4,FALSE)), "")</f>
        <v/>
      </c>
      <c r="F231" t="str">
        <f>IFERROR(IF(VLOOKUP(G231,Blad3!D:G,3,FALSE)=0,"",VLOOKUP(G231,Blad3!D:G,3,FALSE)), "")</f>
        <v/>
      </c>
      <c r="G231" t="s">
        <v>1236</v>
      </c>
      <c r="I231" t="s">
        <v>1340</v>
      </c>
    </row>
    <row r="232" spans="1:10">
      <c r="A232" t="str">
        <f>TEXT(B232,"#")</f>
        <v>153</v>
      </c>
      <c r="B232">
        <v>153</v>
      </c>
      <c r="C232" t="str">
        <f>IF(AND(D232="",E232=""),IF(F232="",IF(G232="","",G232),F232),IF(D232="",E232,D232))</f>
        <v>Regeling keuring en handelsverkeer pluimveevlees 1992</v>
      </c>
      <c r="D232" t="str">
        <f>IFERROR(VLOOKUP(G232,Regelingen!B$3:D$170,2,FALSE),"")</f>
        <v/>
      </c>
      <c r="E232" t="str">
        <f>IFERROR(IF(VLOOKUP(G232,Blad3!D:G,4,FALSE)=0,"",VLOOKUP(G232,Blad3!D:G,4,FALSE)), "")</f>
        <v/>
      </c>
      <c r="F232" t="str">
        <f>IFERROR(IF(VLOOKUP(G232,Blad3!D:G,3,FALSE)=0,"",VLOOKUP(G232,Blad3!D:G,3,FALSE)), "")</f>
        <v/>
      </c>
      <c r="G232" t="s">
        <v>1236</v>
      </c>
      <c r="I232" t="s">
        <v>1213</v>
      </c>
    </row>
    <row r="233" spans="1:10">
      <c r="A233" t="str">
        <f>TEXT(B233,"#")</f>
        <v>200</v>
      </c>
      <c r="B233">
        <v>200</v>
      </c>
      <c r="C233" t="str">
        <f>IF(AND(D233="",E233=""),IF(F233="",IF(G233="","",G233),F233),IF(D233="",E233,D233))</f>
        <v>Regeling keuring en handelsverkeer pluimveevlees 1992</v>
      </c>
      <c r="D233" t="str">
        <f>IFERROR(VLOOKUP(G233,Regelingen!B$3:D$170,2,FALSE),"")</f>
        <v/>
      </c>
      <c r="E233" t="str">
        <f>IFERROR(IF(VLOOKUP(G233,Blad3!D:G,4,FALSE)=0,"",VLOOKUP(G233,Blad3!D:G,4,FALSE)), "")</f>
        <v/>
      </c>
      <c r="F233" t="str">
        <f>IFERROR(IF(VLOOKUP(G233,Blad3!D:G,3,FALSE)=0,"",VLOOKUP(G233,Blad3!D:G,3,FALSE)), "")</f>
        <v/>
      </c>
      <c r="G233" t="s">
        <v>1236</v>
      </c>
      <c r="I233" t="s">
        <v>1297</v>
      </c>
    </row>
    <row r="234" spans="1:10">
      <c r="A234" t="str">
        <f>TEXT(B234,"#")</f>
        <v>208</v>
      </c>
      <c r="B234">
        <v>208</v>
      </c>
      <c r="C234" t="str">
        <f>IF(AND(D234="",E234=""),IF(F234="",IF(G234="","",G234),F234),IF(D234="",E234,D234))</f>
        <v>Regeling keuring en handelsverkeer pluimveevlees 1992</v>
      </c>
      <c r="D234" t="str">
        <f>IFERROR(VLOOKUP(G234,Regelingen!B$3:D$170,2,FALSE),"")</f>
        <v/>
      </c>
      <c r="E234" t="str">
        <f>IFERROR(IF(VLOOKUP(G234,Blad3!D:G,4,FALSE)=0,"",VLOOKUP(G234,Blad3!D:G,4,FALSE)), "")</f>
        <v/>
      </c>
      <c r="F234" t="str">
        <f>IFERROR(IF(VLOOKUP(G234,Blad3!D:G,3,FALSE)=0,"",VLOOKUP(G234,Blad3!D:G,3,FALSE)), "")</f>
        <v/>
      </c>
      <c r="G234" t="s">
        <v>1236</v>
      </c>
      <c r="I234" t="s">
        <v>1282</v>
      </c>
    </row>
    <row r="235" spans="1:10">
      <c r="A235" t="str">
        <f>TEXT(B235,"#")</f>
        <v>209</v>
      </c>
      <c r="B235">
        <v>209</v>
      </c>
      <c r="C235" t="str">
        <f>IF(AND(D235="",E235=""),IF(F235="",IF(G235="","",G235),F235),IF(D235="",E235,D235))</f>
        <v>Regeling keuring en handelsverkeer pluimveevlees 1992</v>
      </c>
      <c r="D235" t="str">
        <f>IFERROR(VLOOKUP(G235,Regelingen!B$3:D$170,2,FALSE),"")</f>
        <v/>
      </c>
      <c r="E235" t="str">
        <f>IFERROR(IF(VLOOKUP(G235,Blad3!D:G,4,FALSE)=0,"",VLOOKUP(G235,Blad3!D:G,4,FALSE)), "")</f>
        <v/>
      </c>
      <c r="F235" t="str">
        <f>IFERROR(IF(VLOOKUP(G235,Blad3!D:G,3,FALSE)=0,"",VLOOKUP(G235,Blad3!D:G,3,FALSE)), "")</f>
        <v/>
      </c>
      <c r="G235" t="s">
        <v>1236</v>
      </c>
      <c r="I235" t="s">
        <v>1480</v>
      </c>
      <c r="J235" t="s">
        <v>1481</v>
      </c>
    </row>
    <row r="236" spans="1:10">
      <c r="A236" t="str">
        <f>TEXT(B236,"#")</f>
        <v>533</v>
      </c>
      <c r="B236">
        <v>533</v>
      </c>
      <c r="C236" t="str">
        <f>IF(AND(D236="",E236=""),IF(F236="",IF(G236="","",G236),F236),IF(D236="",E236,D236))</f>
        <v>Regeling keuring en handelsverkeer pluimveevlees 1992</v>
      </c>
      <c r="D236" t="str">
        <f>IFERROR(VLOOKUP(G236,Regelingen!B$3:D$170,2,FALSE),"")</f>
        <v/>
      </c>
      <c r="E236" t="str">
        <f>IFERROR(IF(VLOOKUP(G236,Blad3!D:G,4,FALSE)=0,"",VLOOKUP(G236,Blad3!D:G,4,FALSE)), "")</f>
        <v/>
      </c>
      <c r="F236" t="str">
        <f>IFERROR(IF(VLOOKUP(G236,Blad3!D:G,3,FALSE)=0,"",VLOOKUP(G236,Blad3!D:G,3,FALSE)), "")</f>
        <v/>
      </c>
      <c r="G236" t="s">
        <v>1236</v>
      </c>
      <c r="I236" t="s">
        <v>1237</v>
      </c>
    </row>
    <row r="237" spans="1:10">
      <c r="A237" t="str">
        <f>TEXT(B237,"#")</f>
        <v>534</v>
      </c>
      <c r="B237">
        <v>534</v>
      </c>
      <c r="C237" t="str">
        <f>IF(AND(D237="",E237=""),IF(F237="",IF(G237="","",G237),F237),IF(D237="",E237,D237))</f>
        <v>Regeling keuring en handelsverkeer pluimveevlees 1992</v>
      </c>
      <c r="D237" t="str">
        <f>IFERROR(VLOOKUP(G237,Regelingen!B$3:D$170,2,FALSE),"")</f>
        <v/>
      </c>
      <c r="E237" t="str">
        <f>IFERROR(IF(VLOOKUP(G237,Blad3!D:G,4,FALSE)=0,"",VLOOKUP(G237,Blad3!D:G,4,FALSE)), "")</f>
        <v/>
      </c>
      <c r="F237" t="str">
        <f>IFERROR(IF(VLOOKUP(G237,Blad3!D:G,3,FALSE)=0,"",VLOOKUP(G237,Blad3!D:G,3,FALSE)), "")</f>
        <v/>
      </c>
      <c r="G237" t="s">
        <v>1236</v>
      </c>
      <c r="I237" t="s">
        <v>1235</v>
      </c>
    </row>
    <row r="238" spans="1:10">
      <c r="A238" t="str">
        <f>TEXT(B238,"#")</f>
        <v>79</v>
      </c>
      <c r="B238">
        <v>79</v>
      </c>
      <c r="C238" t="str">
        <f>IF(AND(D238="",E238=""),IF(F238="",IF(G238="","",G238),F238),IF(D238="",E238,D238))</f>
        <v>Regeling markt- en tentoonstellingsverbod pluimvee 1992</v>
      </c>
      <c r="D238" t="str">
        <f>IFERROR(VLOOKUP(G238,Regelingen!B$3:D$170,2,FALSE),"")</f>
        <v/>
      </c>
      <c r="E238" t="str">
        <f>IFERROR(IF(VLOOKUP(G238,Blad3!D:G,4,FALSE)=0,"",VLOOKUP(G238,Blad3!D:G,4,FALSE)), "")</f>
        <v/>
      </c>
      <c r="F238" t="str">
        <f>IFERROR(IF(VLOOKUP(G238,Blad3!D:G,3,FALSE)=0,"",VLOOKUP(G238,Blad3!D:G,3,FALSE)), "")</f>
        <v/>
      </c>
      <c r="G238" t="s">
        <v>1195</v>
      </c>
      <c r="I238" t="s">
        <v>1194</v>
      </c>
    </row>
    <row r="239" spans="1:10">
      <c r="A239" t="str">
        <f>TEXT(B239,"#")</f>
        <v>345</v>
      </c>
      <c r="B239">
        <v>345</v>
      </c>
      <c r="C239" t="str">
        <f>IF(AND(D239="",E239=""),IF(F239="",IF(G239="","",G239),F239),IF(D239="",E239,D239))</f>
        <v>Stcrt. 1991, 248</v>
      </c>
      <c r="D239" t="str">
        <f>IFERROR(VLOOKUP(G239,Regelingen!B$3:D$170,2,FALSE),"")</f>
        <v/>
      </c>
      <c r="E239" t="str">
        <f>IFERROR(IF(VLOOKUP(G239,Blad3!D:G,4,FALSE)=0,"",VLOOKUP(G239,Blad3!D:G,4,FALSE)), "")</f>
        <v/>
      </c>
      <c r="F239" t="str">
        <f>IFERROR(IF(VLOOKUP(G239,Blad3!D:G,3,FALSE)=0,"",VLOOKUP(G239,Blad3!D:G,3,FALSE)), "")</f>
        <v>Stcrt. 1991, 248</v>
      </c>
      <c r="G239" t="s">
        <v>1519</v>
      </c>
      <c r="H239" t="s">
        <v>1520</v>
      </c>
    </row>
    <row r="240" spans="1:10">
      <c r="A240" t="str">
        <f>TEXT(B240,"#")</f>
        <v>332</v>
      </c>
      <c r="B240">
        <v>332</v>
      </c>
      <c r="C240" t="str">
        <f>IF(AND(D240="",E240=""),IF(F240="",IF(G240="","",G240),F240),IF(D240="",E240,D240))</f>
        <v>Stcrt. 1991, 220</v>
      </c>
      <c r="D240" t="str">
        <f>IFERROR(VLOOKUP(G240,Regelingen!B$3:D$170,2,FALSE),"")</f>
        <v/>
      </c>
      <c r="E240" t="str">
        <f>IFERROR(IF(VLOOKUP(G240,Blad3!D:G,4,FALSE)=0,"",VLOOKUP(G240,Blad3!D:G,4,FALSE)), "")</f>
        <v/>
      </c>
      <c r="F240" t="str">
        <f>IFERROR(IF(VLOOKUP(G240,Blad3!D:G,3,FALSE)=0,"",VLOOKUP(G240,Blad3!D:G,3,FALSE)), "")</f>
        <v>Stcrt. 1991, 220</v>
      </c>
      <c r="G240" t="s">
        <v>1517</v>
      </c>
      <c r="H240" t="s">
        <v>1518</v>
      </c>
    </row>
    <row r="241" spans="1:9">
      <c r="A241" t="str">
        <f>TEXT(B241,"#")</f>
        <v>518</v>
      </c>
      <c r="B241">
        <v>518</v>
      </c>
      <c r="C241" t="str">
        <f>IF(AND(D241="",E241=""),IF(F241="",IF(G241="","",G241),F241),IF(D241="",E241,D241))</f>
        <v>Regeling tot uitvoering van Art. 2 vierde lid van de Wet houdende vaststelling van minimumeisen voor het houden van legkippen</v>
      </c>
      <c r="D241" t="str">
        <f>IFERROR(VLOOKUP(G241,Regelingen!B$3:D$170,2,FALSE),"")</f>
        <v/>
      </c>
      <c r="E241" t="str">
        <f>IFERROR(IF(VLOOKUP(G241,Blad3!D:G,4,FALSE)=0,"",VLOOKUP(G241,Blad3!D:G,4,FALSE)), "")</f>
        <v/>
      </c>
      <c r="F241" t="str">
        <f>IFERROR(IF(VLOOKUP(G241,Blad3!D:G,3,FALSE)=0,"",VLOOKUP(G241,Blad3!D:G,3,FALSE)), "")</f>
        <v/>
      </c>
      <c r="G241" t="s">
        <v>1238</v>
      </c>
      <c r="I241" t="s">
        <v>1208</v>
      </c>
    </row>
    <row r="242" spans="1:9">
      <c r="A242" t="str">
        <f>TEXT(B242,"#")</f>
        <v>178</v>
      </c>
      <c r="B242">
        <v>178</v>
      </c>
      <c r="C242" t="str">
        <f>IF(AND(D242="",E242=""),IF(F242="",IF(G242="","",G242),F242),IF(D242="",E242,D242))</f>
        <v>Regeling uitvoer vee 1974</v>
      </c>
      <c r="D242" t="str">
        <f>IFERROR(VLOOKUP(G242,Regelingen!B$3:D$170,2,FALSE),"")</f>
        <v/>
      </c>
      <c r="E242" t="str">
        <f>IFERROR(IF(VLOOKUP(G242,Blad3!D:G,4,FALSE)=0,"",VLOOKUP(G242,Blad3!D:G,4,FALSE)), "")</f>
        <v/>
      </c>
      <c r="F242" t="str">
        <f>IFERROR(IF(VLOOKUP(G242,Blad3!D:G,3,FALSE)=0,"",VLOOKUP(G242,Blad3!D:G,3,FALSE)), "")</f>
        <v/>
      </c>
      <c r="G242" t="s">
        <v>1281</v>
      </c>
      <c r="I242" t="s">
        <v>1268</v>
      </c>
    </row>
    <row r="243" spans="1:9">
      <c r="A243" t="str">
        <f>TEXT(B243,"#")</f>
        <v>181</v>
      </c>
      <c r="B243">
        <v>181</v>
      </c>
      <c r="C243" t="str">
        <f>IF(AND(D243="",E243=""),IF(F243="",IF(G243="","",G243),F243),IF(D243="",E243,D243))</f>
        <v>Regeling uitvoer vee 1974</v>
      </c>
      <c r="D243" t="str">
        <f>IFERROR(VLOOKUP(G243,Regelingen!B$3:D$170,2,FALSE),"")</f>
        <v/>
      </c>
      <c r="E243" t="str">
        <f>IFERROR(IF(VLOOKUP(G243,Blad3!D:G,4,FALSE)=0,"",VLOOKUP(G243,Blad3!D:G,4,FALSE)), "")</f>
        <v/>
      </c>
      <c r="F243" t="str">
        <f>IFERROR(IF(VLOOKUP(G243,Blad3!D:G,3,FALSE)=0,"",VLOOKUP(G243,Blad3!D:G,3,FALSE)), "")</f>
        <v/>
      </c>
      <c r="G243" t="s">
        <v>1281</v>
      </c>
      <c r="I243" t="s">
        <v>1317</v>
      </c>
    </row>
    <row r="244" spans="1:9">
      <c r="A244" t="str">
        <f>TEXT(B244,"#")</f>
        <v>208</v>
      </c>
      <c r="B244">
        <v>208</v>
      </c>
      <c r="C244" t="str">
        <f>IF(AND(D244="",E244=""),IF(F244="",IF(G244="","",G244),F244),IF(D244="",E244,D244))</f>
        <v>Regeling uitvoer vee 1974</v>
      </c>
      <c r="D244" t="str">
        <f>IFERROR(VLOOKUP(G244,Regelingen!B$3:D$170,2,FALSE),"")</f>
        <v/>
      </c>
      <c r="E244" t="str">
        <f>IFERROR(IF(VLOOKUP(G244,Blad3!D:G,4,FALSE)=0,"",VLOOKUP(G244,Blad3!D:G,4,FALSE)), "")</f>
        <v/>
      </c>
      <c r="F244" t="str">
        <f>IFERROR(IF(VLOOKUP(G244,Blad3!D:G,3,FALSE)=0,"",VLOOKUP(G244,Blad3!D:G,3,FALSE)), "")</f>
        <v/>
      </c>
      <c r="G244" t="s">
        <v>1281</v>
      </c>
      <c r="I244" t="s">
        <v>1280</v>
      </c>
    </row>
    <row r="245" spans="1:9">
      <c r="A245" t="str">
        <f>TEXT(B245,"#")</f>
        <v>171</v>
      </c>
      <c r="B245">
        <v>171</v>
      </c>
      <c r="C245" t="str">
        <f>IF(AND(D245="",E245=""),IF(F245="",IF(G245="","",G245),F245),IF(D245="",E245,D245))</f>
        <v>Regeling uitvoer vers vlees 1974 en 1985</v>
      </c>
      <c r="D245" t="str">
        <f>IFERROR(VLOOKUP(G245,Regelingen!B$3:D$170,2,FALSE),"")</f>
        <v/>
      </c>
      <c r="E245" t="str">
        <f>IFERROR(IF(VLOOKUP(G245,Blad3!D:G,4,FALSE)=0,"",VLOOKUP(G245,Blad3!D:G,4,FALSE)), "")</f>
        <v/>
      </c>
      <c r="F245" t="str">
        <f>IFERROR(IF(VLOOKUP(G245,Blad3!D:G,3,FALSE)=0,"",VLOOKUP(G245,Blad3!D:G,3,FALSE)), "")</f>
        <v/>
      </c>
      <c r="G245" t="s">
        <v>1325</v>
      </c>
      <c r="I245" t="s">
        <v>1324</v>
      </c>
    </row>
    <row r="246" spans="1:9">
      <c r="A246" t="str">
        <f>TEXT(B246,"#")</f>
        <v>171</v>
      </c>
      <c r="B246">
        <v>171</v>
      </c>
      <c r="C246" t="str">
        <f>IF(AND(D246="",E246=""),IF(F246="",IF(G246="","",G246),F246),IF(D246="",E246,D246))</f>
        <v>Regeling uitvoer vleesproducten 1979</v>
      </c>
      <c r="D246" t="str">
        <f>IFERROR(VLOOKUP(G246,Regelingen!B$3:D$170,2,FALSE),"")</f>
        <v/>
      </c>
      <c r="E246" t="str">
        <f>IFERROR(IF(VLOOKUP(G246,Blad3!D:G,4,FALSE)=0,"",VLOOKUP(G246,Blad3!D:G,4,FALSE)), "")</f>
        <v/>
      </c>
      <c r="F246" t="str">
        <f>IFERROR(IF(VLOOKUP(G246,Blad3!D:G,3,FALSE)=0,"",VLOOKUP(G246,Blad3!D:G,3,FALSE)), "")</f>
        <v/>
      </c>
      <c r="G246" t="s">
        <v>1318</v>
      </c>
      <c r="I246" t="s">
        <v>1326</v>
      </c>
    </row>
    <row r="247" spans="1:9">
      <c r="A247" t="str">
        <f>TEXT(B247,"#")</f>
        <v>178</v>
      </c>
      <c r="B247">
        <v>178</v>
      </c>
      <c r="C247" t="str">
        <f>IF(AND(D247="",E247=""),IF(F247="",IF(G247="","",G247),F247),IF(D247="",E247,D247))</f>
        <v>Regeling uitvoer vleesproducten 1979</v>
      </c>
      <c r="D247" t="str">
        <f>IFERROR(VLOOKUP(G247,Regelingen!B$3:D$170,2,FALSE),"")</f>
        <v/>
      </c>
      <c r="E247" t="str">
        <f>IFERROR(IF(VLOOKUP(G247,Blad3!D:G,4,FALSE)=0,"",VLOOKUP(G247,Blad3!D:G,4,FALSE)), "")</f>
        <v/>
      </c>
      <c r="F247" t="str">
        <f>IFERROR(IF(VLOOKUP(G247,Blad3!D:G,3,FALSE)=0,"",VLOOKUP(G247,Blad3!D:G,3,FALSE)), "")</f>
        <v/>
      </c>
      <c r="G247" t="s">
        <v>1318</v>
      </c>
      <c r="I247" t="s">
        <v>1321</v>
      </c>
    </row>
    <row r="248" spans="1:9">
      <c r="A248" t="str">
        <f>TEXT(B248,"#")</f>
        <v>180</v>
      </c>
      <c r="B248">
        <v>180</v>
      </c>
      <c r="C248" t="str">
        <f>IF(AND(D248="",E248=""),IF(F248="",IF(G248="","",G248),F248),IF(D248="",E248,D248))</f>
        <v>Regeling uitvoer vleesproducten 1979</v>
      </c>
      <c r="D248" t="str">
        <f>IFERROR(VLOOKUP(G248,Regelingen!B$3:D$170,2,FALSE),"")</f>
        <v/>
      </c>
      <c r="E248" t="str">
        <f>IFERROR(IF(VLOOKUP(G248,Blad3!D:G,4,FALSE)=0,"",VLOOKUP(G248,Blad3!D:G,4,FALSE)), "")</f>
        <v/>
      </c>
      <c r="F248" t="str">
        <f>IFERROR(IF(VLOOKUP(G248,Blad3!D:G,3,FALSE)=0,"",VLOOKUP(G248,Blad3!D:G,3,FALSE)), "")</f>
        <v/>
      </c>
      <c r="G248" t="s">
        <v>1318</v>
      </c>
      <c r="I248" t="s">
        <v>1217</v>
      </c>
    </row>
    <row r="249" spans="1:9">
      <c r="A249" t="str">
        <f>TEXT(B249,"#")</f>
        <v>200</v>
      </c>
      <c r="B249">
        <v>200</v>
      </c>
      <c r="C249" t="str">
        <f>IF(AND(D249="",E249=""),IF(F249="",IF(G249="","",G249),F249),IF(D249="",E249,D249))</f>
        <v>Stcrt. 1993, 114</v>
      </c>
      <c r="D249" t="str">
        <f>IFERROR(VLOOKUP(G249,Regelingen!B$3:D$170,2,FALSE),"")</f>
        <v/>
      </c>
      <c r="E249" t="str">
        <f>IFERROR(IF(VLOOKUP(G249,Blad3!D:G,4,FALSE)=0,"",VLOOKUP(G249,Blad3!D:G,4,FALSE)), "")</f>
        <v/>
      </c>
      <c r="F249" t="str">
        <f>IFERROR(IF(VLOOKUP(G249,Blad3!D:G,3,FALSE)=0,"",VLOOKUP(G249,Blad3!D:G,3,FALSE)), "")</f>
        <v>Stcrt. 1993, 114</v>
      </c>
      <c r="G249" t="s">
        <v>1473</v>
      </c>
      <c r="H249" t="s">
        <v>1419</v>
      </c>
      <c r="I249" t="s">
        <v>1302</v>
      </c>
    </row>
    <row r="250" spans="1:9">
      <c r="A250" t="str">
        <f>TEXT(B250,"#")</f>
        <v>209</v>
      </c>
      <c r="B250">
        <v>209</v>
      </c>
      <c r="C250" t="str">
        <f>IF(AND(D250="",E250=""),IF(F250="",IF(G250="","",G250),F250),IF(D250="",E250,D250))</f>
        <v>Regeling vervoer pluimvee en broedeieren 1992</v>
      </c>
      <c r="D250" t="str">
        <f>IFERROR(VLOOKUP(G250,Regelingen!B$3:D$170,2,FALSE),"")</f>
        <v/>
      </c>
      <c r="E250" t="str">
        <f>IFERROR(IF(VLOOKUP(G250,Blad3!D:G,4,FALSE)=0,"",VLOOKUP(G250,Blad3!D:G,4,FALSE)), "")</f>
        <v/>
      </c>
      <c r="F250" t="str">
        <f>IFERROR(IF(VLOOKUP(G250,Blad3!D:G,3,FALSE)=0,"",VLOOKUP(G250,Blad3!D:G,3,FALSE)), "")</f>
        <v/>
      </c>
      <c r="G250" t="s">
        <v>1278</v>
      </c>
      <c r="I250" t="s">
        <v>1208</v>
      </c>
    </row>
    <row r="251" spans="1:9">
      <c r="A251" t="str">
        <f>TEXT(B251,"#")</f>
        <v>279</v>
      </c>
      <c r="B251">
        <v>279</v>
      </c>
      <c r="C251" t="str">
        <f>IF(AND(D251="",E251=""),IF(F251="",IF(G251="","",G251),F251),IF(D251="",E251,D251))</f>
        <v>Stcrt. 1997, 182</v>
      </c>
      <c r="D251" t="str">
        <f>IFERROR(VLOOKUP(G251,Regelingen!B$3:D$170,2,FALSE),"")</f>
        <v/>
      </c>
      <c r="E251" t="str">
        <f>IFERROR(IF(VLOOKUP(G251,Blad3!D:G,4,FALSE)=0,"",VLOOKUP(G251,Blad3!D:G,4,FALSE)), "")</f>
        <v/>
      </c>
      <c r="F251" t="str">
        <f>IFERROR(IF(VLOOKUP(G251,Blad3!D:G,3,FALSE)=0,"",VLOOKUP(G251,Blad3!D:G,3,FALSE)), "")</f>
        <v>Stcrt. 1997, 182</v>
      </c>
      <c r="G251" t="s">
        <v>1503</v>
      </c>
      <c r="H251" t="s">
        <v>1504</v>
      </c>
      <c r="I251" t="s">
        <v>1213</v>
      </c>
    </row>
    <row r="252" spans="1:9">
      <c r="A252" t="str">
        <f>TEXT(B252,"#")</f>
        <v>495</v>
      </c>
      <c r="B252">
        <v>495</v>
      </c>
      <c r="C252" t="str">
        <f>IF(AND(D252="",E252=""),IF(F252="",IF(G252="","",G252),F252),IF(D252="",E252,D252))</f>
        <v>Regeling wegvervoer vee en pluimvee 1980</v>
      </c>
      <c r="D252" t="str">
        <f>IFERROR(VLOOKUP(G252,Regelingen!B$3:D$170,2,FALSE),"")</f>
        <v/>
      </c>
      <c r="E252" t="str">
        <f>IFERROR(IF(VLOOKUP(G252,Blad3!D:G,4,FALSE)=0,"",VLOOKUP(G252,Blad3!D:G,4,FALSE)), "")</f>
        <v/>
      </c>
      <c r="F252" t="str">
        <f>IFERROR(IF(VLOOKUP(G252,Blad3!D:G,3,FALSE)=0,"",VLOOKUP(G252,Blad3!D:G,3,FALSE)), "")</f>
        <v/>
      </c>
      <c r="G252" t="s">
        <v>1241</v>
      </c>
      <c r="I252" t="s">
        <v>1196</v>
      </c>
    </row>
    <row r="253" spans="1:9">
      <c r="A253" t="str">
        <f>TEXT(B253,"#")</f>
        <v>706</v>
      </c>
      <c r="B253">
        <v>706</v>
      </c>
      <c r="C253" t="str">
        <f>IF(AND(D253="",E253=""),IF(F253="",IF(G253="","",G253),F253),IF(D253="",E253,D253))</f>
        <v>Richtlijn 96/93/EEG Certificering van dieren en dierlijke producten.</v>
      </c>
      <c r="D253" t="str">
        <f>IFERROR(VLOOKUP(G253,Regelingen!B$3:D$170,2,FALSE),"")</f>
        <v/>
      </c>
      <c r="E253" t="str">
        <f>IFERROR(IF(VLOOKUP(G253,Blad3!D:G,4,FALSE)=0,"",VLOOKUP(G253,Blad3!D:G,4,FALSE)), "")</f>
        <v/>
      </c>
      <c r="F253" t="str">
        <f>IFERROR(IF(VLOOKUP(G253,Blad3!D:G,3,FALSE)=0,"",VLOOKUP(G253,Blad3!D:G,3,FALSE)), "")</f>
        <v/>
      </c>
      <c r="G253" t="s">
        <v>1197</v>
      </c>
    </row>
    <row r="254" spans="1:9">
      <c r="A254" t="str">
        <f>TEXT(B254,"#")</f>
        <v>284</v>
      </c>
      <c r="B254">
        <v>284</v>
      </c>
      <c r="C254" t="str">
        <f>IF(AND(D254="",E254=""),IF(F254="",IF(G254="","",G254),F254),IF(D254="",E254,D254))</f>
        <v>Tariefbeschikking</v>
      </c>
      <c r="D254" t="str">
        <f>IFERROR(VLOOKUP(G254,Regelingen!B$3:D$170,2,FALSE),"")</f>
        <v/>
      </c>
      <c r="E254" t="str">
        <f>IFERROR(IF(VLOOKUP(G254,Blad3!D:G,4,FALSE)=0,"",VLOOKUP(G254,Blad3!D:G,4,FALSE)), "")</f>
        <v/>
      </c>
      <c r="F254" t="str">
        <f>IFERROR(IF(VLOOKUP(G254,Blad3!D:G,3,FALSE)=0,"",VLOOKUP(G254,Blad3!D:G,3,FALSE)), "")</f>
        <v/>
      </c>
      <c r="G254" t="s">
        <v>1507</v>
      </c>
      <c r="H254" t="s">
        <v>1508</v>
      </c>
      <c r="I254" t="s">
        <v>1204</v>
      </c>
    </row>
    <row r="255" spans="1:9">
      <c r="A255" t="str">
        <f>TEXT(B255,"#")</f>
        <v>378</v>
      </c>
      <c r="B255">
        <v>378</v>
      </c>
      <c r="C255" t="str">
        <f>IF(AND(D255="",E255=""),IF(F255="",IF(G255="","",G255),F255),IF(D255="",E255,D255))</f>
        <v>Stb. 1951, 133</v>
      </c>
      <c r="D255" t="str">
        <f>IFERROR(VLOOKUP(G255,Regelingen!B$3:D$170,2,FALSE),"")</f>
        <v/>
      </c>
      <c r="E255" t="str">
        <f>IFERROR(IF(VLOOKUP(G255,Blad3!D:G,4,FALSE)=0,"",VLOOKUP(G255,Blad3!D:G,4,FALSE)), "")</f>
        <v/>
      </c>
      <c r="F255" t="str">
        <f>IFERROR(IF(VLOOKUP(G255,Blad3!D:G,3,FALSE)=0,"",VLOOKUP(G255,Blad3!D:G,3,FALSE)), "")</f>
        <v>Stb. 1951, 133</v>
      </c>
      <c r="G255" t="s">
        <v>1248</v>
      </c>
      <c r="I255" t="s">
        <v>1196</v>
      </c>
    </row>
    <row r="256" spans="1:9">
      <c r="A256" t="str">
        <f>TEXT(B256,"#")</f>
        <v>234</v>
      </c>
      <c r="B256">
        <v>234</v>
      </c>
      <c r="C256" t="str">
        <f>IF(AND(D256="",E256=""),IF(F256="",IF(G256="","",G256),F256),IF(D256="",E256,D256))</f>
        <v>Veevwet</v>
      </c>
      <c r="D256" t="str">
        <f>IFERROR(VLOOKUP(G256,Regelingen!B$3:D$170,2,FALSE),"")</f>
        <v/>
      </c>
      <c r="E256" t="str">
        <f>IFERROR(IF(VLOOKUP(G256,Blad3!D:G,4,FALSE)=0,"",VLOOKUP(G256,Blad3!D:G,4,FALSE)), "")</f>
        <v/>
      </c>
      <c r="F256" t="str">
        <f>IFERROR(IF(VLOOKUP(G256,Blad3!D:G,3,FALSE)=0,"",VLOOKUP(G256,Blad3!D:G,3,FALSE)), "")</f>
        <v/>
      </c>
      <c r="G256" t="s">
        <v>1270</v>
      </c>
      <c r="I256" t="s">
        <v>1269</v>
      </c>
    </row>
    <row r="257" spans="1:9">
      <c r="A257" t="str">
        <f>TEXT(B257,"#")</f>
        <v>125</v>
      </c>
      <c r="B257">
        <v>125</v>
      </c>
      <c r="C257" t="str">
        <f>IF(AND(D257="",E257=""),IF(F257="",IF(G257="","",G257),F257),IF(D257="",E257,D257))</f>
        <v>BWBR0001900</v>
      </c>
      <c r="D257" t="str">
        <f>IFERROR(VLOOKUP(G257,Regelingen!B$3:D$170,2,FALSE),"")</f>
        <v>BWBR0001900</v>
      </c>
      <c r="E257" t="str">
        <f>IFERROR(IF(VLOOKUP(G257,Blad3!D:G,4,FALSE)=0,"",VLOOKUP(G257,Blad3!D:G,4,FALSE)), "")</f>
        <v>BWBR0001900</v>
      </c>
      <c r="F257" t="str">
        <f>IFERROR(IF(VLOOKUP(G257,Blad3!D:G,3,FALSE)=0,"",VLOOKUP(G257,Blad3!D:G,3,FALSE)), "")</f>
        <v>Stb. 1920, 153</v>
      </c>
      <c r="G257" t="s">
        <v>1193</v>
      </c>
      <c r="I257" t="s">
        <v>1393</v>
      </c>
    </row>
    <row r="258" spans="1:9">
      <c r="A258" t="str">
        <f>TEXT(B258,"#")</f>
        <v>219</v>
      </c>
      <c r="B258">
        <v>219</v>
      </c>
      <c r="C258" t="str">
        <f>IF(AND(D258="",E258=""),IF(F258="",IF(G258="","",G258),F258),IF(D258="",E258,D258))</f>
        <v>BWBR0001900</v>
      </c>
      <c r="D258" t="str">
        <f>IFERROR(VLOOKUP(G258,Regelingen!B$3:D$170,2,FALSE),"")</f>
        <v>BWBR0001900</v>
      </c>
      <c r="E258" t="str">
        <f>IFERROR(IF(VLOOKUP(G258,Blad3!D:G,4,FALSE)=0,"",VLOOKUP(G258,Blad3!D:G,4,FALSE)), "")</f>
        <v>BWBR0001900</v>
      </c>
      <c r="F258" t="str">
        <f>IFERROR(IF(VLOOKUP(G258,Blad3!D:G,3,FALSE)=0,"",VLOOKUP(G258,Blad3!D:G,3,FALSE)), "")</f>
        <v>Stb. 1920, 153</v>
      </c>
      <c r="G258" t="s">
        <v>1193</v>
      </c>
      <c r="I258" t="s">
        <v>1274</v>
      </c>
    </row>
    <row r="259" spans="1:9">
      <c r="A259" t="str">
        <f>TEXT(B259,"#")</f>
        <v>229</v>
      </c>
      <c r="B259">
        <v>229</v>
      </c>
      <c r="C259" t="str">
        <f>IF(AND(D259="",E259=""),IF(F259="",IF(G259="","",G259),F259),IF(D259="",E259,D259))</f>
        <v>BWBR0001900</v>
      </c>
      <c r="D259" t="str">
        <f>IFERROR(VLOOKUP(G259,Regelingen!B$3:D$170,2,FALSE),"")</f>
        <v>BWBR0001900</v>
      </c>
      <c r="E259" t="str">
        <f>IFERROR(IF(VLOOKUP(G259,Blad3!D:G,4,FALSE)=0,"",VLOOKUP(G259,Blad3!D:G,4,FALSE)), "")</f>
        <v>BWBR0001900</v>
      </c>
      <c r="F259" t="str">
        <f>IFERROR(IF(VLOOKUP(G259,Blad3!D:G,3,FALSE)=0,"",VLOOKUP(G259,Blad3!D:G,3,FALSE)), "")</f>
        <v>Stb. 1920, 153</v>
      </c>
      <c r="G259" t="s">
        <v>1193</v>
      </c>
      <c r="I259" t="s">
        <v>1273</v>
      </c>
    </row>
    <row r="260" spans="1:9">
      <c r="A260" t="str">
        <f>TEXT(B260,"#")</f>
        <v>230</v>
      </c>
      <c r="B260">
        <v>230</v>
      </c>
      <c r="C260" t="str">
        <f>IF(AND(D260="",E260=""),IF(F260="",IF(G260="","",G260),F260),IF(D260="",E260,D260))</f>
        <v>BWBR0001900</v>
      </c>
      <c r="D260" t="str">
        <f>IFERROR(VLOOKUP(G260,Regelingen!B$3:D$170,2,FALSE),"")</f>
        <v>BWBR0001900</v>
      </c>
      <c r="E260" t="str">
        <f>IFERROR(IF(VLOOKUP(G260,Blad3!D:G,4,FALSE)=0,"",VLOOKUP(G260,Blad3!D:G,4,FALSE)), "")</f>
        <v>BWBR0001900</v>
      </c>
      <c r="F260" t="str">
        <f>IFERROR(IF(VLOOKUP(G260,Blad3!D:G,3,FALSE)=0,"",VLOOKUP(G260,Blad3!D:G,3,FALSE)), "")</f>
        <v>Stb. 1920, 153</v>
      </c>
      <c r="G260" t="s">
        <v>1193</v>
      </c>
      <c r="I260" t="s">
        <v>1271</v>
      </c>
    </row>
    <row r="261" spans="1:9">
      <c r="A261" t="str">
        <f>TEXT(B261,"#")</f>
        <v>631</v>
      </c>
      <c r="B261">
        <v>631</v>
      </c>
      <c r="C261" t="str">
        <f>IF(AND(D261="",E261=""),IF(F261="",IF(G261="","",G261),F261),IF(D261="",E261,D261))</f>
        <v>BWBR0001900</v>
      </c>
      <c r="D261" t="str">
        <f>IFERROR(VLOOKUP(G261,Regelingen!B$3:D$170,2,FALSE),"")</f>
        <v>BWBR0001900</v>
      </c>
      <c r="E261" t="str">
        <f>IFERROR(IF(VLOOKUP(G261,Blad3!D:G,4,FALSE)=0,"",VLOOKUP(G261,Blad3!D:G,4,FALSE)), "")</f>
        <v>BWBR0001900</v>
      </c>
      <c r="F261" t="str">
        <f>IFERROR(IF(VLOOKUP(G261,Blad3!D:G,3,FALSE)=0,"",VLOOKUP(G261,Blad3!D:G,3,FALSE)), "")</f>
        <v>Stb. 1920, 153</v>
      </c>
      <c r="G261" t="s">
        <v>1193</v>
      </c>
      <c r="I261" t="s">
        <v>1221</v>
      </c>
    </row>
    <row r="262" spans="1:9">
      <c r="A262" t="str">
        <f>TEXT(B262,"#")</f>
        <v>632</v>
      </c>
      <c r="B262">
        <v>632</v>
      </c>
      <c r="C262" t="str">
        <f>IF(AND(D262="",E262=""),IF(F262="",IF(G262="","",G262),F262),IF(D262="",E262,D262))</f>
        <v>BWBR0001900</v>
      </c>
      <c r="D262" t="str">
        <f>IFERROR(VLOOKUP(G262,Regelingen!B$3:D$170,2,FALSE),"")</f>
        <v>BWBR0001900</v>
      </c>
      <c r="E262" t="str">
        <f>IFERROR(IF(VLOOKUP(G262,Blad3!D:G,4,FALSE)=0,"",VLOOKUP(G262,Blad3!D:G,4,FALSE)), "")</f>
        <v>BWBR0001900</v>
      </c>
      <c r="F262" t="str">
        <f>IFERROR(IF(VLOOKUP(G262,Blad3!D:G,3,FALSE)=0,"",VLOOKUP(G262,Blad3!D:G,3,FALSE)), "")</f>
        <v>Stb. 1920, 153</v>
      </c>
      <c r="G262" t="s">
        <v>1193</v>
      </c>
      <c r="I262" t="s">
        <v>1219</v>
      </c>
    </row>
    <row r="263" spans="1:9">
      <c r="A263" t="str">
        <f>TEXT(B263,"#")</f>
        <v>79</v>
      </c>
      <c r="B263">
        <v>79</v>
      </c>
      <c r="C263" t="str">
        <f>IF(AND(D263="",E263=""),IF(F263="",IF(G263="","",G263),F263),IF(D263="",E263,D263))</f>
        <v>BWBR0001900</v>
      </c>
      <c r="D263" t="str">
        <f>IFERROR(VLOOKUP(G263,Regelingen!B$3:D$170,2,FALSE),"")</f>
        <v>BWBR0001900</v>
      </c>
      <c r="E263" t="str">
        <f>IFERROR(IF(VLOOKUP(G263,Blad3!D:G,4,FALSE)=0,"",VLOOKUP(G263,Blad3!D:G,4,FALSE)), "")</f>
        <v>BWBR0001900</v>
      </c>
      <c r="F263" t="str">
        <f>IFERROR(IF(VLOOKUP(G263,Blad3!D:G,3,FALSE)=0,"",VLOOKUP(G263,Blad3!D:G,3,FALSE)), "")</f>
        <v>Stb. 1920, 153</v>
      </c>
      <c r="G263" t="s">
        <v>1193</v>
      </c>
      <c r="I263" t="s">
        <v>1192</v>
      </c>
    </row>
    <row r="264" spans="1:9">
      <c r="A264" t="str">
        <f>TEXT(B264,"#")</f>
        <v>443</v>
      </c>
      <c r="B264">
        <v>443</v>
      </c>
      <c r="C264" t="str">
        <f>IF(AND(D264="",E264=""),IF(F264="",IF(G264="","",G264),F264),IF(D264="",E264,D264))</f>
        <v>Richtlijn 71/118/EEG</v>
      </c>
      <c r="D264" t="str">
        <f>IFERROR(VLOOKUP(G264,Regelingen!B$3:D$170,2,FALSE),"")</f>
        <v/>
      </c>
      <c r="E264" t="str">
        <f>IFERROR(IF(VLOOKUP(G264,Blad3!D:G,4,FALSE)=0,"",VLOOKUP(G264,Blad3!D:G,4,FALSE)), "")</f>
        <v/>
      </c>
      <c r="F264" t="str">
        <f>IFERROR(IF(VLOOKUP(G264,Blad3!D:G,3,FALSE)=0,"",VLOOKUP(G264,Blad3!D:G,3,FALSE)), "")</f>
        <v>Richtlijn 71/118/EEG</v>
      </c>
      <c r="G264" t="s">
        <v>1526</v>
      </c>
      <c r="H264" t="s">
        <v>1527</v>
      </c>
      <c r="I264" t="s">
        <v>1204</v>
      </c>
    </row>
    <row r="265" spans="1:9">
      <c r="A265" t="str">
        <f>TEXT(B265,"#")</f>
        <v>444</v>
      </c>
      <c r="B265">
        <v>444</v>
      </c>
      <c r="C265" t="str">
        <f>IF(AND(D265="",E265=""),IF(F265="",IF(G265="","",G265),F265),IF(D265="",E265,D265))</f>
        <v>Richtlijn 71/118/EEG</v>
      </c>
      <c r="D265" t="str">
        <f>IFERROR(VLOOKUP(G265,Regelingen!B$3:D$170,2,FALSE),"")</f>
        <v/>
      </c>
      <c r="E265" t="str">
        <f>IFERROR(IF(VLOOKUP(G265,Blad3!D:G,4,FALSE)=0,"",VLOOKUP(G265,Blad3!D:G,4,FALSE)), "")</f>
        <v/>
      </c>
      <c r="F265" t="str">
        <f>IFERROR(IF(VLOOKUP(G265,Blad3!D:G,3,FALSE)=0,"",VLOOKUP(G265,Blad3!D:G,3,FALSE)), "")</f>
        <v>Richtlijn 71/118/EEG</v>
      </c>
      <c r="G265" t="s">
        <v>1526</v>
      </c>
      <c r="H265" t="s">
        <v>1528</v>
      </c>
      <c r="I265" t="s">
        <v>1215</v>
      </c>
    </row>
    <row r="266" spans="1:9">
      <c r="A266" t="str">
        <f>TEXT(B266,"#")</f>
        <v>57</v>
      </c>
      <c r="B266">
        <v>57</v>
      </c>
      <c r="C266" t="str">
        <f>IF(AND(D266="",E266=""),IF(F266="",IF(G266="","",G266),F266),IF(D266="",E266,D266))</f>
        <v>Veterinaire overeenkomsten tussen het Koninkrijk der Nederlanden en andere landen</v>
      </c>
      <c r="D266" t="str">
        <f>IFERROR(VLOOKUP(G266,Regelingen!B$3:D$170,2,FALSE),"")</f>
        <v/>
      </c>
      <c r="E266" t="str">
        <f>IFERROR(IF(VLOOKUP(G266,Blad3!D:G,4,FALSE)=0,"",VLOOKUP(G266,Blad3!D:G,4,FALSE)), "")</f>
        <v/>
      </c>
      <c r="F266" t="str">
        <f>IFERROR(IF(VLOOKUP(G266,Blad3!D:G,3,FALSE)=0,"",VLOOKUP(G266,Blad3!D:G,3,FALSE)), "")</f>
        <v/>
      </c>
      <c r="G266" t="s">
        <v>1234</v>
      </c>
    </row>
    <row r="267" spans="1:9">
      <c r="A267" t="str">
        <f>TEXT(B267,"#")</f>
        <v>491</v>
      </c>
      <c r="B267">
        <v>491</v>
      </c>
      <c r="C267" t="str">
        <f>IF(AND(D267="",E267=""),IF(F267="",IF(G267="","",G267),F267),IF(D267="",E267,D267))</f>
        <v>BWBR0007482</v>
      </c>
      <c r="D267" t="str">
        <f>IFERROR(VLOOKUP(G267,Regelingen!B$3:D$170,2,FALSE),"")</f>
        <v>BWBR0007482</v>
      </c>
      <c r="E267" t="str">
        <f>IFERROR(IF(VLOOKUP(G267,Blad3!D:G,4,FALSE)=0,"",VLOOKUP(G267,Blad3!D:G,4,FALSE)), "")</f>
        <v>BWBR0007482</v>
      </c>
      <c r="F267" t="str">
        <f>IFERROR(IF(VLOOKUP(G267,Blad3!D:G,3,FALSE)=0,"",VLOOKUP(G267,Blad3!D:G,3,FALSE)), "")</f>
        <v>Stcrt. 1995, 141</v>
      </c>
      <c r="G267" t="s">
        <v>1229</v>
      </c>
      <c r="I267" t="s">
        <v>1196</v>
      </c>
    </row>
    <row r="268" spans="1:9">
      <c r="A268" t="str">
        <f>TEXT(B268,"#")</f>
        <v>494</v>
      </c>
      <c r="B268">
        <v>494</v>
      </c>
      <c r="C268" t="str">
        <f>IF(AND(D268="",E268=""),IF(F268="",IF(G268="","",G268),F268),IF(D268="",E268,D268))</f>
        <v>BWBR0007482</v>
      </c>
      <c r="D268" t="str">
        <f>IFERROR(VLOOKUP(G268,Regelingen!B$3:D$170,2,FALSE),"")</f>
        <v>BWBR0007482</v>
      </c>
      <c r="E268" t="str">
        <f>IFERROR(IF(VLOOKUP(G268,Blad3!D:G,4,FALSE)=0,"",VLOOKUP(G268,Blad3!D:G,4,FALSE)), "")</f>
        <v>BWBR0007482</v>
      </c>
      <c r="F268" t="str">
        <f>IFERROR(IF(VLOOKUP(G268,Blad3!D:G,3,FALSE)=0,"",VLOOKUP(G268,Blad3!D:G,3,FALSE)), "")</f>
        <v>Stcrt. 1995, 141</v>
      </c>
      <c r="G268" t="s">
        <v>1229</v>
      </c>
      <c r="I268" t="s">
        <v>1242</v>
      </c>
    </row>
    <row r="269" spans="1:9">
      <c r="A269" t="str">
        <f>TEXT(B269,"#")</f>
        <v>631</v>
      </c>
      <c r="B269">
        <v>631</v>
      </c>
      <c r="C269" t="str">
        <f>IF(AND(D269="",E269=""),IF(F269="",IF(G269="","",G269),F269),IF(D269="",E269,D269))</f>
        <v>BWBR0007482</v>
      </c>
      <c r="D269" t="str">
        <f>IFERROR(VLOOKUP(G269,Regelingen!B$3:D$170,2,FALSE),"")</f>
        <v>BWBR0007482</v>
      </c>
      <c r="E269" t="str">
        <f>IFERROR(IF(VLOOKUP(G269,Blad3!D:G,4,FALSE)=0,"",VLOOKUP(G269,Blad3!D:G,4,FALSE)), "")</f>
        <v>BWBR0007482</v>
      </c>
      <c r="F269" t="str">
        <f>IFERROR(IF(VLOOKUP(G269,Blad3!D:G,3,FALSE)=0,"",VLOOKUP(G269,Blad3!D:G,3,FALSE)), "")</f>
        <v>Stcrt. 1995, 141</v>
      </c>
      <c r="G269" t="s">
        <v>1229</v>
      </c>
      <c r="I269" t="s">
        <v>1215</v>
      </c>
    </row>
    <row r="270" spans="1:9">
      <c r="A270" t="str">
        <f>TEXT(B270,"#")</f>
        <v>631</v>
      </c>
      <c r="B270">
        <v>631</v>
      </c>
      <c r="C270" t="str">
        <f>IF(AND(D270="",E270=""),IF(F270="",IF(G270="","",G270),F270),IF(D270="",E270,D270))</f>
        <v>BWBR0003704</v>
      </c>
      <c r="D270" t="str">
        <f>IFERROR(VLOOKUP(G270,Regelingen!B$3:D$170,2,FALSE),"")</f>
        <v>BWBR0003704</v>
      </c>
      <c r="E270" t="str">
        <f>IFERROR(IF(VLOOKUP(G270,Blad3!D:G,4,FALSE)=0,"",VLOOKUP(G270,Blad3!D:G,4,FALSE)), "")</f>
        <v>BWBR0003704</v>
      </c>
      <c r="F270" t="str">
        <f>IFERROR(IF(VLOOKUP(G270,Blad3!D:G,3,FALSE)=0,"",VLOOKUP(G270,Blad3!D:G,3,FALSE)), "")</f>
        <v>Stcrt. 1984, 169</v>
      </c>
      <c r="G270" t="s">
        <v>1232</v>
      </c>
      <c r="I270" t="s">
        <v>1214</v>
      </c>
    </row>
    <row r="271" spans="1:9">
      <c r="A271" t="str">
        <f>TEXT(B271,"#")</f>
        <v>703</v>
      </c>
      <c r="B271">
        <v>703</v>
      </c>
      <c r="C271" t="str">
        <f>IF(AND(D271="",E271=""),IF(F271="",IF(G271="","",G271),F271),IF(D271="",E271,D271))</f>
        <v>BWBR0019795</v>
      </c>
      <c r="D271" t="str">
        <f>IFERROR(VLOOKUP(G271,Regelingen!B$3:D$170,2,FALSE),"")</f>
        <v/>
      </c>
      <c r="E271" t="str">
        <f>IFERROR(IF(VLOOKUP(G271,Blad3!D:G,4,FALSE)=0,"",VLOOKUP(G271,Blad3!D:G,4,FALSE)), "")</f>
        <v>BWBR0019795</v>
      </c>
      <c r="F271" t="str">
        <f>IFERROR(IF(VLOOKUP(G271,Blad3!D:G,3,FALSE)=0,"",VLOOKUP(G271,Blad3!D:G,3,FALSE)), "")</f>
        <v>Stb. 2006, 247</v>
      </c>
      <c r="G271" t="s">
        <v>1539</v>
      </c>
      <c r="H271" t="s">
        <v>1540</v>
      </c>
    </row>
    <row r="272" spans="1:9">
      <c r="A272" t="str">
        <f>TEXT(B272,"#")</f>
        <v>631</v>
      </c>
      <c r="B272">
        <v>631</v>
      </c>
      <c r="C272" t="str">
        <f>IF(AND(D272="",E272=""),IF(F272="",IF(G272="","",G272),F272),IF(D272="",E272,D272))</f>
        <v>BWBR0003081</v>
      </c>
      <c r="D272" t="str">
        <f>IFERROR(VLOOKUP(G272,Regelingen!B$3:D$170,2,FALSE),"")</f>
        <v>BWBR0003081</v>
      </c>
      <c r="E272" t="str">
        <f>IFERROR(IF(VLOOKUP(G272,Blad3!D:G,4,FALSE)=0,"",VLOOKUP(G272,Blad3!D:G,4,FALSE)), "")</f>
        <v>BWBR0003081</v>
      </c>
      <c r="F272" t="str">
        <f>IFERROR(IF(VLOOKUP(G272,Blad3!D:G,3,FALSE)=0,"",VLOOKUP(G272,Blad3!D:G,3,FALSE)), "")</f>
        <v>Stb. 1977, 67</v>
      </c>
      <c r="G272" t="s">
        <v>1231</v>
      </c>
      <c r="I272" t="s">
        <v>1230</v>
      </c>
    </row>
    <row r="273" spans="1:9">
      <c r="A273" t="str">
        <f>TEXT(B273,"#")</f>
        <v>332</v>
      </c>
      <c r="B273">
        <v>332</v>
      </c>
      <c r="C273" t="str">
        <f>IF(AND(D273="",E273=""),IF(F273="",IF(G273="","",G273),F273),IF(D273="",E273,D273))</f>
        <v>BWBR0004730</v>
      </c>
      <c r="D273" t="str">
        <f>IFERROR(VLOOKUP(G273,Regelingen!B$3:D$170,2,FALSE),"")</f>
        <v>BWBR0004730</v>
      </c>
      <c r="E273" t="str">
        <f>IFERROR(IF(VLOOKUP(G273,Blad3!D:G,4,FALSE)=0,"",VLOOKUP(G273,Blad3!D:G,4,FALSE)), "")</f>
        <v>BWBR0004730</v>
      </c>
      <c r="F273" t="str">
        <f>IFERROR(IF(VLOOKUP(G273,Blad3!D:G,3,FALSE)=0,"",VLOOKUP(G273,Blad3!D:G,3,FALSE)), "")</f>
        <v>Stb. 1990, 214</v>
      </c>
      <c r="G273" t="s">
        <v>1228</v>
      </c>
      <c r="I273" t="s">
        <v>1249</v>
      </c>
    </row>
    <row r="274" spans="1:9">
      <c r="A274" t="str">
        <f>TEXT(B274,"#")</f>
        <v>631</v>
      </c>
      <c r="B274">
        <v>631</v>
      </c>
      <c r="C274" t="str">
        <f>IF(AND(D274="",E274=""),IF(F274="",IF(G274="","",G274),F274),IF(D274="",E274,D274))</f>
        <v>BWBR0004730</v>
      </c>
      <c r="D274" t="str">
        <f>IFERROR(VLOOKUP(G274,Regelingen!B$3:D$170,2,FALSE),"")</f>
        <v>BWBR0004730</v>
      </c>
      <c r="E274" t="str">
        <f>IFERROR(IF(VLOOKUP(G274,Blad3!D:G,4,FALSE)=0,"",VLOOKUP(G274,Blad3!D:G,4,FALSE)), "")</f>
        <v>BWBR0004730</v>
      </c>
      <c r="F274" t="str">
        <f>IFERROR(IF(VLOOKUP(G274,Blad3!D:G,3,FALSE)=0,"",VLOOKUP(G274,Blad3!D:G,3,FALSE)), "")</f>
        <v>Stb. 1990, 214</v>
      </c>
      <c r="G274" t="s">
        <v>1228</v>
      </c>
      <c r="I274" t="s">
        <v>1227</v>
      </c>
    </row>
    <row r="275" spans="1:9">
      <c r="A275" t="str">
        <f>TEXT(B275,"#")</f>
        <v>330</v>
      </c>
      <c r="B275">
        <v>330</v>
      </c>
      <c r="C275" t="str">
        <f>IF(AND(D275="",E275=""),IF(F275="",IF(G275="","",G275),F275),IF(D275="",E275,D275))</f>
        <v>BWBR0004730</v>
      </c>
      <c r="D275" t="str">
        <f>IFERROR(VLOOKUP(G275,Regelingen!B$3:D$170,2,FALSE),"")</f>
        <v/>
      </c>
      <c r="E275" t="str">
        <f>IFERROR(IF(VLOOKUP(G275,Blad3!D:G,4,FALSE)=0,"",VLOOKUP(G275,Blad3!D:G,4,FALSE)), "")</f>
        <v>BWBR0004730</v>
      </c>
      <c r="F275" t="str">
        <f>IFERROR(IF(VLOOKUP(G275,Blad3!D:G,3,FALSE)=0,"",VLOOKUP(G275,Blad3!D:G,3,FALSE)), "")</f>
        <v>Stb. 1990, 214</v>
      </c>
      <c r="G275" t="s">
        <v>1226</v>
      </c>
      <c r="I275" t="s">
        <v>1184</v>
      </c>
    </row>
    <row r="276" spans="1:9">
      <c r="A276" t="str">
        <f>TEXT(B276,"#")</f>
        <v>631</v>
      </c>
      <c r="B276">
        <v>631</v>
      </c>
      <c r="C276" t="str">
        <f>IF(AND(D276="",E276=""),IF(F276="",IF(G276="","",G276),F276),IF(D276="",E276,D276))</f>
        <v>BWBR0004730</v>
      </c>
      <c r="D276" t="str">
        <f>IFERROR(VLOOKUP(G276,Regelingen!B$3:D$170,2,FALSE),"")</f>
        <v/>
      </c>
      <c r="E276" t="str">
        <f>IFERROR(IF(VLOOKUP(G276,Blad3!D:G,4,FALSE)=0,"",VLOOKUP(G276,Blad3!D:G,4,FALSE)), "")</f>
        <v>BWBR0004730</v>
      </c>
      <c r="F276" t="str">
        <f>IFERROR(IF(VLOOKUP(G276,Blad3!D:G,3,FALSE)=0,"",VLOOKUP(G276,Blad3!D:G,3,FALSE)), "")</f>
        <v>Stb. 1990, 214</v>
      </c>
      <c r="G276" t="s">
        <v>1226</v>
      </c>
      <c r="I276" t="s">
        <v>1225</v>
      </c>
    </row>
    <row r="277" spans="1:9">
      <c r="A277" t="str">
        <f>TEXT(B277,"#")</f>
        <v>631</v>
      </c>
      <c r="B277">
        <v>631</v>
      </c>
      <c r="C277" t="str">
        <f>IF(AND(D277="",E277=""),IF(F277="",IF(G277="","",G277),F277),IF(D277="",E277,D277))</f>
        <v>BWBR0002115</v>
      </c>
      <c r="D277" t="str">
        <f>IFERROR(VLOOKUP(G277,Regelingen!B$3:D$170,2,FALSE),"")</f>
        <v>BWBR0002115</v>
      </c>
      <c r="E277" t="str">
        <f>IFERROR(IF(VLOOKUP(G277,Blad3!D:G,4,FALSE)=0,"",VLOOKUP(G277,Blad3!D:G,4,FALSE)), "")</f>
        <v>BWBR0002115</v>
      </c>
      <c r="F277" t="str">
        <f>IFERROR(IF(VLOOKUP(G277,Blad3!D:G,3,FALSE)=0,"",VLOOKUP(G277,Blad3!D:G,3,FALSE)), "")</f>
        <v>Stb. 1953, 416</v>
      </c>
      <c r="G277" t="s">
        <v>1224</v>
      </c>
      <c r="I277" t="s">
        <v>1214</v>
      </c>
    </row>
    <row r="278" spans="1:9">
      <c r="A278" t="str">
        <f>TEXT(B278,"#")</f>
        <v>57</v>
      </c>
      <c r="B278">
        <v>57</v>
      </c>
      <c r="C278" t="str">
        <f>IF(AND(D278="",E278=""),IF(F278="",IF(G278="","",G278),F278),IF(D278="",E278,D278))</f>
        <v/>
      </c>
      <c r="D278" t="str">
        <f>IFERROR(VLOOKUP(G278,Regelingen!B$3:D$170,2,FALSE),"")</f>
        <v/>
      </c>
      <c r="E278" t="str">
        <f>IFERROR(IF(VLOOKUP(G278,Blad3!D:G,4,FALSE)=0,"",VLOOKUP(G278,Blad3!D:G,4,FALSE)), "")</f>
        <v/>
      </c>
      <c r="F278" t="str">
        <f>IFERROR(IF(VLOOKUP(G278,Blad3!D:G,3,FALSE)=0,"",VLOOKUP(G278,Blad3!D:G,3,FALSE)), "")</f>
        <v/>
      </c>
    </row>
  </sheetData>
  <sortState ref="A3:K278">
    <sortCondition ref="G3:G278"/>
  </sortState>
  <pageMargins left="0.7" right="0.7" top="0.75" bottom="0.75" header="0.3" footer="0.3"/>
</worksheet>
</file>

<file path=xl/worksheets/sheet5.xml><?xml version="1.0" encoding="utf-8"?>
<worksheet xmlns="http://schemas.openxmlformats.org/spreadsheetml/2006/main" xmlns:r="http://schemas.openxmlformats.org/officeDocument/2006/relationships">
  <dimension ref="B3:E14"/>
  <sheetViews>
    <sheetView workbookViewId="0">
      <selection activeCell="E13" sqref="E13"/>
    </sheetView>
  </sheetViews>
  <sheetFormatPr defaultColWidth="9.109375" defaultRowHeight="14.4"/>
  <cols>
    <col min="1" max="2" width="9.109375" style="10"/>
    <col min="3" max="3" width="36.6640625" style="10" customWidth="1"/>
    <col min="4" max="4" width="74.6640625" style="10" customWidth="1"/>
    <col min="5" max="16384" width="9.109375" style="10"/>
  </cols>
  <sheetData>
    <row r="3" spans="2:5" ht="55.2">
      <c r="B3" s="10" t="s">
        <v>1171</v>
      </c>
      <c r="C3" s="10" t="s">
        <v>1174</v>
      </c>
      <c r="D3" s="12" t="s">
        <v>1170</v>
      </c>
      <c r="E3" s="11" t="s">
        <v>1172</v>
      </c>
    </row>
    <row r="4" spans="2:5">
      <c r="C4" s="10" t="s">
        <v>1173</v>
      </c>
    </row>
    <row r="5" spans="2:5">
      <c r="C5" s="10" t="s">
        <v>1175</v>
      </c>
    </row>
    <row r="6" spans="2:5">
      <c r="C6" s="10" t="s">
        <v>1176</v>
      </c>
    </row>
    <row r="7" spans="2:5">
      <c r="C7" s="10" t="s">
        <v>1177</v>
      </c>
    </row>
    <row r="8" spans="2:5">
      <c r="C8" s="10" t="s">
        <v>1178</v>
      </c>
    </row>
    <row r="9" spans="2:5">
      <c r="C9" s="10" t="s">
        <v>1033</v>
      </c>
    </row>
    <row r="10" spans="2:5">
      <c r="C10" s="9" t="s">
        <v>272</v>
      </c>
    </row>
    <row r="11" spans="2:5">
      <c r="C11" s="9" t="s">
        <v>1179</v>
      </c>
    </row>
    <row r="12" spans="2:5">
      <c r="C12" s="9" t="s">
        <v>1180</v>
      </c>
      <c r="D12" s="9" t="s">
        <v>1182</v>
      </c>
      <c r="E12" s="2" t="s">
        <v>1183</v>
      </c>
    </row>
    <row r="13" spans="2:5">
      <c r="C13" s="9" t="s">
        <v>969</v>
      </c>
    </row>
    <row r="14" spans="2:5">
      <c r="C14" s="9" t="s">
        <v>1181</v>
      </c>
    </row>
  </sheetData>
  <hyperlinks>
    <hyperlink ref="E3" r:id="rId1"/>
    <hyperlink ref="E12" r:id="rId2"/>
  </hyperlink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G192"/>
  <sheetViews>
    <sheetView topLeftCell="A161" workbookViewId="0">
      <selection activeCell="C1" sqref="C1:D188"/>
    </sheetView>
  </sheetViews>
  <sheetFormatPr defaultRowHeight="14.4"/>
  <cols>
    <col min="1" max="1" width="21.44140625" customWidth="1"/>
    <col min="2" max="3" width="14.5546875" customWidth="1"/>
    <col min="4" max="4" width="92.6640625" customWidth="1"/>
    <col min="6" max="6" width="21.44140625" customWidth="1"/>
    <col min="7" max="7" width="14.5546875" customWidth="1"/>
  </cols>
  <sheetData>
    <row r="1" spans="1:7">
      <c r="A1" t="s">
        <v>1587</v>
      </c>
      <c r="B1" t="s">
        <v>1586</v>
      </c>
      <c r="C1" t="str">
        <f>IF(B1="",IF(A1="","",A1),B1)</f>
        <v>BWBR0001900</v>
      </c>
      <c r="D1" t="s">
        <v>1193</v>
      </c>
      <c r="F1" t="s">
        <v>1587</v>
      </c>
      <c r="G1" t="s">
        <v>1586</v>
      </c>
    </row>
    <row r="2" spans="1:7">
      <c r="A2" t="s">
        <v>1573</v>
      </c>
      <c r="B2" t="s">
        <v>1572</v>
      </c>
      <c r="C2" t="str">
        <f t="shared" ref="C2:C65" si="0">IF(B2="",IF(A2="","",A2),B2)</f>
        <v>BWBR0001912</v>
      </c>
      <c r="D2" t="s">
        <v>1574</v>
      </c>
      <c r="F2" t="s">
        <v>1573</v>
      </c>
      <c r="G2" t="s">
        <v>1572</v>
      </c>
    </row>
    <row r="3" spans="1:7">
      <c r="A3" t="s">
        <v>1573</v>
      </c>
      <c r="B3" t="s">
        <v>1572</v>
      </c>
      <c r="C3" t="str">
        <f t="shared" si="0"/>
        <v>BWBR0001912</v>
      </c>
      <c r="D3" t="s">
        <v>1487</v>
      </c>
      <c r="E3" t="s">
        <v>1488</v>
      </c>
      <c r="F3" t="s">
        <v>1573</v>
      </c>
      <c r="G3" t="s">
        <v>1572</v>
      </c>
    </row>
    <row r="4" spans="1:7">
      <c r="A4" t="s">
        <v>1578</v>
      </c>
      <c r="B4" t="s">
        <v>1579</v>
      </c>
      <c r="C4" t="str">
        <f t="shared" si="0"/>
        <v>BWBR0001913</v>
      </c>
      <c r="D4" t="s">
        <v>1485</v>
      </c>
      <c r="E4" t="s">
        <v>1486</v>
      </c>
      <c r="F4" t="s">
        <v>1578</v>
      </c>
      <c r="G4" t="s">
        <v>1579</v>
      </c>
    </row>
    <row r="5" spans="1:7">
      <c r="A5" t="s">
        <v>1584</v>
      </c>
      <c r="B5" t="s">
        <v>1585</v>
      </c>
      <c r="C5" t="str">
        <f t="shared" si="0"/>
        <v>BWBR0002115</v>
      </c>
      <c r="D5" t="s">
        <v>1224</v>
      </c>
      <c r="F5" t="s">
        <v>1584</v>
      </c>
      <c r="G5" t="s">
        <v>1585</v>
      </c>
    </row>
    <row r="6" spans="1:7">
      <c r="A6" t="s">
        <v>1556</v>
      </c>
      <c r="B6" t="s">
        <v>1557</v>
      </c>
      <c r="C6" t="str">
        <f t="shared" si="0"/>
        <v>BWBR0002491</v>
      </c>
      <c r="D6" t="s">
        <v>1558</v>
      </c>
      <c r="E6" t="s">
        <v>1559</v>
      </c>
      <c r="F6" t="s">
        <v>1556</v>
      </c>
      <c r="G6" t="s">
        <v>1557</v>
      </c>
    </row>
    <row r="7" spans="1:7">
      <c r="A7" t="s">
        <v>1556</v>
      </c>
      <c r="B7" t="s">
        <v>1557</v>
      </c>
      <c r="C7" t="str">
        <f t="shared" si="0"/>
        <v>BWBR0002491</v>
      </c>
      <c r="D7" t="s">
        <v>1468</v>
      </c>
      <c r="E7" t="s">
        <v>1469</v>
      </c>
      <c r="F7" t="s">
        <v>1556</v>
      </c>
      <c r="G7" t="s">
        <v>1557</v>
      </c>
    </row>
    <row r="8" spans="1:7">
      <c r="A8" t="s">
        <v>1591</v>
      </c>
      <c r="B8" t="s">
        <v>1590</v>
      </c>
      <c r="C8" t="str">
        <f t="shared" si="0"/>
        <v>BWBR0002676</v>
      </c>
      <c r="D8" t="s">
        <v>1589</v>
      </c>
      <c r="F8" t="s">
        <v>1591</v>
      </c>
      <c r="G8" t="s">
        <v>1590</v>
      </c>
    </row>
    <row r="9" spans="1:7">
      <c r="A9" t="s">
        <v>1577</v>
      </c>
      <c r="B9" t="s">
        <v>1576</v>
      </c>
      <c r="C9" t="str">
        <f t="shared" si="0"/>
        <v>BWBR0002964</v>
      </c>
      <c r="D9" t="s">
        <v>1575</v>
      </c>
      <c r="F9" t="s">
        <v>1577</v>
      </c>
      <c r="G9" t="s">
        <v>1576</v>
      </c>
    </row>
    <row r="10" spans="1:7">
      <c r="A10" t="s">
        <v>1577</v>
      </c>
      <c r="B10" t="s">
        <v>1576</v>
      </c>
      <c r="C10" t="str">
        <f t="shared" si="0"/>
        <v>BWBR0002964</v>
      </c>
      <c r="D10" t="s">
        <v>1548</v>
      </c>
      <c r="E10" t="s">
        <v>1549</v>
      </c>
      <c r="F10" t="s">
        <v>1577</v>
      </c>
      <c r="G10" t="s">
        <v>1576</v>
      </c>
    </row>
    <row r="11" spans="1:7">
      <c r="A11" t="s">
        <v>1583</v>
      </c>
      <c r="B11" t="s">
        <v>1582</v>
      </c>
      <c r="C11" t="str">
        <f t="shared" si="0"/>
        <v>BWBR0003081</v>
      </c>
      <c r="D11" t="s">
        <v>1231</v>
      </c>
      <c r="F11" t="s">
        <v>1583</v>
      </c>
      <c r="G11" t="s">
        <v>1582</v>
      </c>
    </row>
    <row r="12" spans="1:7">
      <c r="A12" t="s">
        <v>1719</v>
      </c>
      <c r="B12" t="s">
        <v>1718</v>
      </c>
      <c r="C12" t="str">
        <f t="shared" si="0"/>
        <v>BWBR0003704</v>
      </c>
      <c r="D12" t="s">
        <v>1232</v>
      </c>
      <c r="F12" t="s">
        <v>1719</v>
      </c>
      <c r="G12" t="s">
        <v>1718</v>
      </c>
    </row>
    <row r="13" spans="1:7">
      <c r="A13" t="s">
        <v>1564</v>
      </c>
      <c r="B13" t="s">
        <v>1563</v>
      </c>
      <c r="C13" t="str">
        <f t="shared" si="0"/>
        <v>BWBR0003818</v>
      </c>
      <c r="D13" t="s">
        <v>1223</v>
      </c>
      <c r="F13" t="s">
        <v>1564</v>
      </c>
      <c r="G13" t="s">
        <v>1563</v>
      </c>
    </row>
    <row r="14" spans="1:7">
      <c r="A14" t="s">
        <v>1581</v>
      </c>
      <c r="B14" t="s">
        <v>1580</v>
      </c>
      <c r="C14" t="str">
        <f t="shared" si="0"/>
        <v>BWBR0004730</v>
      </c>
      <c r="D14" t="s">
        <v>1228</v>
      </c>
      <c r="F14" t="s">
        <v>1581</v>
      </c>
      <c r="G14" t="s">
        <v>1580</v>
      </c>
    </row>
    <row r="15" spans="1:7">
      <c r="A15" t="s">
        <v>1581</v>
      </c>
      <c r="B15" t="s">
        <v>1580</v>
      </c>
      <c r="C15" t="str">
        <f t="shared" si="0"/>
        <v>BWBR0004730</v>
      </c>
      <c r="D15" t="s">
        <v>1226</v>
      </c>
      <c r="F15" t="s">
        <v>1581</v>
      </c>
      <c r="G15" t="s">
        <v>1580</v>
      </c>
    </row>
    <row r="16" spans="1:7">
      <c r="B16" t="s">
        <v>1168</v>
      </c>
      <c r="C16" t="str">
        <f t="shared" si="0"/>
        <v>BWBR0005662</v>
      </c>
      <c r="D16" t="s">
        <v>1166</v>
      </c>
      <c r="G16" t="s">
        <v>1168</v>
      </c>
    </row>
    <row r="17" spans="1:7">
      <c r="A17" t="s">
        <v>1571</v>
      </c>
      <c r="B17" t="s">
        <v>1570</v>
      </c>
      <c r="C17" t="str">
        <f t="shared" si="0"/>
        <v>BWBR0006829</v>
      </c>
      <c r="D17" t="s">
        <v>1499</v>
      </c>
      <c r="E17" t="s">
        <v>1500</v>
      </c>
      <c r="F17" t="s">
        <v>1571</v>
      </c>
      <c r="G17" t="s">
        <v>1570</v>
      </c>
    </row>
    <row r="18" spans="1:7">
      <c r="A18" t="s">
        <v>1632</v>
      </c>
      <c r="B18" t="s">
        <v>1631</v>
      </c>
      <c r="C18" t="str">
        <f t="shared" si="0"/>
        <v>BWBR0007482</v>
      </c>
      <c r="D18" t="s">
        <v>1633</v>
      </c>
      <c r="F18" t="s">
        <v>1632</v>
      </c>
      <c r="G18" t="s">
        <v>1631</v>
      </c>
    </row>
    <row r="19" spans="1:7">
      <c r="A19" t="s">
        <v>1632</v>
      </c>
      <c r="B19" t="s">
        <v>1631</v>
      </c>
      <c r="C19" t="str">
        <f t="shared" si="0"/>
        <v>BWBR0007482</v>
      </c>
      <c r="D19" t="s">
        <v>1229</v>
      </c>
      <c r="F19" t="s">
        <v>1632</v>
      </c>
      <c r="G19" t="s">
        <v>1631</v>
      </c>
    </row>
    <row r="20" spans="1:7">
      <c r="A20" t="s">
        <v>1555</v>
      </c>
      <c r="B20" t="s">
        <v>1554</v>
      </c>
      <c r="C20" t="str">
        <f t="shared" si="0"/>
        <v>BWBR0007933</v>
      </c>
      <c r="D20" t="s">
        <v>1553</v>
      </c>
      <c r="F20" t="s">
        <v>1555</v>
      </c>
      <c r="G20" t="s">
        <v>1554</v>
      </c>
    </row>
    <row r="21" spans="1:7">
      <c r="A21" t="s">
        <v>1568</v>
      </c>
      <c r="B21" t="s">
        <v>1567</v>
      </c>
      <c r="C21" t="str">
        <f t="shared" si="0"/>
        <v>BWBR0010200</v>
      </c>
      <c r="D21" t="s">
        <v>1245</v>
      </c>
      <c r="F21" t="s">
        <v>1568</v>
      </c>
      <c r="G21" t="s">
        <v>1567</v>
      </c>
    </row>
    <row r="22" spans="1:7">
      <c r="A22" t="s">
        <v>1566</v>
      </c>
      <c r="B22" t="s">
        <v>1565</v>
      </c>
      <c r="C22" t="str">
        <f t="shared" si="0"/>
        <v>BWBR0015764</v>
      </c>
      <c r="D22" t="s">
        <v>1210</v>
      </c>
      <c r="F22" t="s">
        <v>1566</v>
      </c>
      <c r="G22" t="s">
        <v>1565</v>
      </c>
    </row>
    <row r="23" spans="1:7">
      <c r="A23" t="s">
        <v>1588</v>
      </c>
      <c r="B23" t="s">
        <v>231</v>
      </c>
      <c r="C23" t="str">
        <f t="shared" si="0"/>
        <v>BWBR0018397</v>
      </c>
      <c r="D23" t="s">
        <v>147</v>
      </c>
      <c r="F23" t="s">
        <v>1588</v>
      </c>
      <c r="G23" t="s">
        <v>231</v>
      </c>
    </row>
    <row r="24" spans="1:7">
      <c r="A24" t="s">
        <v>1630</v>
      </c>
      <c r="B24" t="s">
        <v>152</v>
      </c>
      <c r="C24" t="str">
        <f t="shared" si="0"/>
        <v>BWBR0019795</v>
      </c>
      <c r="D24" t="s">
        <v>3</v>
      </c>
      <c r="F24" t="s">
        <v>1630</v>
      </c>
      <c r="G24" t="s">
        <v>152</v>
      </c>
    </row>
    <row r="25" spans="1:7">
      <c r="A25" t="s">
        <v>1630</v>
      </c>
      <c r="B25" t="s">
        <v>152</v>
      </c>
      <c r="C25" t="str">
        <f t="shared" si="0"/>
        <v>BWBR0019795</v>
      </c>
      <c r="D25" t="s">
        <v>1539</v>
      </c>
      <c r="E25" t="s">
        <v>1540</v>
      </c>
      <c r="F25" t="s">
        <v>1630</v>
      </c>
      <c r="G25" t="s">
        <v>152</v>
      </c>
    </row>
    <row r="26" spans="1:7">
      <c r="A26" t="s">
        <v>1560</v>
      </c>
      <c r="B26" t="s">
        <v>156</v>
      </c>
      <c r="C26" t="str">
        <f t="shared" si="0"/>
        <v>BWBR0035217</v>
      </c>
      <c r="D26" t="s">
        <v>7</v>
      </c>
      <c r="F26" t="s">
        <v>1560</v>
      </c>
      <c r="G26" t="s">
        <v>156</v>
      </c>
    </row>
    <row r="27" spans="1:7">
      <c r="A27" t="s">
        <v>1560</v>
      </c>
      <c r="B27" t="s">
        <v>156</v>
      </c>
      <c r="C27" t="str">
        <f t="shared" si="0"/>
        <v>BWBR0035217</v>
      </c>
      <c r="D27" t="s">
        <v>1449</v>
      </c>
      <c r="E27" t="s">
        <v>1450</v>
      </c>
      <c r="F27" t="s">
        <v>1560</v>
      </c>
      <c r="G27" t="s">
        <v>156</v>
      </c>
    </row>
    <row r="28" spans="1:7">
      <c r="A28" t="s">
        <v>1725</v>
      </c>
      <c r="B28" t="s">
        <v>1724</v>
      </c>
      <c r="C28" t="str">
        <f t="shared" si="0"/>
        <v>BWBV0004437</v>
      </c>
      <c r="D28" t="s">
        <v>1726</v>
      </c>
      <c r="F28" t="s">
        <v>1725</v>
      </c>
      <c r="G28" t="s">
        <v>1724</v>
      </c>
    </row>
    <row r="29" spans="1:7">
      <c r="A29" t="s">
        <v>1594</v>
      </c>
      <c r="B29" t="s">
        <v>1596</v>
      </c>
      <c r="C29" t="str">
        <f t="shared" si="0"/>
        <v>CELEX:31964L0432</v>
      </c>
      <c r="D29" t="s">
        <v>1595</v>
      </c>
      <c r="F29" t="s">
        <v>1594</v>
      </c>
      <c r="G29" t="s">
        <v>1596</v>
      </c>
    </row>
    <row r="30" spans="1:7">
      <c r="A30" t="s">
        <v>1594</v>
      </c>
      <c r="B30" t="s">
        <v>1596</v>
      </c>
      <c r="C30" t="str">
        <f t="shared" si="0"/>
        <v>CELEX:31964L0432</v>
      </c>
      <c r="D30" t="s">
        <v>1463</v>
      </c>
      <c r="E30" t="s">
        <v>1464</v>
      </c>
      <c r="F30" t="s">
        <v>1594</v>
      </c>
      <c r="G30" t="s">
        <v>1596</v>
      </c>
    </row>
    <row r="31" spans="1:7">
      <c r="A31" t="s">
        <v>1617</v>
      </c>
      <c r="B31" t="s">
        <v>1596</v>
      </c>
      <c r="C31" t="str">
        <f t="shared" si="0"/>
        <v>CELEX:31964L0432</v>
      </c>
      <c r="D31" t="s">
        <v>1628</v>
      </c>
      <c r="F31" t="s">
        <v>1617</v>
      </c>
      <c r="G31" t="s">
        <v>1596</v>
      </c>
    </row>
    <row r="32" spans="1:7">
      <c r="A32" t="s">
        <v>1634</v>
      </c>
      <c r="B32" t="s">
        <v>1636</v>
      </c>
      <c r="C32" t="str">
        <f t="shared" si="0"/>
        <v>CELEX:31971L0118</v>
      </c>
      <c r="D32" t="s">
        <v>1635</v>
      </c>
      <c r="F32" t="s">
        <v>1634</v>
      </c>
      <c r="G32" t="s">
        <v>1636</v>
      </c>
    </row>
    <row r="33" spans="1:7">
      <c r="A33" t="s">
        <v>1618</v>
      </c>
      <c r="B33" t="s">
        <v>1619</v>
      </c>
      <c r="C33" t="str">
        <f t="shared" si="0"/>
        <v>CELEX:31972L0462</v>
      </c>
      <c r="D33" t="s">
        <v>1629</v>
      </c>
      <c r="F33" t="s">
        <v>1618</v>
      </c>
      <c r="G33" t="s">
        <v>1619</v>
      </c>
    </row>
    <row r="34" spans="1:7">
      <c r="A34" t="s">
        <v>1610</v>
      </c>
      <c r="B34" t="s">
        <v>1624</v>
      </c>
      <c r="C34" t="str">
        <f t="shared" si="0"/>
        <v>CELEX:31977L0504</v>
      </c>
      <c r="D34" t="s">
        <v>1609</v>
      </c>
      <c r="F34" t="s">
        <v>1610</v>
      </c>
      <c r="G34" t="s">
        <v>1624</v>
      </c>
    </row>
    <row r="35" spans="1:7">
      <c r="A35" t="s">
        <v>1600</v>
      </c>
      <c r="B35" t="s">
        <v>1621</v>
      </c>
      <c r="C35" t="str">
        <f t="shared" si="0"/>
        <v>CELEX:31988L0407</v>
      </c>
      <c r="D35" t="s">
        <v>1603</v>
      </c>
      <c r="F35" t="s">
        <v>1600</v>
      </c>
      <c r="G35" t="s">
        <v>1621</v>
      </c>
    </row>
    <row r="36" spans="1:7">
      <c r="A36" t="s">
        <v>1600</v>
      </c>
      <c r="B36" t="s">
        <v>1621</v>
      </c>
      <c r="C36" t="str">
        <f t="shared" si="0"/>
        <v>CELEX:31988L0407</v>
      </c>
      <c r="D36" t="s">
        <v>1637</v>
      </c>
      <c r="F36" t="s">
        <v>1600</v>
      </c>
      <c r="G36" t="s">
        <v>1621</v>
      </c>
    </row>
    <row r="37" spans="1:7">
      <c r="A37" t="s">
        <v>1612</v>
      </c>
      <c r="B37" t="s">
        <v>1625</v>
      </c>
      <c r="C37" t="str">
        <f t="shared" si="0"/>
        <v>CELEX:31988L0661</v>
      </c>
      <c r="D37" t="s">
        <v>1611</v>
      </c>
      <c r="F37" t="s">
        <v>1612</v>
      </c>
      <c r="G37" t="s">
        <v>1625</v>
      </c>
    </row>
    <row r="38" spans="1:7">
      <c r="A38" t="s">
        <v>1614</v>
      </c>
      <c r="B38" t="s">
        <v>1626</v>
      </c>
      <c r="C38" t="str">
        <f t="shared" si="0"/>
        <v>CELEX:31989L0361</v>
      </c>
      <c r="D38" t="s">
        <v>1613</v>
      </c>
      <c r="F38" t="s">
        <v>1614</v>
      </c>
      <c r="G38" t="s">
        <v>1626</v>
      </c>
    </row>
    <row r="39" spans="1:7">
      <c r="A39" t="s">
        <v>1605</v>
      </c>
      <c r="B39" t="s">
        <v>1620</v>
      </c>
      <c r="C39" t="str">
        <f t="shared" si="0"/>
        <v>CELEX:31989L0556</v>
      </c>
      <c r="D39" t="s">
        <v>1604</v>
      </c>
      <c r="F39" t="s">
        <v>1605</v>
      </c>
      <c r="G39" t="s">
        <v>1620</v>
      </c>
    </row>
    <row r="40" spans="1:7">
      <c r="A40" t="s">
        <v>1605</v>
      </c>
      <c r="B40" t="s">
        <v>1620</v>
      </c>
      <c r="C40" t="str">
        <f t="shared" si="0"/>
        <v>CELEX:31989L0556</v>
      </c>
      <c r="D40" t="s">
        <v>1604</v>
      </c>
      <c r="F40" t="s">
        <v>1605</v>
      </c>
      <c r="G40" t="s">
        <v>1620</v>
      </c>
    </row>
    <row r="41" spans="1:7">
      <c r="A41" t="s">
        <v>1605</v>
      </c>
      <c r="B41" t="s">
        <v>1620</v>
      </c>
      <c r="C41" t="str">
        <f t="shared" si="0"/>
        <v>CELEX:31989L0556</v>
      </c>
      <c r="D41" t="s">
        <v>1638</v>
      </c>
      <c r="F41" t="s">
        <v>1605</v>
      </c>
      <c r="G41" t="s">
        <v>1620</v>
      </c>
    </row>
    <row r="42" spans="1:7">
      <c r="A42" t="s">
        <v>1639</v>
      </c>
      <c r="B42" t="s">
        <v>1711</v>
      </c>
      <c r="C42" t="str">
        <f t="shared" si="0"/>
        <v>CELEX:31989L0662</v>
      </c>
      <c r="D42" t="s">
        <v>1640</v>
      </c>
      <c r="F42" t="s">
        <v>1639</v>
      </c>
      <c r="G42" t="s">
        <v>1711</v>
      </c>
    </row>
    <row r="43" spans="1:7">
      <c r="A43" t="s">
        <v>1601</v>
      </c>
      <c r="B43" t="s">
        <v>1599</v>
      </c>
      <c r="C43" t="str">
        <f t="shared" si="0"/>
        <v>CELEX:31990L0425</v>
      </c>
      <c r="D43" t="s">
        <v>1598</v>
      </c>
      <c r="F43" t="s">
        <v>1601</v>
      </c>
      <c r="G43" t="s">
        <v>1599</v>
      </c>
    </row>
    <row r="44" spans="1:7">
      <c r="A44" t="s">
        <v>1641</v>
      </c>
      <c r="B44" t="s">
        <v>1599</v>
      </c>
      <c r="C44" t="str">
        <f t="shared" si="0"/>
        <v>CELEX:31990L0425</v>
      </c>
      <c r="D44" t="s">
        <v>1642</v>
      </c>
      <c r="F44" t="s">
        <v>1641</v>
      </c>
      <c r="G44" t="s">
        <v>1599</v>
      </c>
    </row>
    <row r="45" spans="1:7">
      <c r="A45" t="s">
        <v>1602</v>
      </c>
      <c r="B45" t="s">
        <v>1622</v>
      </c>
      <c r="C45" t="str">
        <f t="shared" si="0"/>
        <v>CELEX:31990L0426</v>
      </c>
      <c r="D45" t="s">
        <v>1606</v>
      </c>
      <c r="F45" t="s">
        <v>1602</v>
      </c>
      <c r="G45" t="s">
        <v>1622</v>
      </c>
    </row>
    <row r="46" spans="1:7">
      <c r="A46" t="s">
        <v>1616</v>
      </c>
      <c r="B46" t="s">
        <v>1627</v>
      </c>
      <c r="C46" t="str">
        <f t="shared" si="0"/>
        <v>CELEX:31990L0427</v>
      </c>
      <c r="D46" t="s">
        <v>1615</v>
      </c>
      <c r="F46" t="s">
        <v>1616</v>
      </c>
      <c r="G46" t="s">
        <v>1627</v>
      </c>
    </row>
    <row r="47" spans="1:7">
      <c r="A47" t="s">
        <v>1608</v>
      </c>
      <c r="B47" t="s">
        <v>1623</v>
      </c>
      <c r="C47" t="str">
        <f t="shared" si="0"/>
        <v>CELEX:31990L0429</v>
      </c>
      <c r="D47" t="s">
        <v>1607</v>
      </c>
      <c r="F47" t="s">
        <v>1608</v>
      </c>
      <c r="G47" t="s">
        <v>1623</v>
      </c>
    </row>
    <row r="48" spans="1:7">
      <c r="A48" t="s">
        <v>1608</v>
      </c>
      <c r="B48" t="s">
        <v>1623</v>
      </c>
      <c r="C48" t="str">
        <f t="shared" si="0"/>
        <v>CELEX:31990L0429</v>
      </c>
      <c r="D48" t="s">
        <v>1643</v>
      </c>
      <c r="F48" t="s">
        <v>1608</v>
      </c>
      <c r="G48" t="s">
        <v>1623</v>
      </c>
    </row>
    <row r="49" spans="1:7">
      <c r="A49" t="s">
        <v>1646</v>
      </c>
      <c r="B49" t="s">
        <v>1713</v>
      </c>
      <c r="C49" t="str">
        <f t="shared" si="0"/>
        <v>CELEX:31992L0065</v>
      </c>
      <c r="D49" t="s">
        <v>1647</v>
      </c>
      <c r="F49" t="s">
        <v>1646</v>
      </c>
      <c r="G49" t="s">
        <v>1713</v>
      </c>
    </row>
    <row r="50" spans="1:7">
      <c r="A50" t="s">
        <v>1648</v>
      </c>
      <c r="B50" t="s">
        <v>1714</v>
      </c>
      <c r="C50" t="str">
        <f t="shared" si="0"/>
        <v>CELEX:31992L0118</v>
      </c>
      <c r="D50" t="s">
        <v>1649</v>
      </c>
      <c r="F50" t="s">
        <v>1648</v>
      </c>
      <c r="G50" t="s">
        <v>1714</v>
      </c>
    </row>
    <row r="51" spans="1:7">
      <c r="A51" t="s">
        <v>1650</v>
      </c>
      <c r="B51" t="s">
        <v>1715</v>
      </c>
      <c r="C51" t="str">
        <f t="shared" si="0"/>
        <v>CELEX:31996L0023</v>
      </c>
      <c r="D51" t="s">
        <v>1651</v>
      </c>
      <c r="F51" t="s">
        <v>1650</v>
      </c>
      <c r="G51" t="s">
        <v>1715</v>
      </c>
    </row>
    <row r="52" spans="1:7">
      <c r="A52" t="s">
        <v>1722</v>
      </c>
      <c r="B52" t="s">
        <v>1721</v>
      </c>
      <c r="C52" t="str">
        <f t="shared" si="0"/>
        <v>CELEX:31996L0093</v>
      </c>
      <c r="D52" t="s">
        <v>1723</v>
      </c>
      <c r="F52" t="s">
        <v>1722</v>
      </c>
      <c r="G52" t="s">
        <v>1721</v>
      </c>
    </row>
    <row r="53" spans="1:7">
      <c r="A53" t="s">
        <v>1704</v>
      </c>
      <c r="B53" t="s">
        <v>1706</v>
      </c>
      <c r="C53" t="str">
        <f t="shared" si="0"/>
        <v>CELEX:31997D0794</v>
      </c>
      <c r="D53" t="s">
        <v>1708</v>
      </c>
      <c r="F53" t="s">
        <v>1704</v>
      </c>
      <c r="G53" t="s">
        <v>1706</v>
      </c>
    </row>
    <row r="54" spans="1:7">
      <c r="A54" t="s">
        <v>1652</v>
      </c>
      <c r="B54" t="s">
        <v>1716</v>
      </c>
      <c r="C54" t="str">
        <f t="shared" si="0"/>
        <v>CELEX:31997L0078</v>
      </c>
      <c r="D54" t="s">
        <v>1653</v>
      </c>
      <c r="F54" t="s">
        <v>1652</v>
      </c>
      <c r="G54" t="s">
        <v>1716</v>
      </c>
    </row>
    <row r="55" spans="1:7">
      <c r="A55" t="s">
        <v>1705</v>
      </c>
      <c r="B55" t="s">
        <v>1707</v>
      </c>
      <c r="C55" t="str">
        <f t="shared" si="0"/>
        <v>CELEX:32001D0812</v>
      </c>
      <c r="D55" t="s">
        <v>1710</v>
      </c>
      <c r="F55" t="s">
        <v>1705</v>
      </c>
      <c r="G55" t="s">
        <v>1707</v>
      </c>
    </row>
    <row r="56" spans="1:7">
      <c r="A56" t="s">
        <v>1687</v>
      </c>
      <c r="B56" t="s">
        <v>1659</v>
      </c>
      <c r="C56" t="str">
        <f t="shared" si="0"/>
        <v>CELEX:32001R0999</v>
      </c>
      <c r="D56" t="s">
        <v>1673</v>
      </c>
      <c r="F56" t="s">
        <v>1687</v>
      </c>
      <c r="G56" t="s">
        <v>1659</v>
      </c>
    </row>
    <row r="57" spans="1:7">
      <c r="A57" t="s">
        <v>1654</v>
      </c>
      <c r="B57" t="s">
        <v>1717</v>
      </c>
      <c r="C57" t="str">
        <f t="shared" si="0"/>
        <v>CELEX:32002L0099</v>
      </c>
      <c r="D57" t="s">
        <v>1655</v>
      </c>
      <c r="F57" t="s">
        <v>1654</v>
      </c>
      <c r="G57" t="s">
        <v>1717</v>
      </c>
    </row>
    <row r="58" spans="1:7">
      <c r="A58" t="s">
        <v>1688</v>
      </c>
      <c r="B58" t="s">
        <v>1660</v>
      </c>
      <c r="C58" t="str">
        <f t="shared" si="0"/>
        <v>CELEX:32002R0178</v>
      </c>
      <c r="D58" t="s">
        <v>1674</v>
      </c>
      <c r="F58" t="s">
        <v>1688</v>
      </c>
      <c r="G58" t="s">
        <v>1660</v>
      </c>
    </row>
    <row r="59" spans="1:7">
      <c r="A59" t="s">
        <v>1689</v>
      </c>
      <c r="B59" t="s">
        <v>1661</v>
      </c>
      <c r="C59" t="str">
        <f t="shared" si="0"/>
        <v>CELEX:32003R1831</v>
      </c>
      <c r="D59" t="s">
        <v>1675</v>
      </c>
      <c r="F59" t="s">
        <v>1689</v>
      </c>
      <c r="G59" t="s">
        <v>1661</v>
      </c>
    </row>
    <row r="60" spans="1:7">
      <c r="A60" t="s">
        <v>1690</v>
      </c>
      <c r="B60" t="s">
        <v>1662</v>
      </c>
      <c r="C60" t="str">
        <f t="shared" si="0"/>
        <v>CELEX:32004R0853</v>
      </c>
      <c r="D60" t="s">
        <v>1676</v>
      </c>
      <c r="F60" t="s">
        <v>1690</v>
      </c>
      <c r="G60" t="s">
        <v>1662</v>
      </c>
    </row>
    <row r="61" spans="1:7">
      <c r="A61" t="s">
        <v>1691</v>
      </c>
      <c r="B61" t="s">
        <v>1663</v>
      </c>
      <c r="C61" t="str">
        <f t="shared" si="0"/>
        <v>CELEX:32004R0854</v>
      </c>
      <c r="D61" t="s">
        <v>1677</v>
      </c>
      <c r="F61" t="s">
        <v>1691</v>
      </c>
      <c r="G61" t="s">
        <v>1663</v>
      </c>
    </row>
    <row r="62" spans="1:7">
      <c r="A62" t="s">
        <v>1692</v>
      </c>
      <c r="B62" t="s">
        <v>1664</v>
      </c>
      <c r="C62" t="str">
        <f t="shared" si="0"/>
        <v>CELEX:32004R0882</v>
      </c>
      <c r="D62" t="s">
        <v>1678</v>
      </c>
      <c r="F62" t="s">
        <v>1692</v>
      </c>
      <c r="G62" t="s">
        <v>1664</v>
      </c>
    </row>
    <row r="63" spans="1:7">
      <c r="A63" t="s">
        <v>1693</v>
      </c>
      <c r="B63" t="s">
        <v>1665</v>
      </c>
      <c r="C63" t="str">
        <f t="shared" si="0"/>
        <v>CELEX:32005R0001</v>
      </c>
      <c r="D63" t="s">
        <v>1679</v>
      </c>
      <c r="F63" t="s">
        <v>1693</v>
      </c>
      <c r="G63" t="s">
        <v>1665</v>
      </c>
    </row>
    <row r="64" spans="1:7">
      <c r="A64" t="s">
        <v>1696</v>
      </c>
      <c r="B64" t="s">
        <v>1667</v>
      </c>
      <c r="C64" t="str">
        <f t="shared" si="0"/>
        <v>CELEX:32005R0079</v>
      </c>
      <c r="D64" t="s">
        <v>1681</v>
      </c>
      <c r="F64" t="s">
        <v>1696</v>
      </c>
      <c r="G64" t="s">
        <v>1667</v>
      </c>
    </row>
    <row r="65" spans="1:7">
      <c r="A65" t="s">
        <v>1697</v>
      </c>
      <c r="B65" t="s">
        <v>1668</v>
      </c>
      <c r="C65" t="str">
        <f t="shared" si="0"/>
        <v>CELEX:32005R0092</v>
      </c>
      <c r="D65" t="s">
        <v>1682</v>
      </c>
      <c r="F65" t="s">
        <v>1697</v>
      </c>
      <c r="G65" t="s">
        <v>1668</v>
      </c>
    </row>
    <row r="66" spans="1:7">
      <c r="A66" t="s">
        <v>1695</v>
      </c>
      <c r="B66" t="s">
        <v>1666</v>
      </c>
      <c r="C66" t="str">
        <f t="shared" ref="C66:C129" si="1">IF(B66="",IF(A66="","",A66),B66)</f>
        <v>CELEX:32005R0183</v>
      </c>
      <c r="D66" t="s">
        <v>1680</v>
      </c>
      <c r="F66" t="s">
        <v>1695</v>
      </c>
      <c r="G66" t="s">
        <v>1666</v>
      </c>
    </row>
    <row r="67" spans="1:7">
      <c r="A67" t="s">
        <v>1656</v>
      </c>
      <c r="B67" t="s">
        <v>1658</v>
      </c>
      <c r="C67" t="str">
        <f t="shared" si="1"/>
        <v>CELEX:32006L0088</v>
      </c>
      <c r="D67" t="s">
        <v>1657</v>
      </c>
      <c r="F67" t="s">
        <v>1656</v>
      </c>
      <c r="G67" t="s">
        <v>1658</v>
      </c>
    </row>
    <row r="68" spans="1:7">
      <c r="A68" t="s">
        <v>1703</v>
      </c>
      <c r="B68" t="s">
        <v>1702</v>
      </c>
      <c r="C68" t="str">
        <f t="shared" si="1"/>
        <v>CELEX:32008D0048</v>
      </c>
      <c r="D68" t="s">
        <v>1709</v>
      </c>
      <c r="F68" t="s">
        <v>1703</v>
      </c>
      <c r="G68" t="s">
        <v>1702</v>
      </c>
    </row>
    <row r="69" spans="1:7">
      <c r="A69" t="s">
        <v>1644</v>
      </c>
      <c r="B69" t="s">
        <v>1712</v>
      </c>
      <c r="C69" t="str">
        <f t="shared" si="1"/>
        <v>CELEX:32009L0158</v>
      </c>
      <c r="D69" t="s">
        <v>1645</v>
      </c>
      <c r="F69" t="s">
        <v>1644</v>
      </c>
      <c r="G69" t="s">
        <v>1712</v>
      </c>
    </row>
    <row r="70" spans="1:7">
      <c r="A70" t="s">
        <v>1698</v>
      </c>
      <c r="B70" t="s">
        <v>1669</v>
      </c>
      <c r="C70" t="str">
        <f t="shared" si="1"/>
        <v>CELEX:32009R0669</v>
      </c>
      <c r="D70" t="s">
        <v>1683</v>
      </c>
      <c r="F70" t="s">
        <v>1698</v>
      </c>
      <c r="G70" t="s">
        <v>1669</v>
      </c>
    </row>
    <row r="71" spans="1:7">
      <c r="A71" t="s">
        <v>1699</v>
      </c>
      <c r="B71" t="s">
        <v>1670</v>
      </c>
      <c r="C71" t="str">
        <f t="shared" si="1"/>
        <v>CELEX:32009R1069</v>
      </c>
      <c r="D71" t="s">
        <v>1684</v>
      </c>
      <c r="F71" t="s">
        <v>1699</v>
      </c>
      <c r="G71" t="s">
        <v>1670</v>
      </c>
    </row>
    <row r="72" spans="1:7">
      <c r="A72" t="s">
        <v>1700</v>
      </c>
      <c r="B72" t="s">
        <v>1671</v>
      </c>
      <c r="C72" t="str">
        <f t="shared" si="1"/>
        <v>CELEX:32011R0142</v>
      </c>
      <c r="D72" t="s">
        <v>1685</v>
      </c>
      <c r="F72" t="s">
        <v>1700</v>
      </c>
      <c r="G72" t="s">
        <v>1671</v>
      </c>
    </row>
    <row r="73" spans="1:7">
      <c r="A73" t="s">
        <v>1701</v>
      </c>
      <c r="B73" t="s">
        <v>1672</v>
      </c>
      <c r="C73" t="str">
        <f t="shared" si="1"/>
        <v>CELEX:32013R0139</v>
      </c>
      <c r="D73" t="s">
        <v>1686</v>
      </c>
      <c r="F73" t="s">
        <v>1701</v>
      </c>
      <c r="G73" t="s">
        <v>1672</v>
      </c>
    </row>
    <row r="74" spans="1:7">
      <c r="A74" t="s">
        <v>1731</v>
      </c>
      <c r="B74" t="s">
        <v>1730</v>
      </c>
      <c r="C74" t="str">
        <f t="shared" si="1"/>
        <v>NIM:65693</v>
      </c>
      <c r="D74" t="s">
        <v>1461</v>
      </c>
      <c r="E74" t="s">
        <v>1593</v>
      </c>
      <c r="F74" t="s">
        <v>1731</v>
      </c>
      <c r="G74" t="s">
        <v>1730</v>
      </c>
    </row>
    <row r="75" spans="1:7">
      <c r="A75" t="s">
        <v>1561</v>
      </c>
      <c r="C75" t="str">
        <f t="shared" si="1"/>
        <v>Richtlijn 92/117/EEG van de Raad</v>
      </c>
      <c r="D75" t="s">
        <v>1562</v>
      </c>
      <c r="F75" t="s">
        <v>1561</v>
      </c>
    </row>
    <row r="76" spans="1:7">
      <c r="C76" t="str">
        <f t="shared" si="1"/>
        <v/>
      </c>
      <c r="D76" t="s">
        <v>1535</v>
      </c>
      <c r="E76" t="s">
        <v>1536</v>
      </c>
    </row>
    <row r="77" spans="1:7">
      <c r="C77" t="str">
        <f t="shared" si="1"/>
        <v/>
      </c>
      <c r="D77" t="s">
        <v>1380</v>
      </c>
    </row>
    <row r="78" spans="1:7">
      <c r="A78" t="s">
        <v>1561</v>
      </c>
      <c r="C78" t="str">
        <f t="shared" si="1"/>
        <v>Richtlijn 92/117/EEG van de Raad</v>
      </c>
      <c r="D78" t="s">
        <v>1498</v>
      </c>
      <c r="E78" t="s">
        <v>1413</v>
      </c>
      <c r="F78" t="s">
        <v>1561</v>
      </c>
    </row>
    <row r="79" spans="1:7">
      <c r="A79" t="s">
        <v>1727</v>
      </c>
      <c r="C79" t="str">
        <f t="shared" si="1"/>
        <v>Stcrt. 1962, 82</v>
      </c>
      <c r="D79" t="s">
        <v>1412</v>
      </c>
      <c r="E79" t="s">
        <v>1413</v>
      </c>
      <c r="F79" t="s">
        <v>1727</v>
      </c>
    </row>
    <row r="80" spans="1:7">
      <c r="C80" t="str">
        <f t="shared" si="1"/>
        <v/>
      </c>
      <c r="D80" t="s">
        <v>1592</v>
      </c>
    </row>
    <row r="81" spans="1:6">
      <c r="C81" t="str">
        <f t="shared" si="1"/>
        <v/>
      </c>
      <c r="D81" t="s">
        <v>1377</v>
      </c>
    </row>
    <row r="82" spans="1:6">
      <c r="A82" t="s">
        <v>1728</v>
      </c>
      <c r="C82" t="str">
        <f t="shared" si="1"/>
        <v>Stcrt. 1961, 87</v>
      </c>
      <c r="D82" t="s">
        <v>1416</v>
      </c>
      <c r="E82" t="s">
        <v>1417</v>
      </c>
      <c r="F82" t="s">
        <v>1728</v>
      </c>
    </row>
    <row r="83" spans="1:6">
      <c r="A83" t="s">
        <v>1556</v>
      </c>
      <c r="C83" t="str">
        <f t="shared" si="1"/>
        <v>Stcrt. 1965, 114</v>
      </c>
      <c r="D83" t="s">
        <v>1484</v>
      </c>
      <c r="E83" t="s">
        <v>1483</v>
      </c>
      <c r="F83" t="s">
        <v>1556</v>
      </c>
    </row>
    <row r="84" spans="1:6">
      <c r="C84" t="str">
        <f t="shared" si="1"/>
        <v/>
      </c>
      <c r="D84" t="s">
        <v>1381</v>
      </c>
    </row>
    <row r="85" spans="1:6">
      <c r="A85" t="s">
        <v>1594</v>
      </c>
      <c r="C85" t="str">
        <f t="shared" si="1"/>
        <v>Stcrt. 1965, 119</v>
      </c>
      <c r="D85" t="s">
        <v>1471</v>
      </c>
      <c r="E85" t="s">
        <v>1472</v>
      </c>
      <c r="F85" t="s">
        <v>1594</v>
      </c>
    </row>
    <row r="86" spans="1:6">
      <c r="A86" t="s">
        <v>1733</v>
      </c>
      <c r="C86" t="str">
        <f t="shared" si="1"/>
        <v>Stcrt. 1963, 71</v>
      </c>
      <c r="D86" t="s">
        <v>1410</v>
      </c>
      <c r="E86" t="s">
        <v>1411</v>
      </c>
      <c r="F86" t="s">
        <v>1733</v>
      </c>
    </row>
    <row r="87" spans="1:6">
      <c r="C87" t="str">
        <f t="shared" si="1"/>
        <v/>
      </c>
      <c r="D87" t="s">
        <v>1354</v>
      </c>
    </row>
    <row r="88" spans="1:6">
      <c r="C88" t="str">
        <f t="shared" si="1"/>
        <v/>
      </c>
      <c r="D88" t="s">
        <v>1395</v>
      </c>
    </row>
    <row r="89" spans="1:6">
      <c r="A89" t="s">
        <v>1732</v>
      </c>
      <c r="C89" t="str">
        <f t="shared" si="1"/>
        <v>Stcrt. 1957, 109</v>
      </c>
      <c r="D89" t="s">
        <v>1542</v>
      </c>
      <c r="E89" t="s">
        <v>1543</v>
      </c>
      <c r="F89" t="s">
        <v>1732</v>
      </c>
    </row>
    <row r="90" spans="1:6">
      <c r="A90" t="s">
        <v>1729</v>
      </c>
      <c r="C90" t="str">
        <f t="shared" si="1"/>
        <v>Stcrt. 1968, 203</v>
      </c>
      <c r="D90" t="s">
        <v>1546</v>
      </c>
      <c r="E90" t="s">
        <v>1547</v>
      </c>
      <c r="F90" t="s">
        <v>1729</v>
      </c>
    </row>
    <row r="91" spans="1:6">
      <c r="A91" t="s">
        <v>1734</v>
      </c>
      <c r="C91" t="str">
        <f t="shared" si="1"/>
        <v>Stcrt. 1959, 81</v>
      </c>
      <c r="D91" t="s">
        <v>1414</v>
      </c>
      <c r="E91" t="s">
        <v>1415</v>
      </c>
      <c r="F91" t="s">
        <v>1734</v>
      </c>
    </row>
    <row r="92" spans="1:6">
      <c r="A92" t="s">
        <v>1735</v>
      </c>
      <c r="C92" t="str">
        <f t="shared" si="1"/>
        <v>Stcrt. 1989, 253</v>
      </c>
      <c r="D92" t="s">
        <v>1459</v>
      </c>
      <c r="E92" t="s">
        <v>1460</v>
      </c>
      <c r="F92" t="s">
        <v>1735</v>
      </c>
    </row>
    <row r="93" spans="1:6">
      <c r="A93" t="s">
        <v>1736</v>
      </c>
      <c r="C93" t="str">
        <f t="shared" si="1"/>
        <v>Stcrt. 1991, 71</v>
      </c>
      <c r="D93" t="s">
        <v>1457</v>
      </c>
      <c r="E93" t="s">
        <v>1458</v>
      </c>
      <c r="F93" t="s">
        <v>1736</v>
      </c>
    </row>
    <row r="94" spans="1:6">
      <c r="C94" t="str">
        <f t="shared" si="1"/>
        <v/>
      </c>
      <c r="D94" t="s">
        <v>1296</v>
      </c>
    </row>
    <row r="95" spans="1:6">
      <c r="A95" t="s">
        <v>1737</v>
      </c>
      <c r="C95" t="str">
        <f t="shared" si="1"/>
        <v>Stcrt. 1992, 59</v>
      </c>
      <c r="D95" t="s">
        <v>1475</v>
      </c>
      <c r="E95" t="s">
        <v>1479</v>
      </c>
      <c r="F95" t="s">
        <v>1737</v>
      </c>
    </row>
    <row r="96" spans="1:6">
      <c r="C96" t="str">
        <f t="shared" si="1"/>
        <v/>
      </c>
      <c r="D96" t="s">
        <v>1352</v>
      </c>
    </row>
    <row r="97" spans="1:6">
      <c r="C97" t="str">
        <f t="shared" si="1"/>
        <v/>
      </c>
      <c r="D97" t="s">
        <v>1351</v>
      </c>
    </row>
    <row r="98" spans="1:6">
      <c r="A98" t="s">
        <v>1556</v>
      </c>
      <c r="C98" t="str">
        <f t="shared" si="1"/>
        <v>Stcrt. 1965, 114</v>
      </c>
      <c r="D98" t="s">
        <v>1482</v>
      </c>
      <c r="E98" t="s">
        <v>1483</v>
      </c>
      <c r="F98" t="s">
        <v>1556</v>
      </c>
    </row>
    <row r="99" spans="1:6">
      <c r="A99" t="s">
        <v>1738</v>
      </c>
      <c r="C99" t="str">
        <f t="shared" si="1"/>
        <v>Stcrt. 1972, 65</v>
      </c>
      <c r="D99" t="s">
        <v>1544</v>
      </c>
      <c r="E99" t="s">
        <v>1545</v>
      </c>
      <c r="F99" t="s">
        <v>1738</v>
      </c>
    </row>
    <row r="100" spans="1:6">
      <c r="C100" t="str">
        <f t="shared" si="1"/>
        <v/>
      </c>
      <c r="D100" t="s">
        <v>1309</v>
      </c>
    </row>
    <row r="101" spans="1:6">
      <c r="C101" t="str">
        <f t="shared" si="1"/>
        <v/>
      </c>
      <c r="D101" t="s">
        <v>1379</v>
      </c>
    </row>
    <row r="102" spans="1:6">
      <c r="C102" t="str">
        <f t="shared" si="1"/>
        <v/>
      </c>
      <c r="D102" t="s">
        <v>1394</v>
      </c>
    </row>
    <row r="103" spans="1:6">
      <c r="A103" t="s">
        <v>1739</v>
      </c>
      <c r="C103" t="str">
        <f t="shared" si="1"/>
        <v>Stb. 1947, H 48</v>
      </c>
      <c r="D103" t="s">
        <v>1597</v>
      </c>
      <c r="E103" t="s">
        <v>1495</v>
      </c>
      <c r="F103" t="s">
        <v>1739</v>
      </c>
    </row>
    <row r="104" spans="1:6">
      <c r="A104" t="s">
        <v>1632</v>
      </c>
      <c r="B104" t="s">
        <v>1631</v>
      </c>
      <c r="C104" t="str">
        <f t="shared" si="1"/>
        <v>BWBR0007482</v>
      </c>
      <c r="D104" t="s">
        <v>1240</v>
      </c>
    </row>
    <row r="105" spans="1:6">
      <c r="A105" t="s">
        <v>1740</v>
      </c>
      <c r="C105" t="str">
        <f t="shared" si="1"/>
        <v>Stb. 1963, 287</v>
      </c>
      <c r="D105" t="s">
        <v>1524</v>
      </c>
      <c r="E105" t="s">
        <v>1525</v>
      </c>
      <c r="F105" t="s">
        <v>1740</v>
      </c>
    </row>
    <row r="106" spans="1:6">
      <c r="A106" t="s">
        <v>1765</v>
      </c>
      <c r="C106" t="str">
        <f t="shared" si="1"/>
        <v>Stcrt. 1994, 343</v>
      </c>
      <c r="D106" t="s">
        <v>1402</v>
      </c>
      <c r="E106" t="s">
        <v>1403</v>
      </c>
      <c r="F106" t="s">
        <v>1765</v>
      </c>
    </row>
    <row r="107" spans="1:6">
      <c r="A107" t="s">
        <v>1768</v>
      </c>
      <c r="C107" t="str">
        <f t="shared" si="1"/>
        <v>Stb. 1950, 321</v>
      </c>
      <c r="D107" t="s">
        <v>1496</v>
      </c>
      <c r="E107" t="s">
        <v>1497</v>
      </c>
      <c r="F107" t="s">
        <v>1768</v>
      </c>
    </row>
    <row r="108" spans="1:6">
      <c r="A108" t="s">
        <v>1769</v>
      </c>
      <c r="C108" t="str">
        <f t="shared" si="1"/>
        <v>Stb. 1974, 615</v>
      </c>
      <c r="D108" t="s">
        <v>1262</v>
      </c>
      <c r="E108" t="s">
        <v>1490</v>
      </c>
      <c r="F108" t="s">
        <v>1769</v>
      </c>
    </row>
    <row r="109" spans="1:6">
      <c r="C109" t="str">
        <f t="shared" si="1"/>
        <v/>
      </c>
      <c r="D109" t="s">
        <v>1199</v>
      </c>
    </row>
    <row r="110" spans="1:6">
      <c r="A110" t="s">
        <v>1742</v>
      </c>
      <c r="C110" t="str">
        <f t="shared" si="1"/>
        <v>Stcrt. 1956, 165</v>
      </c>
      <c r="D110" t="s">
        <v>1521</v>
      </c>
      <c r="E110" t="s">
        <v>1516</v>
      </c>
      <c r="F110" t="s">
        <v>1742</v>
      </c>
    </row>
    <row r="111" spans="1:6">
      <c r="A111" t="s">
        <v>1766</v>
      </c>
      <c r="C111" t="str">
        <f t="shared" si="1"/>
        <v>Stcrt. 1996, 573</v>
      </c>
      <c r="D111" t="s">
        <v>1531</v>
      </c>
      <c r="E111" t="s">
        <v>1532</v>
      </c>
      <c r="F111" t="s">
        <v>1766</v>
      </c>
    </row>
    <row r="112" spans="1:6">
      <c r="A112" t="s">
        <v>1767</v>
      </c>
      <c r="C112" t="str">
        <f t="shared" si="1"/>
        <v>Stb. 1922, 220</v>
      </c>
      <c r="D112" t="s">
        <v>1491</v>
      </c>
      <c r="E112" t="s">
        <v>1492</v>
      </c>
      <c r="F112" t="s">
        <v>1767</v>
      </c>
    </row>
    <row r="113" spans="1:6">
      <c r="C113" t="str">
        <f t="shared" si="1"/>
        <v/>
      </c>
      <c r="D113" t="s">
        <v>1267</v>
      </c>
    </row>
    <row r="114" spans="1:6">
      <c r="A114" t="s">
        <v>1770</v>
      </c>
      <c r="C114" t="str">
        <f t="shared" si="1"/>
        <v>Stb. 1922, 80</v>
      </c>
      <c r="D114" t="s">
        <v>1569</v>
      </c>
      <c r="E114" t="s">
        <v>1494</v>
      </c>
      <c r="F114" t="s">
        <v>1770</v>
      </c>
    </row>
    <row r="115" spans="1:6">
      <c r="A115" t="s">
        <v>1742</v>
      </c>
      <c r="C115" t="str">
        <f t="shared" si="1"/>
        <v>Stcrt. 1956, 165</v>
      </c>
      <c r="D115" t="s">
        <v>1522</v>
      </c>
      <c r="E115" t="s">
        <v>1523</v>
      </c>
      <c r="F115" t="s">
        <v>1742</v>
      </c>
    </row>
    <row r="116" spans="1:6">
      <c r="C116" t="str">
        <f t="shared" si="1"/>
        <v/>
      </c>
      <c r="D116" t="s">
        <v>1264</v>
      </c>
    </row>
    <row r="117" spans="1:6">
      <c r="C117" t="str">
        <f t="shared" si="1"/>
        <v/>
      </c>
      <c r="D117" t="s">
        <v>1353</v>
      </c>
    </row>
    <row r="118" spans="1:6">
      <c r="C118" t="str">
        <f t="shared" si="1"/>
        <v/>
      </c>
      <c r="D118" t="s">
        <v>1294</v>
      </c>
    </row>
    <row r="119" spans="1:6">
      <c r="A119" t="s">
        <v>1741</v>
      </c>
      <c r="C119" t="str">
        <f t="shared" si="1"/>
        <v>Stcrt. 1993, 99</v>
      </c>
      <c r="D119" t="s">
        <v>1509</v>
      </c>
      <c r="E119" t="s">
        <v>1510</v>
      </c>
      <c r="F119" t="s">
        <v>1741</v>
      </c>
    </row>
    <row r="120" spans="1:6">
      <c r="A120" t="s">
        <v>1688</v>
      </c>
      <c r="C120" t="str">
        <f t="shared" si="1"/>
        <v>Verordening (EG) 178/2002</v>
      </c>
      <c r="D120" t="s">
        <v>1203</v>
      </c>
      <c r="F120" t="s">
        <v>1688</v>
      </c>
    </row>
    <row r="121" spans="1:6">
      <c r="A121" t="s">
        <v>1690</v>
      </c>
      <c r="C121" t="str">
        <f t="shared" si="1"/>
        <v>Verordening (EG) 853/2004</v>
      </c>
      <c r="D121" t="s">
        <v>1209</v>
      </c>
      <c r="F121" t="s">
        <v>1690</v>
      </c>
    </row>
    <row r="122" spans="1:6">
      <c r="A122" t="s">
        <v>1691</v>
      </c>
      <c r="C122" t="str">
        <f t="shared" si="1"/>
        <v>Verordening (EG) 854/2004</v>
      </c>
      <c r="D122" t="s">
        <v>1207</v>
      </c>
      <c r="F122" t="s">
        <v>1691</v>
      </c>
    </row>
    <row r="123" spans="1:6">
      <c r="A123" t="s">
        <v>1743</v>
      </c>
      <c r="C123" t="str">
        <f t="shared" si="1"/>
        <v>Stcrt. 1987, 210</v>
      </c>
      <c r="D123" t="s">
        <v>1529</v>
      </c>
      <c r="E123" t="s">
        <v>1530</v>
      </c>
      <c r="F123" t="s">
        <v>1743</v>
      </c>
    </row>
    <row r="124" spans="1:6">
      <c r="A124" t="s">
        <v>1556</v>
      </c>
      <c r="C124" t="str">
        <f t="shared" si="1"/>
        <v>Stcrt. 1965, 114</v>
      </c>
      <c r="D124" t="s">
        <v>1465</v>
      </c>
      <c r="E124" t="s">
        <v>1466</v>
      </c>
      <c r="F124" t="s">
        <v>1556</v>
      </c>
    </row>
    <row r="125" spans="1:6">
      <c r="A125" t="s">
        <v>1744</v>
      </c>
      <c r="C125" t="str">
        <f t="shared" si="1"/>
        <v>Stcrt. 1964, 146</v>
      </c>
      <c r="D125" t="s">
        <v>1430</v>
      </c>
      <c r="E125" t="s">
        <v>1431</v>
      </c>
      <c r="F125" t="s">
        <v>1744</v>
      </c>
    </row>
    <row r="126" spans="1:6">
      <c r="A126" t="s">
        <v>1745</v>
      </c>
      <c r="C126" t="str">
        <f t="shared" si="1"/>
        <v>Stcrt. 1997, 221</v>
      </c>
      <c r="D126" t="s">
        <v>1016</v>
      </c>
      <c r="E126" t="s">
        <v>1506</v>
      </c>
      <c r="F126" t="s">
        <v>1745</v>
      </c>
    </row>
    <row r="127" spans="1:6">
      <c r="A127" t="s">
        <v>1746</v>
      </c>
      <c r="C127" t="str">
        <f t="shared" si="1"/>
        <v>Trb. 1958, 69</v>
      </c>
      <c r="D127" t="s">
        <v>1533</v>
      </c>
      <c r="E127" t="s">
        <v>1534</v>
      </c>
      <c r="F127" t="s">
        <v>1746</v>
      </c>
    </row>
    <row r="128" spans="1:6">
      <c r="A128" t="s">
        <v>1747</v>
      </c>
      <c r="C128" t="str">
        <f t="shared" si="1"/>
        <v>Stcrt. 2008, 139</v>
      </c>
      <c r="D128" t="s">
        <v>1748</v>
      </c>
      <c r="F128" t="s">
        <v>1747</v>
      </c>
    </row>
    <row r="129" spans="1:6">
      <c r="C129" t="str">
        <f t="shared" si="1"/>
        <v/>
      </c>
      <c r="D129" t="s">
        <v>1537</v>
      </c>
      <c r="E129" t="s">
        <v>1538</v>
      </c>
    </row>
    <row r="130" spans="1:6">
      <c r="A130" t="s">
        <v>1555</v>
      </c>
      <c r="C130" t="str">
        <f t="shared" ref="C130:C188" si="2">IF(B130="",IF(A130="","",A130),B130)</f>
        <v>Stcrt. 1996, 61</v>
      </c>
      <c r="D130" t="s">
        <v>1404</v>
      </c>
      <c r="F130" t="s">
        <v>1555</v>
      </c>
    </row>
    <row r="131" spans="1:6">
      <c r="A131" t="s">
        <v>1749</v>
      </c>
      <c r="C131" t="str">
        <f t="shared" si="2"/>
        <v>Stcrt. 1997, 177</v>
      </c>
      <c r="D131" t="s">
        <v>1501</v>
      </c>
      <c r="E131" t="s">
        <v>1502</v>
      </c>
      <c r="F131" t="s">
        <v>1749</v>
      </c>
    </row>
    <row r="132" spans="1:6">
      <c r="A132" t="s">
        <v>1750</v>
      </c>
      <c r="C132" t="str">
        <f t="shared" si="2"/>
        <v>Stcrt. 1983, 76</v>
      </c>
      <c r="D132" t="s">
        <v>1446</v>
      </c>
      <c r="E132" t="s">
        <v>1447</v>
      </c>
      <c r="F132" t="s">
        <v>1750</v>
      </c>
    </row>
    <row r="133" spans="1:6">
      <c r="C133" t="str">
        <f t="shared" si="2"/>
        <v/>
      </c>
      <c r="D133" t="s">
        <v>1376</v>
      </c>
    </row>
    <row r="134" spans="1:6">
      <c r="C134" t="str">
        <f t="shared" si="2"/>
        <v/>
      </c>
      <c r="D134" t="s">
        <v>1361</v>
      </c>
    </row>
    <row r="135" spans="1:6">
      <c r="A135" t="s">
        <v>1751</v>
      </c>
      <c r="C135" t="str">
        <f t="shared" si="2"/>
        <v>Stcrt. 1992, 143</v>
      </c>
      <c r="D135" t="s">
        <v>1478</v>
      </c>
      <c r="E135" t="s">
        <v>1438</v>
      </c>
      <c r="F135" t="s">
        <v>1751</v>
      </c>
    </row>
    <row r="136" spans="1:6">
      <c r="A136" t="s">
        <v>1752</v>
      </c>
      <c r="C136" t="str">
        <f t="shared" si="2"/>
        <v>Stcrt. 1994, 250</v>
      </c>
      <c r="D136" t="s">
        <v>36</v>
      </c>
      <c r="E136" t="s">
        <v>1437</v>
      </c>
      <c r="F136" t="s">
        <v>1752</v>
      </c>
    </row>
    <row r="137" spans="1:6">
      <c r="A137" t="s">
        <v>1753</v>
      </c>
      <c r="C137" t="str">
        <f t="shared" si="2"/>
        <v>Stcrt. 1979, 35</v>
      </c>
      <c r="D137" t="s">
        <v>1511</v>
      </c>
      <c r="E137" t="s">
        <v>1512</v>
      </c>
      <c r="F137" t="s">
        <v>1753</v>
      </c>
    </row>
    <row r="138" spans="1:6">
      <c r="A138" t="s">
        <v>1754</v>
      </c>
      <c r="C138" t="str">
        <f t="shared" si="2"/>
        <v>Stcrt. 1993, 125</v>
      </c>
      <c r="D138" t="s">
        <v>1439</v>
      </c>
      <c r="E138" t="s">
        <v>1440</v>
      </c>
      <c r="F138" t="s">
        <v>1754</v>
      </c>
    </row>
    <row r="139" spans="1:6">
      <c r="C139" t="str">
        <f t="shared" si="2"/>
        <v/>
      </c>
      <c r="D139" t="s">
        <v>1375</v>
      </c>
    </row>
    <row r="140" spans="1:6">
      <c r="C140" t="str">
        <f t="shared" si="2"/>
        <v/>
      </c>
      <c r="D140" t="s">
        <v>1286</v>
      </c>
    </row>
    <row r="141" spans="1:6">
      <c r="A141" t="s">
        <v>1756</v>
      </c>
      <c r="C141" t="str">
        <f t="shared" si="2"/>
        <v>Stcrt. 1992, 210</v>
      </c>
      <c r="D141" t="s">
        <v>1330</v>
      </c>
      <c r="E141" t="s">
        <v>1422</v>
      </c>
      <c r="F141" t="s">
        <v>1756</v>
      </c>
    </row>
    <row r="142" spans="1:6">
      <c r="C142" t="str">
        <f t="shared" si="2"/>
        <v/>
      </c>
      <c r="D142" t="s">
        <v>1288</v>
      </c>
    </row>
    <row r="143" spans="1:6">
      <c r="A143" t="s">
        <v>1755</v>
      </c>
      <c r="C143" t="str">
        <f t="shared" si="2"/>
        <v>Stcrt. 1993, 114</v>
      </c>
      <c r="D143" t="s">
        <v>1418</v>
      </c>
      <c r="E143" t="s">
        <v>1419</v>
      </c>
      <c r="F143" t="s">
        <v>1755</v>
      </c>
    </row>
    <row r="144" spans="1:6">
      <c r="C144" t="str">
        <f t="shared" si="2"/>
        <v/>
      </c>
      <c r="D144" t="s">
        <v>1350</v>
      </c>
    </row>
    <row r="145" spans="1:6">
      <c r="A145" t="s">
        <v>1737</v>
      </c>
      <c r="C145" t="str">
        <f t="shared" si="2"/>
        <v>Stcrt. 1992, 59</v>
      </c>
      <c r="D145" t="s">
        <v>1442</v>
      </c>
      <c r="E145" t="s">
        <v>1426</v>
      </c>
      <c r="F145" t="s">
        <v>1737</v>
      </c>
    </row>
    <row r="146" spans="1:6">
      <c r="C146" t="str">
        <f t="shared" si="2"/>
        <v/>
      </c>
      <c r="D146" t="s">
        <v>1363</v>
      </c>
    </row>
    <row r="147" spans="1:6">
      <c r="C147" t="str">
        <f t="shared" si="2"/>
        <v/>
      </c>
      <c r="D147" t="s">
        <v>1298</v>
      </c>
    </row>
    <row r="148" spans="1:6">
      <c r="C148" t="str">
        <f t="shared" si="2"/>
        <v/>
      </c>
      <c r="D148" t="s">
        <v>1388</v>
      </c>
    </row>
    <row r="149" spans="1:6">
      <c r="C149" t="str">
        <f t="shared" si="2"/>
        <v/>
      </c>
      <c r="D149" t="s">
        <v>1335</v>
      </c>
      <c r="E149" t="s">
        <v>1429</v>
      </c>
    </row>
    <row r="150" spans="1:6">
      <c r="A150" t="s">
        <v>1751</v>
      </c>
      <c r="C150" t="str">
        <f t="shared" si="2"/>
        <v>Stcrt. 1992, 143</v>
      </c>
      <c r="D150" t="s">
        <v>1357</v>
      </c>
      <c r="E150" t="s">
        <v>1456</v>
      </c>
      <c r="F150" t="s">
        <v>1751</v>
      </c>
    </row>
    <row r="151" spans="1:6">
      <c r="A151" t="s">
        <v>1756</v>
      </c>
      <c r="C151" t="str">
        <f t="shared" si="2"/>
        <v>Stcrt. 1992, 210</v>
      </c>
      <c r="D151" t="s">
        <v>1474</v>
      </c>
      <c r="E151" t="s">
        <v>1422</v>
      </c>
      <c r="F151" t="s">
        <v>1756</v>
      </c>
    </row>
    <row r="152" spans="1:6">
      <c r="C152" t="str">
        <f t="shared" si="2"/>
        <v/>
      </c>
      <c r="D152" t="s">
        <v>1382</v>
      </c>
    </row>
    <row r="153" spans="1:6">
      <c r="A153" t="s">
        <v>1754</v>
      </c>
      <c r="C153" t="str">
        <f t="shared" si="2"/>
        <v>Stcrt. 1993, 125</v>
      </c>
      <c r="D153" t="s">
        <v>1476</v>
      </c>
      <c r="E153" t="s">
        <v>1440</v>
      </c>
      <c r="F153" t="s">
        <v>1754</v>
      </c>
    </row>
    <row r="154" spans="1:6">
      <c r="A154" t="s">
        <v>1761</v>
      </c>
      <c r="C154" t="str">
        <f t="shared" si="2"/>
        <v>Stcrt. 1992, 177</v>
      </c>
      <c r="D154" t="s">
        <v>1454</v>
      </c>
      <c r="E154" t="s">
        <v>1455</v>
      </c>
      <c r="F154" t="s">
        <v>1761</v>
      </c>
    </row>
    <row r="155" spans="1:6">
      <c r="C155" t="str">
        <f t="shared" si="2"/>
        <v/>
      </c>
      <c r="D155" t="s">
        <v>1356</v>
      </c>
    </row>
    <row r="156" spans="1:6">
      <c r="A156" t="s">
        <v>1761</v>
      </c>
      <c r="C156" t="str">
        <f t="shared" si="2"/>
        <v>Stcrt. 1992, 177</v>
      </c>
      <c r="D156" t="s">
        <v>1423</v>
      </c>
      <c r="E156" t="s">
        <v>1424</v>
      </c>
      <c r="F156" t="s">
        <v>1761</v>
      </c>
    </row>
    <row r="157" spans="1:6">
      <c r="C157" t="str">
        <f t="shared" si="2"/>
        <v/>
      </c>
      <c r="D157" t="s">
        <v>1292</v>
      </c>
    </row>
    <row r="158" spans="1:6">
      <c r="C158" t="str">
        <f t="shared" si="2"/>
        <v/>
      </c>
      <c r="D158" t="s">
        <v>1333</v>
      </c>
    </row>
    <row r="159" spans="1:6">
      <c r="C159" t="str">
        <f t="shared" si="2"/>
        <v/>
      </c>
      <c r="D159" t="s">
        <v>1314</v>
      </c>
    </row>
    <row r="160" spans="1:6">
      <c r="A160" t="s">
        <v>1594</v>
      </c>
      <c r="C160" t="str">
        <f t="shared" si="2"/>
        <v>Stcrt. 1965, 119</v>
      </c>
      <c r="D160" t="s">
        <v>1367</v>
      </c>
      <c r="E160" t="s">
        <v>1436</v>
      </c>
      <c r="F160" t="s">
        <v>1594</v>
      </c>
    </row>
    <row r="161" spans="1:6">
      <c r="A161" t="s">
        <v>1762</v>
      </c>
      <c r="C161" t="str">
        <f t="shared" si="2"/>
        <v>Stcrt. 1987, 109</v>
      </c>
      <c r="D161" t="s">
        <v>1432</v>
      </c>
      <c r="E161" t="s">
        <v>1433</v>
      </c>
      <c r="F161" t="s">
        <v>1762</v>
      </c>
    </row>
    <row r="162" spans="1:6">
      <c r="A162" t="s">
        <v>1763</v>
      </c>
      <c r="C162" t="str">
        <f t="shared" si="2"/>
        <v>Stcrt. 1987, 41</v>
      </c>
      <c r="D162" t="s">
        <v>1434</v>
      </c>
      <c r="E162" t="s">
        <v>1435</v>
      </c>
      <c r="F162" t="s">
        <v>1763</v>
      </c>
    </row>
    <row r="163" spans="1:6">
      <c r="C163" t="str">
        <f t="shared" si="2"/>
        <v/>
      </c>
      <c r="D163" t="s">
        <v>1311</v>
      </c>
    </row>
    <row r="164" spans="1:6">
      <c r="C164" t="str">
        <f t="shared" si="2"/>
        <v/>
      </c>
      <c r="D164" t="s">
        <v>1371</v>
      </c>
    </row>
    <row r="165" spans="1:6">
      <c r="C165" t="str">
        <f t="shared" si="2"/>
        <v/>
      </c>
      <c r="D165" t="s">
        <v>1313</v>
      </c>
    </row>
    <row r="166" spans="1:6">
      <c r="C166" t="str">
        <f t="shared" si="2"/>
        <v/>
      </c>
      <c r="D166" t="s">
        <v>1374</v>
      </c>
    </row>
    <row r="167" spans="1:6">
      <c r="C167" t="str">
        <f t="shared" si="2"/>
        <v/>
      </c>
      <c r="D167" t="s">
        <v>1315</v>
      </c>
    </row>
    <row r="168" spans="1:6">
      <c r="C168" t="str">
        <f t="shared" si="2"/>
        <v/>
      </c>
      <c r="D168" t="s">
        <v>1397</v>
      </c>
    </row>
    <row r="169" spans="1:6">
      <c r="A169" t="s">
        <v>1751</v>
      </c>
      <c r="C169" t="str">
        <f t="shared" si="2"/>
        <v>Stcrt. 1992, 143</v>
      </c>
      <c r="D169" t="s">
        <v>1399</v>
      </c>
      <c r="E169" t="s">
        <v>1438</v>
      </c>
      <c r="F169" t="s">
        <v>1751</v>
      </c>
    </row>
    <row r="170" spans="1:6">
      <c r="A170" t="s">
        <v>1764</v>
      </c>
      <c r="C170" t="str">
        <f t="shared" si="2"/>
        <v>Stcrt. 1985, 53</v>
      </c>
      <c r="D170" t="s">
        <v>1408</v>
      </c>
      <c r="E170" t="s">
        <v>1409</v>
      </c>
      <c r="F170" t="s">
        <v>1764</v>
      </c>
    </row>
    <row r="171" spans="1:6">
      <c r="C171" t="str">
        <f t="shared" si="2"/>
        <v/>
      </c>
      <c r="D171" t="s">
        <v>1384</v>
      </c>
    </row>
    <row r="172" spans="1:6">
      <c r="A172" t="s">
        <v>1760</v>
      </c>
      <c r="C172" t="str">
        <f t="shared" si="2"/>
        <v>Stcrt. 1998, 117</v>
      </c>
      <c r="D172" t="s">
        <v>1406</v>
      </c>
      <c r="E172" t="s">
        <v>1407</v>
      </c>
      <c r="F172" t="s">
        <v>1760</v>
      </c>
    </row>
    <row r="173" spans="1:6">
      <c r="C173" t="str">
        <f t="shared" si="2"/>
        <v/>
      </c>
      <c r="D173" t="s">
        <v>1348</v>
      </c>
    </row>
    <row r="174" spans="1:6">
      <c r="A174" t="s">
        <v>1754</v>
      </c>
      <c r="C174" t="str">
        <f t="shared" si="2"/>
        <v>Stcrt. 1993, 125</v>
      </c>
      <c r="D174" t="s">
        <v>1451</v>
      </c>
      <c r="E174" t="s">
        <v>1452</v>
      </c>
      <c r="F174" t="s">
        <v>1754</v>
      </c>
    </row>
    <row r="175" spans="1:6">
      <c r="C175" t="str">
        <f t="shared" si="2"/>
        <v/>
      </c>
      <c r="D175" t="s">
        <v>1236</v>
      </c>
    </row>
    <row r="176" spans="1:6">
      <c r="C176" t="str">
        <f t="shared" si="2"/>
        <v/>
      </c>
      <c r="D176" t="s">
        <v>1195</v>
      </c>
    </row>
    <row r="177" spans="1:7">
      <c r="A177" t="s">
        <v>1757</v>
      </c>
      <c r="C177" t="str">
        <f t="shared" si="2"/>
        <v>Stcrt. 1991, 248</v>
      </c>
      <c r="D177" t="s">
        <v>1519</v>
      </c>
      <c r="E177" t="s">
        <v>1520</v>
      </c>
      <c r="F177" t="s">
        <v>1757</v>
      </c>
    </row>
    <row r="178" spans="1:7">
      <c r="A178" t="s">
        <v>1758</v>
      </c>
      <c r="C178" t="str">
        <f t="shared" si="2"/>
        <v>Stcrt. 1991, 220</v>
      </c>
      <c r="D178" t="s">
        <v>1517</v>
      </c>
      <c r="E178" t="s">
        <v>1518</v>
      </c>
      <c r="F178" t="s">
        <v>1758</v>
      </c>
    </row>
    <row r="179" spans="1:7">
      <c r="C179" t="str">
        <f t="shared" si="2"/>
        <v/>
      </c>
      <c r="D179" t="s">
        <v>1238</v>
      </c>
    </row>
    <row r="180" spans="1:7">
      <c r="C180" t="str">
        <f t="shared" si="2"/>
        <v/>
      </c>
      <c r="D180" t="s">
        <v>1281</v>
      </c>
    </row>
    <row r="181" spans="1:7">
      <c r="C181" t="str">
        <f t="shared" si="2"/>
        <v/>
      </c>
      <c r="D181" t="s">
        <v>1325</v>
      </c>
    </row>
    <row r="182" spans="1:7">
      <c r="C182" t="str">
        <f t="shared" si="2"/>
        <v/>
      </c>
      <c r="D182" t="s">
        <v>1318</v>
      </c>
    </row>
    <row r="183" spans="1:7">
      <c r="A183" t="s">
        <v>1755</v>
      </c>
      <c r="C183" t="str">
        <f t="shared" si="2"/>
        <v>Stcrt. 1993, 114</v>
      </c>
      <c r="D183" t="s">
        <v>1473</v>
      </c>
      <c r="E183" t="s">
        <v>1419</v>
      </c>
      <c r="F183" t="s">
        <v>1755</v>
      </c>
    </row>
    <row r="184" spans="1:7">
      <c r="C184" t="str">
        <f t="shared" si="2"/>
        <v/>
      </c>
      <c r="D184" t="s">
        <v>1278</v>
      </c>
    </row>
    <row r="185" spans="1:7">
      <c r="A185" t="s">
        <v>1759</v>
      </c>
      <c r="C185" t="str">
        <f t="shared" si="2"/>
        <v>Stcrt. 1997, 182</v>
      </c>
      <c r="D185" t="s">
        <v>1503</v>
      </c>
      <c r="E185" t="s">
        <v>1504</v>
      </c>
      <c r="F185" t="s">
        <v>1759</v>
      </c>
    </row>
    <row r="186" spans="1:7">
      <c r="C186" t="str">
        <f t="shared" si="2"/>
        <v/>
      </c>
      <c r="D186" t="s">
        <v>1241</v>
      </c>
    </row>
    <row r="187" spans="1:7">
      <c r="A187" t="s">
        <v>1720</v>
      </c>
      <c r="C187" t="str">
        <f t="shared" si="2"/>
        <v>Stb. 1951, 133</v>
      </c>
      <c r="D187" t="s">
        <v>1248</v>
      </c>
      <c r="F187" t="s">
        <v>1720</v>
      </c>
    </row>
    <row r="188" spans="1:7">
      <c r="A188" t="s">
        <v>1634</v>
      </c>
      <c r="C188" t="str">
        <f t="shared" si="2"/>
        <v>Richtlijn 71/118/EEG</v>
      </c>
      <c r="D188" t="s">
        <v>1526</v>
      </c>
      <c r="E188" t="s">
        <v>1528</v>
      </c>
      <c r="F188" t="s">
        <v>1634</v>
      </c>
    </row>
    <row r="192" spans="1:7">
      <c r="B192" t="s">
        <v>1694</v>
      </c>
      <c r="G192" t="s">
        <v>1694</v>
      </c>
    </row>
  </sheetData>
  <sortState ref="A1:E189">
    <sortCondition ref="B1:B189"/>
  </sortState>
  <hyperlinks>
    <hyperlink ref="A22" r:id="rId1" display="https://zoek.officielebekendmakingen.nl/stb-2003-478.html"/>
    <hyperlink ref="A21" r:id="rId2" display="https://zoek.officielebekendmakingen.nl/stb-1999-36.html"/>
    <hyperlink ref="A25" r:id="rId3" display="https://zoek.officielebekendmakingen.nl/stb-2006-247.html"/>
    <hyperlink ref="A24" r:id="rId4" display="https://zoek.officielebekendmakingen.nl/stb-2006-247.html"/>
    <hyperlink ref="A28" r:id="rId5" display="https://zoek.officielebekendmakingen.nl/trb-1967-187.html"/>
    <hyperlink ref="F22" r:id="rId6" display="https://zoek.officielebekendmakingen.nl/stb-2003-478.html"/>
    <hyperlink ref="F21" r:id="rId7" display="https://zoek.officielebekendmakingen.nl/stb-1999-36.html"/>
    <hyperlink ref="F25" r:id="rId8" display="https://zoek.officielebekendmakingen.nl/stb-2006-247.html"/>
    <hyperlink ref="F24" r:id="rId9" display="https://zoek.officielebekendmakingen.nl/stb-2006-247.html"/>
    <hyperlink ref="F28" r:id="rId10" display="https://zoek.officielebekendmakingen.nl/trb-1967-187.html"/>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6</vt:i4>
      </vt:variant>
    </vt:vector>
  </HeadingPairs>
  <TitlesOfParts>
    <vt:vector size="6" baseType="lpstr">
      <vt:lpstr>Wetsartikelen</vt:lpstr>
      <vt:lpstr>Regelingen</vt:lpstr>
      <vt:lpstr>Handelingen</vt:lpstr>
      <vt:lpstr>grondslagen van Handelingen</vt:lpstr>
      <vt:lpstr>Soorten regels</vt:lpstr>
      <vt:lpstr>Blad3</vt:lpstr>
    </vt:vector>
  </TitlesOfParts>
  <Company>Ordina</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Stef Joosten</dc:creator>
  <cp:lastModifiedBy>Stef Joosten</cp:lastModifiedBy>
  <dcterms:created xsi:type="dcterms:W3CDTF">2016-01-05T19:53:41Z</dcterms:created>
  <dcterms:modified xsi:type="dcterms:W3CDTF">2016-02-07T12:25:11Z</dcterms:modified>
</cp:coreProperties>
</file>