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8192" windowHeight="11016"/>
  </bookViews>
  <sheets>
    <sheet name="formules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A3" i="1" l="1"/>
  <c r="A32" i="1" s="1"/>
  <c r="D11" i="1"/>
  <c r="D12" i="1"/>
  <c r="E13" i="1"/>
  <c r="B17" i="1"/>
  <c r="B18" i="1"/>
  <c r="B19" i="1"/>
  <c r="B20" i="1"/>
  <c r="B21" i="1"/>
  <c r="C25" i="1"/>
  <c r="F25" i="1"/>
  <c r="D26" i="1"/>
  <c r="F26" i="1"/>
  <c r="D27" i="1"/>
  <c r="F27" i="1"/>
  <c r="D28" i="1"/>
  <c r="F28" i="1"/>
  <c r="D10" i="1"/>
  <c r="E10" i="1"/>
  <c r="G10" i="1"/>
  <c r="B13" i="1" l="1"/>
  <c r="D7" i="1"/>
  <c r="B28" i="1"/>
  <c r="B26" i="1"/>
  <c r="B3" i="1"/>
  <c r="B25" i="1"/>
  <c r="B12" i="1"/>
  <c r="D6" i="1"/>
  <c r="D4" i="1"/>
  <c r="B27" i="1"/>
  <c r="B11" i="1"/>
  <c r="D5" i="1"/>
  <c r="D2" i="1"/>
  <c r="E2" i="1"/>
</calcChain>
</file>

<file path=xl/sharedStrings.xml><?xml version="1.0" encoding="utf-8"?>
<sst xmlns="http://schemas.openxmlformats.org/spreadsheetml/2006/main" count="82" uniqueCount="69">
  <si>
    <t>portName</t>
  </si>
  <si>
    <t>portType</t>
  </si>
  <si>
    <t>portMinWires</t>
  </si>
  <si>
    <t>portMaxWires</t>
  </si>
  <si>
    <t>portIsInput</t>
  </si>
  <si>
    <t>Traffic Light</t>
  </si>
  <si>
    <t>230V</t>
  </si>
  <si>
    <t>5V</t>
  </si>
  <si>
    <t>CtrlBus</t>
  </si>
  <si>
    <t>ErrorSig</t>
  </si>
  <si>
    <t>Power</t>
  </si>
  <si>
    <t>[Wires]</t>
  </si>
  <si>
    <t>wSrc</t>
  </si>
  <si>
    <t>wTgt</t>
  </si>
  <si>
    <t>Wire</t>
  </si>
  <si>
    <t>portIsOutput</t>
  </si>
  <si>
    <t>Documentation</t>
  </si>
  <si>
    <t>[Documentations]</t>
  </si>
  <si>
    <t>docShort</t>
  </si>
  <si>
    <t>docLong</t>
  </si>
  <si>
    <t>TRL:pwr -&gt; Pwc</t>
  </si>
  <si>
    <t>TRL</t>
  </si>
  <si>
    <t>Simple version of a traffic light, only containing lights.</t>
  </si>
  <si>
    <t>Integer</t>
  </si>
  <si>
    <t>ConfigType</t>
  </si>
  <si>
    <t>DocSummary</t>
  </si>
  <si>
    <t>DocDescription</t>
  </si>
  <si>
    <t>Port</t>
  </si>
  <si>
    <t>Box_TRL_PWC</t>
  </si>
  <si>
    <t>Box_TRL_LEDg</t>
  </si>
  <si>
    <t>Box_TRL_LEDy</t>
  </si>
  <si>
    <t>Box_TRL_LEDr</t>
  </si>
  <si>
    <t>ConfigValue</t>
  </si>
  <si>
    <t>TRL-PWC:5v -&gt; Green</t>
  </si>
  <si>
    <t>TRL-PWC:5v -&gt; Yellow</t>
  </si>
  <si>
    <t>TRL-PWC:5v -&gt; Red</t>
  </si>
  <si>
    <t>[Components]</t>
  </si>
  <si>
    <t>Scope</t>
  </si>
  <si>
    <t>scopeDoc</t>
  </si>
  <si>
    <t>scopeName</t>
  </si>
  <si>
    <t>ScopeName</t>
  </si>
  <si>
    <t>portComponent</t>
  </si>
  <si>
    <t>PortName</t>
  </si>
  <si>
    <t>portIsConst</t>
  </si>
  <si>
    <t>portDefValue</t>
  </si>
  <si>
    <t>scopeICO</t>
  </si>
  <si>
    <t>p-TRL:errsig</t>
  </si>
  <si>
    <t>p-TRL:ctrlbus</t>
  </si>
  <si>
    <t>p-TRL:pwr</t>
  </si>
  <si>
    <t>p-TRL:PWC:5v</t>
  </si>
  <si>
    <t>p-TRL:LEDg:5v</t>
  </si>
  <si>
    <t>p-TRL:LEDy:5v</t>
  </si>
  <si>
    <t>p-TRL:LEDr:5v</t>
  </si>
  <si>
    <t>portConfigQstn</t>
  </si>
  <si>
    <t>ConfigQuestion</t>
  </si>
  <si>
    <t>p-TRL:PWC:230v</t>
  </si>
  <si>
    <t>[Port Definitions]</t>
  </si>
  <si>
    <t>[Port References]</t>
  </si>
  <si>
    <t>PortRef</t>
  </si>
  <si>
    <t>wSrcRef</t>
  </si>
  <si>
    <t>wTgtRef</t>
  </si>
  <si>
    <t>scopeIPO</t>
  </si>
  <si>
    <t>prComponent</t>
  </si>
  <si>
    <t>prPortName</t>
  </si>
  <si>
    <t>wScope</t>
  </si>
  <si>
    <t>Comp_PWC</t>
  </si>
  <si>
    <t>Comp_LEDg</t>
  </si>
  <si>
    <t>Comp_LEDy</t>
  </si>
  <si>
    <t>Comp_LEDr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</si>
</sst>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2" borderId="0" xfId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" fillId="2" borderId="0" xfId="1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13" workbookViewId="0">
      <selection activeCell="D23" sqref="D23"/>
    </sheetView>
  </sheetViews>
  <sheetFormatPr defaultRowHeight="14.4" x14ac:dyDescent="0.3"/>
  <cols>
    <col min="1" max="2" width="19.77734375" style="4" customWidth="1"/>
    <col min="3" max="3" width="22.109375" style="4" customWidth="1"/>
    <col min="4" max="4" width="21.77734375" style="1" bestFit="1" customWidth="1"/>
    <col min="5" max="5" width="13.6640625" style="3" bestFit="1" customWidth="1"/>
    <col min="6" max="6" width="16.44140625" style="3" customWidth="1"/>
    <col min="7" max="7" width="12.88671875" bestFit="1" customWidth="1"/>
    <col min="8" max="8" width="12.88671875" style="3" bestFit="1" customWidth="1"/>
    <col min="9" max="9" width="12.21875" style="3" bestFit="1" customWidth="1"/>
    <col min="10" max="10" width="12.21875" bestFit="1" customWidth="1"/>
    <col min="11" max="11" width="12.6640625" bestFit="1" customWidth="1"/>
    <col min="12" max="13" width="12.21875" bestFit="1" customWidth="1"/>
    <col min="14" max="14" width="12.6640625" bestFit="1" customWidth="1"/>
  </cols>
  <sheetData>
    <row r="1" spans="1:11" s="2" customFormat="1" x14ac:dyDescent="0.3">
      <c r="A1" s="7" t="s">
        <v>36</v>
      </c>
      <c r="B1" s="7" t="s">
        <v>38</v>
      </c>
      <c r="C1" s="6" t="s">
        <v>39</v>
      </c>
      <c r="D1" s="6" t="s">
        <v>61</v>
      </c>
      <c r="E1" s="6" t="s">
        <v>45</v>
      </c>
      <c r="H1" s="6"/>
      <c r="I1" s="6"/>
    </row>
    <row r="2" spans="1:11" s="2" customFormat="1" x14ac:dyDescent="0.3">
      <c r="A2" s="7" t="s">
        <v>37</v>
      </c>
      <c r="B2" s="7" t="s">
        <v>16</v>
      </c>
      <c r="C2" s="6" t="s">
        <v>40</v>
      </c>
      <c r="D2" s="6" t="str">
        <f>$A2</f>
        <v>Scope</v>
      </c>
      <c r="E2" s="6" t="str">
        <f>$A2</f>
        <v>Scope</v>
      </c>
      <c r="H2" s="6"/>
      <c r="I2" s="6"/>
    </row>
    <row r="3" spans="1:11" x14ac:dyDescent="0.3">
      <c r="A3" t="str">
        <f t="shared" ref="A3" si="0">IF($C3="","",CONCATENATE("Comp_",$C3))</f>
        <v>Comp_TRL</v>
      </c>
      <c r="B3" s="3" t="str">
        <f>IF($A32="","",$A32)</f>
        <v>DOC_Comp_TRL</v>
      </c>
      <c r="C3" s="5" t="s">
        <v>21</v>
      </c>
    </row>
    <row r="4" spans="1:11" x14ac:dyDescent="0.3">
      <c r="A4" t="s">
        <v>28</v>
      </c>
      <c r="D4" s="3" t="str">
        <f>$A$3</f>
        <v>Comp_TRL</v>
      </c>
      <c r="E4" s="3" t="s">
        <v>65</v>
      </c>
    </row>
    <row r="5" spans="1:11" x14ac:dyDescent="0.3">
      <c r="A5" t="s">
        <v>29</v>
      </c>
      <c r="D5" s="3" t="str">
        <f t="shared" ref="D5:D7" si="1">$A$3</f>
        <v>Comp_TRL</v>
      </c>
      <c r="E5" s="3" t="s">
        <v>66</v>
      </c>
    </row>
    <row r="6" spans="1:11" x14ac:dyDescent="0.3">
      <c r="A6" t="s">
        <v>30</v>
      </c>
      <c r="D6" s="3" t="str">
        <f t="shared" si="1"/>
        <v>Comp_TRL</v>
      </c>
      <c r="E6" s="3" t="s">
        <v>67</v>
      </c>
    </row>
    <row r="7" spans="1:11" x14ac:dyDescent="0.3">
      <c r="A7" t="s">
        <v>31</v>
      </c>
      <c r="D7" s="3" t="str">
        <f t="shared" si="1"/>
        <v>Comp_TRL</v>
      </c>
      <c r="E7" s="3" t="s">
        <v>68</v>
      </c>
    </row>
    <row r="8" spans="1:11" x14ac:dyDescent="0.3">
      <c r="A8"/>
    </row>
    <row r="9" spans="1:11" s="2" customFormat="1" x14ac:dyDescent="0.3">
      <c r="A9" s="6" t="s">
        <v>56</v>
      </c>
      <c r="B9" s="6" t="s">
        <v>41</v>
      </c>
      <c r="C9" s="6" t="s">
        <v>0</v>
      </c>
      <c r="D9" s="6" t="s">
        <v>4</v>
      </c>
      <c r="E9" s="6" t="s">
        <v>15</v>
      </c>
      <c r="F9" s="6" t="s">
        <v>1</v>
      </c>
      <c r="G9" s="2" t="s">
        <v>43</v>
      </c>
      <c r="H9" s="2" t="s">
        <v>44</v>
      </c>
      <c r="I9" s="2" t="s">
        <v>2</v>
      </c>
      <c r="J9" s="2" t="s">
        <v>3</v>
      </c>
      <c r="K9" s="2" t="s">
        <v>53</v>
      </c>
    </row>
    <row r="10" spans="1:11" s="2" customFormat="1" x14ac:dyDescent="0.3">
      <c r="A10" s="6" t="s">
        <v>27</v>
      </c>
      <c r="B10" s="7" t="s">
        <v>37</v>
      </c>
      <c r="C10" s="6" t="s">
        <v>42</v>
      </c>
      <c r="D10" s="6" t="str">
        <f>$A10</f>
        <v>Port</v>
      </c>
      <c r="E10" s="6" t="str">
        <f>$A10</f>
        <v>Port</v>
      </c>
      <c r="F10" s="6" t="s">
        <v>24</v>
      </c>
      <c r="G10" s="2" t="str">
        <f>$A10</f>
        <v>Port</v>
      </c>
      <c r="H10" s="2" t="s">
        <v>32</v>
      </c>
      <c r="I10" s="2" t="s">
        <v>23</v>
      </c>
      <c r="J10" s="2" t="s">
        <v>23</v>
      </c>
      <c r="K10" s="2" t="s">
        <v>54</v>
      </c>
    </row>
    <row r="11" spans="1:11" x14ac:dyDescent="0.3">
      <c r="A11" s="9" t="s">
        <v>48</v>
      </c>
      <c r="B11" s="3" t="str">
        <f>$A$3</f>
        <v>Comp_TRL</v>
      </c>
      <c r="C11" s="8" t="s">
        <v>10</v>
      </c>
      <c r="D11" s="3" t="str">
        <f>$A11</f>
        <v>p-TRL:pwr</v>
      </c>
      <c r="H11"/>
      <c r="I11"/>
    </row>
    <row r="12" spans="1:11" x14ac:dyDescent="0.3">
      <c r="A12" s="9" t="s">
        <v>47</v>
      </c>
      <c r="B12" s="3" t="str">
        <f>$A$3</f>
        <v>Comp_TRL</v>
      </c>
      <c r="C12" s="8" t="s">
        <v>8</v>
      </c>
      <c r="D12" s="3" t="str">
        <f>$A12</f>
        <v>p-TRL:ctrlbus</v>
      </c>
      <c r="H12"/>
      <c r="I12"/>
    </row>
    <row r="13" spans="1:11" x14ac:dyDescent="0.3">
      <c r="A13" s="9" t="s">
        <v>46</v>
      </c>
      <c r="B13" s="3" t="str">
        <f>$A$3</f>
        <v>Comp_TRL</v>
      </c>
      <c r="C13" s="8" t="s">
        <v>9</v>
      </c>
      <c r="D13" s="3"/>
      <c r="E13" s="3" t="str">
        <f>$A13</f>
        <v>p-TRL:errsig</v>
      </c>
      <c r="H13"/>
      <c r="I13"/>
    </row>
    <row r="14" spans="1:11" x14ac:dyDescent="0.3">
      <c r="A14" s="9"/>
      <c r="B14" s="3"/>
      <c r="D14" s="3"/>
      <c r="H14"/>
      <c r="I14"/>
    </row>
    <row r="15" spans="1:11" s="2" customFormat="1" x14ac:dyDescent="0.3">
      <c r="A15" s="6" t="s">
        <v>57</v>
      </c>
      <c r="B15" s="6" t="s">
        <v>62</v>
      </c>
      <c r="C15" s="6" t="s">
        <v>63</v>
      </c>
      <c r="D15" s="6"/>
      <c r="E15" s="6"/>
      <c r="F15" s="6"/>
      <c r="G15" s="6"/>
    </row>
    <row r="16" spans="1:11" s="2" customFormat="1" x14ac:dyDescent="0.3">
      <c r="A16" s="6" t="s">
        <v>58</v>
      </c>
      <c r="B16" s="7" t="s">
        <v>37</v>
      </c>
      <c r="C16" s="6" t="s">
        <v>42</v>
      </c>
      <c r="D16" s="6"/>
      <c r="E16" s="6"/>
      <c r="F16" s="6"/>
      <c r="G16" s="6"/>
    </row>
    <row r="17" spans="1:9" x14ac:dyDescent="0.3">
      <c r="A17" s="11" t="s">
        <v>55</v>
      </c>
      <c r="B17" s="4" t="str">
        <f>$A$4</f>
        <v>Box_TRL_PWC</v>
      </c>
      <c r="C17" s="3" t="s">
        <v>6</v>
      </c>
      <c r="G17" s="3"/>
      <c r="H17"/>
      <c r="I17"/>
    </row>
    <row r="18" spans="1:9" x14ac:dyDescent="0.3">
      <c r="A18" s="9" t="s">
        <v>49</v>
      </c>
      <c r="B18" s="4" t="str">
        <f>$A4</f>
        <v>Box_TRL_PWC</v>
      </c>
      <c r="C18" s="3" t="s">
        <v>7</v>
      </c>
      <c r="G18" s="3"/>
      <c r="H18"/>
      <c r="I18"/>
    </row>
    <row r="19" spans="1:9" x14ac:dyDescent="0.3">
      <c r="A19" s="9" t="s">
        <v>50</v>
      </c>
      <c r="B19" s="4" t="str">
        <f>$A5</f>
        <v>Box_TRL_LEDg</v>
      </c>
      <c r="C19" s="3" t="s">
        <v>7</v>
      </c>
      <c r="G19" s="3"/>
      <c r="H19"/>
      <c r="I19"/>
    </row>
    <row r="20" spans="1:9" x14ac:dyDescent="0.3">
      <c r="A20" s="9" t="s">
        <v>51</v>
      </c>
      <c r="B20" s="4" t="str">
        <f>$A6</f>
        <v>Box_TRL_LEDy</v>
      </c>
      <c r="C20" s="3" t="s">
        <v>7</v>
      </c>
      <c r="G20" s="3"/>
      <c r="H20"/>
      <c r="I20"/>
    </row>
    <row r="21" spans="1:9" x14ac:dyDescent="0.3">
      <c r="A21" s="9" t="s">
        <v>52</v>
      </c>
      <c r="B21" s="4" t="str">
        <f>$A7</f>
        <v>Box_TRL_LEDr</v>
      </c>
      <c r="C21" s="3" t="s">
        <v>7</v>
      </c>
      <c r="G21" s="3"/>
      <c r="H21"/>
      <c r="I21"/>
    </row>
    <row r="22" spans="1:9" x14ac:dyDescent="0.3">
      <c r="A22" s="11"/>
      <c r="B22" s="3"/>
      <c r="C22" s="3"/>
      <c r="D22" s="3"/>
      <c r="E22" s="8"/>
      <c r="G22" s="3"/>
      <c r="H22"/>
      <c r="I22"/>
    </row>
    <row r="23" spans="1:9" s="2" customFormat="1" x14ac:dyDescent="0.3">
      <c r="A23" s="6" t="s">
        <v>11</v>
      </c>
      <c r="B23" s="6" t="s">
        <v>64</v>
      </c>
      <c r="C23" s="7" t="s">
        <v>12</v>
      </c>
      <c r="D23" s="6" t="s">
        <v>59</v>
      </c>
      <c r="E23" s="6" t="s">
        <v>13</v>
      </c>
      <c r="F23" s="6" t="s">
        <v>60</v>
      </c>
      <c r="G23" s="6"/>
    </row>
    <row r="24" spans="1:9" s="2" customFormat="1" x14ac:dyDescent="0.3">
      <c r="A24" s="6" t="s">
        <v>14</v>
      </c>
      <c r="B24" s="6" t="s">
        <v>37</v>
      </c>
      <c r="C24" s="6" t="s">
        <v>27</v>
      </c>
      <c r="D24" s="6" t="s">
        <v>58</v>
      </c>
      <c r="E24" s="6" t="s">
        <v>27</v>
      </c>
      <c r="F24" s="6" t="s">
        <v>58</v>
      </c>
      <c r="G24" s="6"/>
    </row>
    <row r="25" spans="1:9" x14ac:dyDescent="0.3">
      <c r="A25" s="11" t="s">
        <v>20</v>
      </c>
      <c r="B25" s="3" t="str">
        <f>$A$3</f>
        <v>Comp_TRL</v>
      </c>
      <c r="C25" s="3" t="str">
        <f>$A$11</f>
        <v>p-TRL:pwr</v>
      </c>
      <c r="F25" s="3" t="str">
        <f>$A$17</f>
        <v>p-TRL:PWC:230v</v>
      </c>
      <c r="G25" s="3"/>
      <c r="H25"/>
      <c r="I25"/>
    </row>
    <row r="26" spans="1:9" x14ac:dyDescent="0.3">
      <c r="A26" s="11" t="s">
        <v>33</v>
      </c>
      <c r="B26" s="3" t="str">
        <f>$A$3</f>
        <v>Comp_TRL</v>
      </c>
      <c r="D26" s="3" t="str">
        <f>$A$18</f>
        <v>p-TRL:PWC:5v</v>
      </c>
      <c r="F26" s="3" t="str">
        <f>$A19</f>
        <v>p-TRL:LEDg:5v</v>
      </c>
      <c r="G26" s="3"/>
      <c r="H26"/>
      <c r="I26"/>
    </row>
    <row r="27" spans="1:9" x14ac:dyDescent="0.3">
      <c r="A27" s="11" t="s">
        <v>34</v>
      </c>
      <c r="B27" s="3" t="str">
        <f>$A$3</f>
        <v>Comp_TRL</v>
      </c>
      <c r="D27" s="3" t="str">
        <f t="shared" ref="D27:D28" si="2">$A$18</f>
        <v>p-TRL:PWC:5v</v>
      </c>
      <c r="F27" s="3" t="str">
        <f t="shared" ref="F27:F28" si="3">$A20</f>
        <v>p-TRL:LEDy:5v</v>
      </c>
      <c r="G27" s="3"/>
      <c r="H27"/>
      <c r="I27"/>
    </row>
    <row r="28" spans="1:9" x14ac:dyDescent="0.3">
      <c r="A28" s="11" t="s">
        <v>35</v>
      </c>
      <c r="B28" s="3" t="str">
        <f>$A$3</f>
        <v>Comp_TRL</v>
      </c>
      <c r="D28" s="3" t="str">
        <f t="shared" si="2"/>
        <v>p-TRL:PWC:5v</v>
      </c>
      <c r="F28" s="3" t="str">
        <f t="shared" si="3"/>
        <v>p-TRL:LEDr:5v</v>
      </c>
      <c r="G28" s="3"/>
      <c r="H28"/>
      <c r="I28"/>
    </row>
    <row r="29" spans="1:9" x14ac:dyDescent="0.3">
      <c r="C29" s="1"/>
      <c r="G29" s="3"/>
      <c r="I29"/>
    </row>
    <row r="30" spans="1:9" s="2" customFormat="1" x14ac:dyDescent="0.3">
      <c r="A30" s="7" t="s">
        <v>17</v>
      </c>
      <c r="B30" s="6" t="s">
        <v>18</v>
      </c>
      <c r="C30" s="6" t="s">
        <v>19</v>
      </c>
      <c r="F30" s="6"/>
      <c r="G30" s="6"/>
      <c r="H30" s="6"/>
    </row>
    <row r="31" spans="1:9" s="2" customFormat="1" x14ac:dyDescent="0.3">
      <c r="A31" s="7" t="s">
        <v>16</v>
      </c>
      <c r="B31" s="6" t="s">
        <v>25</v>
      </c>
      <c r="C31" s="6" t="s">
        <v>26</v>
      </c>
      <c r="F31" s="6"/>
      <c r="G31" s="6"/>
      <c r="H31" s="6"/>
    </row>
    <row r="32" spans="1:9" x14ac:dyDescent="0.3">
      <c r="A32" t="str">
        <f>IF($A3="","",CONCATENATE("DOC_",$A3))</f>
        <v>DOC_Comp_TRL</v>
      </c>
      <c r="B32" s="5" t="s">
        <v>5</v>
      </c>
      <c r="C32" s="10" t="s">
        <v>22</v>
      </c>
      <c r="D32"/>
      <c r="E32"/>
      <c r="G32" s="3"/>
      <c r="I32"/>
    </row>
    <row r="33" spans="1:9" x14ac:dyDescent="0.3">
      <c r="A33"/>
      <c r="B33" s="5"/>
      <c r="C33" s="9"/>
      <c r="D33"/>
      <c r="E33"/>
      <c r="G33" s="3"/>
      <c r="I3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formules</vt:lpstr>
      <vt:lpstr>Sheet1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Rieks</cp:lastModifiedBy>
  <dcterms:created xsi:type="dcterms:W3CDTF">2014-02-25T09:43:18Z</dcterms:created>
  <dcterms:modified xsi:type="dcterms:W3CDTF">2015-08-04T14:30:47Z</dcterms:modified>
</cp:coreProperties>
</file>