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6" yWindow="12" windowWidth="19212" windowHeight="6516"/>
  </bookViews>
  <sheets>
    <sheet name="Wett. taken" sheetId="1" r:id="rId1"/>
    <sheet name="Diensten" sheetId="5" r:id="rId2"/>
    <sheet name="Business interfaces" sheetId="9" r:id="rId3"/>
    <sheet name="Producten" sheetId="8" r:id="rId4"/>
    <sheet name="Gebeurtenissen" sheetId="6" r:id="rId5"/>
    <sheet name="Modellering" sheetId="2" r:id="rId6"/>
    <sheet name="Opmerkingen" sheetId="3" r:id="rId7"/>
    <sheet name="Bronnen" sheetId="4" r:id="rId8"/>
    <sheet name="Blad1" sheetId="10" r:id="rId9"/>
  </sheets>
  <definedNames>
    <definedName name="_xlnm._FilterDatabase" localSheetId="2" hidden="1">'Business interfaces'!$A$1:$E$1</definedName>
    <definedName name="_xlnm._FilterDatabase" localSheetId="4" hidden="1">Gebeurtenissen!$B$1:$K$1</definedName>
    <definedName name="_xlnm._FilterDatabase" localSheetId="3" hidden="1">Producten!$A$1:$E$1</definedName>
  </definedNames>
  <calcPr calcId="125725"/>
</workbook>
</file>

<file path=xl/calcChain.xml><?xml version="1.0" encoding="utf-8"?>
<calcChain xmlns="http://schemas.openxmlformats.org/spreadsheetml/2006/main">
  <c r="E65" i="6"/>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4"/>
  <c r="I3"/>
  <c r="I5"/>
  <c r="D2" i="5"/>
  <c r="A2" i="1"/>
  <c r="E8" i="5"/>
  <c r="E7"/>
  <c r="E6"/>
  <c r="E5"/>
  <c r="E4"/>
  <c r="E51" i="1"/>
  <c r="E43"/>
  <c r="E35"/>
  <c r="E27"/>
  <c r="E19"/>
  <c r="E11"/>
  <c r="E3"/>
  <c r="G2" i="6"/>
  <c r="E2"/>
  <c r="E17" i="5" l="1"/>
  <c r="E16"/>
  <c r="E14"/>
  <c r="E11"/>
  <c r="E25"/>
  <c r="E56"/>
  <c r="E187"/>
  <c r="E151"/>
  <c r="E76"/>
  <c r="E106"/>
  <c r="E136"/>
  <c r="E221"/>
  <c r="E24"/>
  <c r="E145"/>
  <c r="E41"/>
  <c r="E46"/>
  <c r="E55"/>
  <c r="E244"/>
  <c r="E66"/>
  <c r="E186"/>
  <c r="E205"/>
  <c r="E42"/>
  <c r="E54"/>
  <c r="E45"/>
  <c r="E137"/>
  <c r="E150"/>
  <c r="E196"/>
  <c r="E139"/>
  <c r="E235"/>
  <c r="E89"/>
  <c r="E180"/>
  <c r="E50"/>
  <c r="E167"/>
  <c r="E185"/>
  <c r="E134"/>
  <c r="E239"/>
  <c r="E110"/>
  <c r="E120"/>
  <c r="E37"/>
  <c r="E95"/>
  <c r="E52"/>
  <c r="E203"/>
  <c r="E129"/>
  <c r="E72"/>
  <c r="E154"/>
  <c r="E234"/>
  <c r="E174"/>
  <c r="E61"/>
  <c r="E73"/>
  <c r="E84"/>
  <c r="E111"/>
  <c r="E191"/>
  <c r="E58"/>
  <c r="E233"/>
  <c r="E146"/>
  <c r="E80"/>
  <c r="E231"/>
  <c r="E117"/>
  <c r="E67"/>
  <c r="E113"/>
  <c r="E220"/>
  <c r="E179"/>
  <c r="E51"/>
  <c r="E193"/>
  <c r="E88"/>
  <c r="E125"/>
  <c r="E60"/>
  <c r="E238"/>
  <c r="E124"/>
  <c r="E200"/>
  <c r="E20"/>
  <c r="E13"/>
  <c r="E9" i="1"/>
  <c r="E17"/>
  <c r="E25"/>
  <c r="E33"/>
  <c r="E41"/>
  <c r="E49"/>
  <c r="E153" i="5"/>
  <c r="E212"/>
  <c r="E143"/>
  <c r="E102"/>
  <c r="E166"/>
  <c r="E105"/>
  <c r="E210"/>
  <c r="E144"/>
  <c r="E63"/>
  <c r="E99"/>
  <c r="E147"/>
  <c r="E130"/>
  <c r="E177"/>
  <c r="E87"/>
  <c r="E74"/>
  <c r="E114"/>
  <c r="E199"/>
  <c r="E85"/>
  <c r="E152"/>
  <c r="E189"/>
  <c r="E123"/>
  <c r="E81"/>
  <c r="E188"/>
  <c r="E28"/>
  <c r="E18"/>
  <c r="E9"/>
  <c r="E8" i="1"/>
  <c r="E16"/>
  <c r="E24"/>
  <c r="E32"/>
  <c r="E40"/>
  <c r="E48"/>
  <c r="E15"/>
  <c r="E31"/>
  <c r="E47"/>
  <c r="E201" i="5"/>
  <c r="E116"/>
  <c r="E175"/>
  <c r="E109"/>
  <c r="E190"/>
  <c r="E227"/>
  <c r="E30"/>
  <c r="E215"/>
  <c r="E242"/>
  <c r="E94"/>
  <c r="E68"/>
  <c r="E35"/>
  <c r="E119"/>
  <c r="E19"/>
  <c r="E10"/>
  <c r="E6" i="1"/>
  <c r="E22"/>
  <c r="E46"/>
  <c r="E182" i="5"/>
  <c r="E29"/>
  <c r="E48"/>
  <c r="E173"/>
  <c r="E34"/>
  <c r="E59"/>
  <c r="E93"/>
  <c r="E165"/>
  <c r="E158"/>
  <c r="E131"/>
  <c r="E33"/>
  <c r="E38"/>
  <c r="E22"/>
  <c r="E15"/>
  <c r="E12"/>
  <c r="E5" i="1"/>
  <c r="E13"/>
  <c r="E21"/>
  <c r="E29"/>
  <c r="E37"/>
  <c r="E45"/>
  <c r="E7"/>
  <c r="E23"/>
  <c r="E39"/>
  <c r="E86" i="5"/>
  <c r="E53"/>
  <c r="E32"/>
  <c r="E71"/>
  <c r="E44"/>
  <c r="E140"/>
  <c r="E170"/>
  <c r="E128"/>
  <c r="E101"/>
  <c r="E176"/>
  <c r="E213"/>
  <c r="E168"/>
  <c r="E209"/>
  <c r="E138"/>
  <c r="E27"/>
  <c r="E14" i="1"/>
  <c r="E30"/>
  <c r="E38"/>
  <c r="E207" i="5"/>
  <c r="E121"/>
  <c r="E132"/>
  <c r="E127"/>
  <c r="E107"/>
  <c r="E204"/>
  <c r="E70"/>
  <c r="E192"/>
  <c r="E78"/>
  <c r="E77"/>
  <c r="E240"/>
  <c r="E108"/>
  <c r="E83"/>
  <c r="E98"/>
  <c r="E183"/>
  <c r="E3"/>
  <c r="E79"/>
  <c r="E223"/>
  <c r="E230"/>
  <c r="E169"/>
  <c r="E217"/>
  <c r="E148"/>
  <c r="E228"/>
  <c r="E237"/>
  <c r="E171"/>
  <c r="E97"/>
  <c r="E40"/>
  <c r="E122"/>
  <c r="E57"/>
  <c r="E157"/>
  <c r="E91"/>
  <c r="E142"/>
  <c r="E229"/>
  <c r="E141"/>
  <c r="E75"/>
  <c r="E222"/>
  <c r="E172"/>
  <c r="E195"/>
  <c r="E211"/>
  <c r="E162"/>
  <c r="E96"/>
  <c r="E47"/>
  <c r="E133"/>
  <c r="E241"/>
  <c r="E23"/>
  <c r="E4" i="1"/>
  <c r="E12"/>
  <c r="E20"/>
  <c r="E28"/>
  <c r="E36"/>
  <c r="E44"/>
  <c r="E52"/>
  <c r="E21" i="5"/>
  <c r="E10" i="1"/>
  <c r="E18"/>
  <c r="E26"/>
  <c r="E34"/>
  <c r="E42"/>
  <c r="E50"/>
  <c r="D2"/>
  <c r="E43" i="5" l="1"/>
  <c r="E149"/>
  <c r="E208"/>
  <c r="E163"/>
  <c r="E198"/>
  <c r="E218"/>
  <c r="E232"/>
  <c r="E246"/>
  <c r="E224"/>
  <c r="E92"/>
  <c r="E184"/>
  <c r="E226"/>
  <c r="E104"/>
  <c r="E90"/>
  <c r="E65"/>
  <c r="E118"/>
  <c r="E164"/>
  <c r="E178"/>
  <c r="E161"/>
  <c r="E82"/>
  <c r="E155"/>
  <c r="E225"/>
  <c r="E206"/>
  <c r="E126"/>
  <c r="E243"/>
  <c r="E245"/>
  <c r="E194"/>
  <c r="E69"/>
  <c r="E112"/>
  <c r="E103"/>
  <c r="E214"/>
  <c r="E216"/>
  <c r="E115"/>
  <c r="E49"/>
  <c r="E181"/>
  <c r="E64"/>
  <c r="E26"/>
  <c r="E135"/>
  <c r="E36"/>
  <c r="E39"/>
  <c r="E62"/>
  <c r="E236"/>
  <c r="E219"/>
  <c r="E197"/>
  <c r="E156"/>
  <c r="E160"/>
  <c r="E202"/>
  <c r="E100"/>
  <c r="E159"/>
  <c r="E31"/>
</calcChain>
</file>

<file path=xl/sharedStrings.xml><?xml version="1.0" encoding="utf-8"?>
<sst xmlns="http://schemas.openxmlformats.org/spreadsheetml/2006/main" count="1256" uniqueCount="768">
  <si>
    <t>in 0.12 verplaatst van Inhoudelijk uitwerken</t>
  </si>
  <si>
    <t>Het beperken van toegang tot een zaakstuk op grond van WBP, VIR-BI, of procesrecht, en/ofl het verstrekken van toegang aan expliciet geautoriseerden (gemachtigden).</t>
  </si>
  <si>
    <t>nieuw in 0.12. Komt nergens expliciet voor maar lijkt wel van belang voor inhoudelijke behandeling</t>
  </si>
  <si>
    <t>Bewaking van termijnen van interne activiteiten; bewaking van termijnen van externe activiteiten (bv. verweer-/appèltermijnen) en externe processen (bv. mediation).</t>
  </si>
  <si>
    <t>Vastleggen behandelstap</t>
  </si>
  <si>
    <t>Het vastleggen van handelingen door partijen en beslissingen ter zitting (= proces verbaal). Controle op juiste vastlegging hiervan, ondertekening. Idem dito voor uitgevoerd onderzoek anders dan ter zitting (re- en dupliek, descente).</t>
  </si>
  <si>
    <t>Toewijzen/afboeken activiteiten + planning daarop
werkindeling/-verdeling
keuze procedurestappen
vaststellen vervolg
verwerken procedureel bericht (gebeurtenis)
beslissen over aanhoudingsverzoek (uitstel)
voegen/splitsen</t>
  </si>
  <si>
    <t>Het betrekken van gegevens uit basisregisters;
Het valideren en onderhouden van gegevens, gerelateerd aan de zaakbehandeling. Hieronder ook de terugmelding aan basisregisters van kennelijke onvolkomenheden;
Het zorgdragen voor compleetheid en juistheid van de gegevens. Hieronder ook het gegevensbeheer op (rechts-)personen en de aard van hun betrokkenheid.</t>
  </si>
  <si>
    <t>business interface: alleen papier.business objecten: Grosse (gestempeld en ondertekend afschrift van uitspraak), minuut (originele uitspraak). Indien per post: aangetekend.</t>
  </si>
  <si>
    <t>Zorgdragen voor beschikbaarheid van eigen medewerkers;
Zorgdragen voor aanwezigheid tolken, getuigen. Indien partij/verdachte gedetineerd is, zorgdragen voor vervoer en informeren parketpolitie (tbv bewaking ter zitting).</t>
  </si>
  <si>
    <t>Zorgdragen voor vulling van zittingsblokken
Zaken toewijzen aan zittingsblokken
Synoniem (straf): appointeren</t>
  </si>
  <si>
    <t xml:space="preserve">Het registreren van relaties tussen zaken onderling. T.b.v. clustering, eerdere uitspraken (VoVo/kort geding, eerste aanleg), of medeneming in de behandeling (Straf: open zaken, vorderingen TUL, ontnemingszaken). Moet in Behandelen en beslissen tevens kunnen worden gebruikt t.b.v. de mate waarin de eis/vordering en/of kosten worden ingewilligd. </t>
  </si>
  <si>
    <t>Organiseren van externe betrokkenheid</t>
  </si>
  <si>
    <t>Directe documentopmaak of document-workflow: concept, review/meelezen, wijzigen, definitief maken, tekenen.
business objecten: alle tussentijdse en eindbeslissingen in de zaakbehandeling: aanhouding, (tussen-)vonnis, (tussen-)beschikking, uitspraak, extract uitspraak, aantekening mondeling vonnis (AMV), beslissing geheimhouding zaakstuk, opdracht deskundigenonderzoek, et cetera.</t>
  </si>
  <si>
    <t>NB: kent 3 business interfaces: webportaal, post, balie</t>
  </si>
  <si>
    <t>NB: kent 3 business interfaces: webportaal, post, balie (= tekenen voor ontvangst)</t>
  </si>
  <si>
    <t>Het te woord staan van de pers en andere media.</t>
  </si>
  <si>
    <t>Het opstellen van persberichten.</t>
  </si>
  <si>
    <t>(aggregatie)</t>
  </si>
  <si>
    <t>Het zorgdragen voor de verwerking van wijzigingen</t>
  </si>
  <si>
    <t>Het zorgdragen voor de toegankelijkheid cq. beveiliging van registers</t>
  </si>
  <si>
    <t>Leveren fysieke betaalmogelijkheid en betalingsbewijs. Registreren van de betaling met bijbehorende kenmerken.</t>
  </si>
  <si>
    <t>Het publiceren van rechterlijke uitspraken</t>
  </si>
  <si>
    <t>Ontvangst/verstrekking van uitspraken van/aan Hoge Raad, Raad van State, OM.</t>
  </si>
  <si>
    <t>Datumstempel + postregistratie.</t>
  </si>
  <si>
    <t>Het openen en sorteren van post. Tekenen voor ontvangst (koerier/aangetekende post).</t>
  </si>
  <si>
    <t>Het scannen van een papieren document; tekstherkenning op een document.</t>
  </si>
  <si>
    <t>Typering op enkele hoofdkenmerken, die het mogelijk maken het document te koppelen aan een dossier.</t>
  </si>
  <si>
    <t>Validatie van vertegenwoordiging door een advocaat;
Toevoeging advocaat (Straf);
Organiseren van betrokkenheid van deskundigen.</t>
  </si>
  <si>
    <t>Het verdelen van de werkvoorraad over behandelaars.</t>
  </si>
  <si>
    <t>Dossier ter beschikking stellen aan appèlinstantie</t>
  </si>
  <si>
    <t>Informeren partijen over uitspraak zaak</t>
  </si>
  <si>
    <t>Informeren partijen over gebeurtenis in zaak</t>
  </si>
  <si>
    <t>Specialisaties weergeven door expliciete verwijzing naar rechtsgebiedspecifieke invulling van relevante functies in de omschrijving.</t>
  </si>
  <si>
    <t>Alternatief: alle bekende specialisaties ook als zodanig modelleren. Kost meer werk, niet alle specialisaties zijn bekend, detailniveau wordt erg hoog.</t>
  </si>
  <si>
    <t>Model is later nog uitbreidbaar door specialisaties dan expliciet toe te voegen.</t>
  </si>
  <si>
    <t>De rechter kan partijen mediation voorstellen. De zaak wordt dan overgedragen aan een mediator en aangehouden.</t>
  </si>
  <si>
    <t>Synoniemen hoeven niet te worden beschouwd als rechtsgebiedspecifieke invulling van een functie.</t>
  </si>
  <si>
    <t>Terminologisch onderscheid is te triviaal om te kunnen spreken van specifieke invulling.</t>
  </si>
  <si>
    <t>Het voorkomen van een functie in een rechtsgebied hoeft niet te worden beschouwd als rechtsgebiedspecifieke invulling van een functie.</t>
  </si>
  <si>
    <t>Staat niet in de weg aan generieke invulling van een functie.</t>
  </si>
  <si>
    <t>Komt voor bij Straf en Bestuur.</t>
  </si>
  <si>
    <t>Het opstellen van een conceptuitspraak, voorafgaand aan inhoudelijke behandeling, opdat de behandeling zelf snel tot uitspraak kan leiden.</t>
  </si>
  <si>
    <t>Het bepalen van de (voorlopige) hoogte van het verschuldigde griffierecht (synoniem: vastrecht).</t>
  </si>
  <si>
    <t>Het op grond van externe opgave bepalen van te vergoeden bedragen aan betrokkenen. business object: declaratie</t>
  </si>
  <si>
    <t>Het op grond van eigen normen bepalen van te vergoeden bedragen aan betrokkenen. business object: vergoeding</t>
  </si>
  <si>
    <t>Het boekhoudkundig correct goedkeuren van te initiëren financiële transacties.</t>
  </si>
  <si>
    <t>Sturing op de financiële deelprocessen in de zaakbehandeling.</t>
  </si>
  <si>
    <t>Uitspraken anonimiseren, samenvatten en voorzien van kenmerken (bv. LJN) voor publicatie</t>
  </si>
  <si>
    <t>Het publiceren van uitspraken op www.rechtspraak.nl.</t>
  </si>
  <si>
    <t>Laten uitvoeren van psychiatrisch onderzoek.</t>
  </si>
  <si>
    <t>Het aanpassen/kiezen van de zaaktypering en de behandelwijze.</t>
  </si>
  <si>
    <t>Beslissen over zaak op zitting</t>
  </si>
  <si>
    <t>Protos werkprocessen</t>
  </si>
  <si>
    <t>intro landelijk, per sector</t>
  </si>
  <si>
    <t>ISA 2003</t>
  </si>
  <si>
    <t>Behandeling van wijzigingsverzoeken op de planning.</t>
  </si>
  <si>
    <t>Definitieve bepaling van de hoogte van het verschuldigde griffierecht</t>
  </si>
  <si>
    <t>Griffierecht heffen</t>
  </si>
  <si>
    <t>Proceskosten heffen</t>
  </si>
  <si>
    <t>Het bepalen van de hoogte van proceskosten;
Het heffen van deze proceskosten bij betrokkene</t>
  </si>
  <si>
    <t>Zaakgerelateerde vergoedingen bepalen</t>
  </si>
  <si>
    <t>Zaakgerelateerde declaraties afhandelen</t>
  </si>
  <si>
    <t>Accorderen (4-ogen principe)</t>
  </si>
  <si>
    <t>Het bewaken van de afhandeling van geïnitieerde transacties</t>
  </si>
  <si>
    <t xml:space="preserve">Het opmaken van berichten over logistieke en administratieve aspecten van de zaakbehandeling, bijvoorbeeld met oproepingen, berichtgeving, attendering op onvolledigheid van het dossier. </t>
  </si>
  <si>
    <t>het verstrekken van tussentijdse beslissingen</t>
  </si>
  <si>
    <t>Het afhandelen van de uitspraak</t>
  </si>
  <si>
    <t>aanbieden ter publicatie en aan het archief, inclusief anonimisering</t>
  </si>
  <si>
    <t>Het aanleggen van het dossier bij een nieuwe zaak</t>
  </si>
  <si>
    <t>Het onderhouden van het dossier</t>
  </si>
  <si>
    <t>Het bij een ingeschreven zaak voegen van een zaakstuk, versiebeheer op stukken,  ...</t>
  </si>
  <si>
    <t>Controleren van vormvereisten van zaakstukken</t>
  </si>
  <si>
    <t>Controleren op en zorgdragen voor het voldoen aan voorwaarden voor inhoudelijke behandeling</t>
  </si>
  <si>
    <t>Schonen van dossiers</t>
  </si>
  <si>
    <t>Overdracht aan de archivaris/het archief voor daadwerkelijke archivering</t>
  </si>
  <si>
    <t>Dossierbeheer gericht op overdracht van dat dossierdeel dat voor behandeling in appèl benodigd is</t>
  </si>
  <si>
    <t>Faciliteren van inzage in dossiers</t>
  </si>
  <si>
    <t>Opstellen beleg dossier</t>
  </si>
  <si>
    <t>Het zoeken van relevante rechtsbronnen bij het dossier</t>
  </si>
  <si>
    <t>Het maken van een conceptuitspraak</t>
  </si>
  <si>
    <t>Het maken van aantekeningen, vragen en samenvattingen voor de behandeling</t>
  </si>
  <si>
    <t>Het voorbereiden van de zitting.</t>
  </si>
  <si>
    <t>Het bestuderen van het dossier.</t>
  </si>
  <si>
    <t>hernoemen anders verwarring met Communiceren</t>
  </si>
  <si>
    <t>Meedelen termijn uitspraak</t>
  </si>
  <si>
    <t>Zitting gepland</t>
  </si>
  <si>
    <t>De hoogte van het verschuldigde Griffierecht is conform WGBZ afhankelijk van de door de rechter begrote schade, indien geen andere objectieve maatstaf voorhanden is.</t>
  </si>
  <si>
    <t>Aanvullende informatie gevraagd</t>
  </si>
  <si>
    <t>Zeer divers: bijv. gelegenheid bieden tot nadere toelichting op geconstateerde inconsistenties</t>
  </si>
  <si>
    <t>Inconsistente gegevens geconstateerd</t>
  </si>
  <si>
    <t>Gegevens die worden gevalideerd tegen een Rijksbrede basisregistratie (bv. GBA) kunnen inconsistent zijn met anderszins opgegeven gegevens (bv. vermelding in verzoekschrift). In dat geval dient te worden gevalideerd bij belanghebbende wat de juiste gegevens zijn, en wordt een kennelijke fout teruggemeld aan betreffende basisregister.</t>
  </si>
  <si>
    <t>Gemachtigde gesteld</t>
  </si>
  <si>
    <t>Een professionele procesvertegenwoordiger of andere gemachtigde 'stelt' zich formeel als de vertegenwoordiger van een procespartij.</t>
  </si>
  <si>
    <t>Gemachtigde</t>
  </si>
  <si>
    <t>Zaaksamenhang geconstateerd</t>
  </si>
  <si>
    <t>Wel/niet opnemen?</t>
  </si>
  <si>
    <t>Intrekkingsverzoek ontvangen</t>
  </si>
  <si>
    <t>Partij
Gemachtigde</t>
  </si>
  <si>
    <t>Vervangingsverzoek ontvangen</t>
  </si>
  <si>
    <t>Ontvangst van een wens tot beëindiging van de zaakbehandeling</t>
  </si>
  <si>
    <t>Ontvangst van een wens tot behandeling van een ander verzoek dan het oorspronkelijke verzoekschrift</t>
  </si>
  <si>
    <t>Raadkameren</t>
  </si>
  <si>
    <t>Uitspraak doen</t>
  </si>
  <si>
    <t>Onderzoeksinstrumenten inzetten</t>
  </si>
  <si>
    <t>Ter zitting kan worden besloten tot inzet van onderzoeksinstrumenten zoals re- en dupliek, beoordeling door deskundige, descente.</t>
  </si>
  <si>
    <t>Het maken van aantekeningen van de zitting</t>
  </si>
  <si>
    <t>Op verzoeken beslissen</t>
  </si>
  <si>
    <t>Horen van getuigen en betrokkenen.</t>
  </si>
  <si>
    <t>Controleren van curatoren</t>
  </si>
  <si>
    <t>Meerderjarigenbeschermingsmaatregelen als curatele, bewind en mentorschap</t>
  </si>
  <si>
    <t>Toezicht op vermogensbeheer</t>
  </si>
  <si>
    <t>Controle op genomen meerderjarigenbeschermingsmaatregelen</t>
  </si>
  <si>
    <t>Controleren van bewindvoerders insolventies.</t>
  </si>
  <si>
    <t>Toezicht houden op penentiaire inrichtingen, jeugdinrichtingen en TBS-klinieken.</t>
  </si>
  <si>
    <t>Behandelen van klachten.</t>
  </si>
  <si>
    <t>Advies aan de inrichtingen.</t>
  </si>
  <si>
    <t>Ondersteuning aan de commissies van Toezicht.</t>
  </si>
  <si>
    <t>Het vinden van uitspraken</t>
  </si>
  <si>
    <t>Het ontsluiten van externe jurisprudentie zoals uitspraken van de Hoge Raad en het Europese Hof van Justitie.</t>
  </si>
  <si>
    <t>Het samenvatten en becommentariëren van uitspraken van het eigen gerecht.</t>
  </si>
  <si>
    <t>Het geven van kenmerken en waarderingen aan uitspraken uit rechtsbronnen.</t>
  </si>
  <si>
    <t>Terugvinden en gebruiken van informatie</t>
  </si>
  <si>
    <t>Het indexeren, scannen en converteren van documenten</t>
  </si>
  <si>
    <t>Verzamelen en registreren van informatie</t>
  </si>
  <si>
    <t>Structureren en ordenen van informatie</t>
  </si>
  <si>
    <t>Toegankelijk maken van informatie</t>
  </si>
  <si>
    <t>Het beheren en bewaren van documenten.</t>
  </si>
  <si>
    <t>Het ter beschikking stellen van documenten.</t>
  </si>
  <si>
    <t>Het geven van toegang tot documenten.</t>
  </si>
  <si>
    <t>Het kunnen vinden van documenten.</t>
  </si>
  <si>
    <t>Het digitaliseren van documenten.</t>
  </si>
  <si>
    <t>Het betrekken van externe instanties bij eigen verkenningen en onderzoeken</t>
  </si>
  <si>
    <t>Het onderhouden van kennisrelaties met externe instanties zoals universiteiten en hogescholen;</t>
  </si>
  <si>
    <t>Het onderhouden van informatierelaties met bijvoorbeeld het landsbestuur, de volksvertegenwoordiging en de pers;</t>
  </si>
  <si>
    <t>Het bijdragen aan externe verkenningen en onderzoeken;</t>
  </si>
  <si>
    <t>Financiële verantwoording</t>
  </si>
  <si>
    <t>Doorgeven van gedane betaling griffierecht</t>
  </si>
  <si>
    <t>Financiële planning</t>
  </si>
  <si>
    <t>Budgettering</t>
  </si>
  <si>
    <t>Crediteuren en debiteuren</t>
  </si>
  <si>
    <t>Verwerken van vorderingen n.a.v. griffierecht</t>
  </si>
  <si>
    <t>Verwerken van betalingen aan tolken, deskundigen</t>
  </si>
  <si>
    <t>RAIO-selectie</t>
  </si>
  <si>
    <t>Het inzage geven van de zaal- en zittingsplanning</t>
  </si>
  <si>
    <t>(VIRO: beschikbaarstellen zittingsruimte)</t>
  </si>
  <si>
    <t>Het aannemen, ontslaan van medewerkers</t>
  </si>
  <si>
    <t>Het opbouwen van een personeelsdossier</t>
  </si>
  <si>
    <t>Opleiden en scholen</t>
  </si>
  <si>
    <t>Zorgdragen voor huisvesting</t>
  </si>
  <si>
    <t>Zorgdragen voor facilitaire diensten</t>
  </si>
  <si>
    <t>Het onderhouden en beheren van zittingszalen.</t>
  </si>
  <si>
    <t>Het aanbieden van faciliteiten in zittingszalen.</t>
  </si>
  <si>
    <t>Het toewijzen en inplannen van zalen en zittingen.</t>
  </si>
  <si>
    <t>Verlenen van autorisaties aan gebruikers</t>
  </si>
  <si>
    <t>Beheren tabellen en instellingen</t>
  </si>
  <si>
    <t>Kanaliseren van wensen en verzoeken</t>
  </si>
  <si>
    <t xml:space="preserve">helpdesk </t>
  </si>
  <si>
    <t>Contractbeheer</t>
  </si>
  <si>
    <t>Voorraadbeheer</t>
  </si>
  <si>
    <t>Inkoopprocessen</t>
  </si>
  <si>
    <t>Behoefteninventarisatie</t>
  </si>
  <si>
    <t>Verdeling en transport</t>
  </si>
  <si>
    <t>Innemen, opbergen en indexeren van documenten</t>
  </si>
  <si>
    <t>Onderhouden van de archiefruimte</t>
  </si>
  <si>
    <t>Omzetten papieren documenten naar digitale versies</t>
  </si>
  <si>
    <t>Beschikbaar stellen van gearchiveerde documenten</t>
  </si>
  <si>
    <t>Schoning</t>
  </si>
  <si>
    <t>Overdracht naar Nationaal archief</t>
  </si>
  <si>
    <t>Het beveiligen van gebouwen en rechtszalen</t>
  </si>
  <si>
    <t>Toegangscontrole in de gerechtsgebouwen</t>
  </si>
  <si>
    <t>Bewaking en beveiliging van gedetineerden</t>
  </si>
  <si>
    <t>Uitvoeren technisch beheer</t>
  </si>
  <si>
    <t xml:space="preserve"> netwerken, routers, switches</t>
  </si>
  <si>
    <t xml:space="preserve">uitvoeren applicatiebeheer </t>
  </si>
  <si>
    <t>op software, applicaties en pakketten</t>
  </si>
  <si>
    <t>uitvoeren technisch applicatiebeheer</t>
  </si>
  <si>
    <t>monitoren van ICT-infrastructuur</t>
  </si>
  <si>
    <t>Maken van trendrapportages of analyses</t>
  </si>
  <si>
    <t>Beleid (opstellen, implementeren, evalueren)</t>
  </si>
  <si>
    <t>Besluitvorming</t>
  </si>
  <si>
    <t>Opdrachtverstrekking</t>
  </si>
  <si>
    <t>Mandatering</t>
  </si>
  <si>
    <t>Controle op verstrekte opdrachten en mandaten</t>
  </si>
  <si>
    <t>Verwerken van brongegevens</t>
  </si>
  <si>
    <t>Interpreteren en analyseren van informatie</t>
  </si>
  <si>
    <t>operationele en tactische planning van zaken</t>
  </si>
  <si>
    <t>periodieke rapportage op kentallen</t>
  </si>
  <si>
    <t>opstellen capaciteitsberekening</t>
  </si>
  <si>
    <t>Status</t>
  </si>
  <si>
    <t>visie + psa NPI</t>
  </si>
  <si>
    <t>Versie</t>
  </si>
  <si>
    <t>Nr</t>
  </si>
  <si>
    <t>Beslissing</t>
  </si>
  <si>
    <t>Rationale</t>
  </si>
  <si>
    <t>Auteur</t>
  </si>
  <si>
    <t>0.1</t>
  </si>
  <si>
    <t>Joost</t>
  </si>
  <si>
    <t>Opmerking</t>
  </si>
  <si>
    <t>Wat mee doen?</t>
  </si>
  <si>
    <t>Af?</t>
  </si>
  <si>
    <t>Relatie</t>
  </si>
  <si>
    <t>Relatietype</t>
  </si>
  <si>
    <t>Omschrijving</t>
  </si>
  <si>
    <t>Bron</t>
  </si>
  <si>
    <t>Locatie</t>
  </si>
  <si>
    <t>UtI VIRO, Annex B</t>
  </si>
  <si>
    <t>UtI VIRO, Annex C</t>
  </si>
  <si>
    <t>Beschrijving</t>
  </si>
  <si>
    <t>Consequentie</t>
  </si>
  <si>
    <t>Bij elke entiteit de bron opnemen</t>
  </si>
  <si>
    <t>services, processen en gebeurtenissen hangen zo nauw samen, dat de verbanden makkelijk moeten kunnen worden teruggevonden</t>
  </si>
  <si>
    <t>Gebeurtenis</t>
  </si>
  <si>
    <t>Belastingrecht</t>
  </si>
  <si>
    <t>Bestuursrecht algemeen</t>
  </si>
  <si>
    <t>Vreemdelingenrecht</t>
  </si>
  <si>
    <t>Beslechten van een bestuursrechtelijk geschil</t>
  </si>
  <si>
    <t>UtI VIRO</t>
  </si>
  <si>
    <t>Product</t>
  </si>
  <si>
    <t>Uitspraak op verzoekschrift</t>
  </si>
  <si>
    <t>Uitspraak op beroepschrift</t>
  </si>
  <si>
    <t>Uitspraak op verzoek schadevergoeding</t>
  </si>
  <si>
    <t>Uitspraak op veroordelingsverzoek proceskosten</t>
  </si>
  <si>
    <t>Uitspraak op verzet</t>
  </si>
  <si>
    <r>
      <t xml:space="preserve">Functionele normalisatie doorvoeren: </t>
    </r>
    <r>
      <rPr>
        <i/>
        <sz val="10"/>
        <rFont val="Arial"/>
        <family val="2"/>
      </rPr>
      <t/>
    </r>
  </si>
  <si>
    <r>
      <t>Verwijderd:</t>
    </r>
    <r>
      <rPr>
        <sz val="10"/>
        <rFont val="Arial"/>
      </rPr>
      <t xml:space="preserve">
Het aangaan van leveringsafspraken met derden;
Het opzetten van publiekscampagnes;
Als partijen dat willen, kan de zitting ook langs digitale weg plaatsvinden</t>
    </r>
  </si>
  <si>
    <t>Dit zijn processen die ingevuld kunnen worden door andere bestaande detaildiensten.</t>
  </si>
  <si>
    <t>Video conference (bij interfaces)</t>
  </si>
  <si>
    <t>Vanwege verwijdering detaildienst over digitale zitting</t>
  </si>
  <si>
    <t>Toegevoegd:</t>
  </si>
  <si>
    <t>Gewijzigd:</t>
  </si>
  <si>
    <t>Gewijzigd in:</t>
  </si>
  <si>
    <t>Controleren op voorwaarden voor inhoudelijke behandeling</t>
  </si>
  <si>
    <t>Het 'voldoen aan..' zit al in Communiceren over zaken en Termijnbewaking</t>
  </si>
  <si>
    <r>
      <t>De genericiteit/specialisatie van detaildienst wordt geïdentificeerd aan de hand van de bekende variëteit</t>
    </r>
    <r>
      <rPr>
        <i/>
        <sz val="10"/>
        <rFont val="Arial"/>
        <family val="2"/>
      </rPr>
      <t xml:space="preserve"> binnen</t>
    </r>
    <r>
      <rPr>
        <sz val="10"/>
        <rFont val="Arial"/>
      </rPr>
      <t xml:space="preserve"> de wettelijke taken waarvoor de detaildienst wordt ingezet.</t>
    </r>
  </si>
  <si>
    <t>Dit is ook het enige relevante criterium, en voorkomt dat de specialisatie alleen langs de ééndimensionale as van de rechtsgebieden is te duiden.</t>
  </si>
  <si>
    <t>De rechtbank kan in overduidelijke gevallen kiezen voor vereenvoudigde afdoening. Er wordt dan geen zitting gehouden. Tegen een dergelijke afdoening staat het rechtsmiddel verzet open. Als het verzet gegrond wordt verklaard, wordt de procedure voortgezet in de stand waarin deze zich bevond voor de vereenvoudigde afdoening. Tegen een ongegrondverklaring van het verzet staat geen hoger beroep open.</t>
  </si>
  <si>
    <t>Uitspraak op dagvaarding</t>
  </si>
  <si>
    <t>Uitspraak op klaagschrift</t>
  </si>
  <si>
    <t>Strafrecht</t>
  </si>
  <si>
    <t>Bestuursrecht</t>
  </si>
  <si>
    <t>Uitspraak op gezamenlijk verzoek</t>
  </si>
  <si>
    <t>Civiel recht, strafrecht</t>
  </si>
  <si>
    <t>LAMICIE productgroepen:
– civiel rechtbank
– straf rechtbank
– bestuur rechtbank
– kanton rechtbank
– vreemdelingen rechtbank
– belasting rechtbank
– Centrale Raad van Beroep
– civiel gerechtshof
– straf gerechtshof
– belasting gerechtshof
– College van Beroep voor het bedrijfsleven</t>
  </si>
  <si>
    <t>TODO: hebben de status van een Contract, want 
- geen herkenbare service aan de buitenwereld;
- van belang voor bekostiging, niet voor product zelf.</t>
  </si>
  <si>
    <t xml:space="preserve">ReIS zaakindeling </t>
  </si>
  <si>
    <t>ReIS concrete toedeling zaaksoorten aan indeling</t>
  </si>
  <si>
    <t>verwerkt</t>
  </si>
  <si>
    <t>reis use case lijsten</t>
  </si>
  <si>
    <t>Registerhandeling</t>
  </si>
  <si>
    <t>TODO: hernoemen, zie grondplaat soll toepassingen</t>
  </si>
  <si>
    <t>Onderzoekshandeling</t>
  </si>
  <si>
    <t>Toezichthandeling</t>
  </si>
  <si>
    <t>Voorlopig getuigen-/deskundigenverhoor/plaatsopneming</t>
  </si>
  <si>
    <t>Verlenen toestemming</t>
  </si>
  <si>
    <t>Uitoefenen toezicht</t>
  </si>
  <si>
    <t>Legalisatie handtekening beëdigd vertaler</t>
  </si>
  <si>
    <t>Gerechtelijk vooronderzoek</t>
  </si>
  <si>
    <t>Arbeidsrecht (geregelde ontbinding), familierecht (echtscheiding)</t>
  </si>
  <si>
    <t>Beslechten van een civielrechtelijk geschil</t>
  </si>
  <si>
    <t>Berechten van een strafbaar feit</t>
  </si>
  <si>
    <t>Actor = CvT: beslissen op klachten en toezicht houden op de bejegening van gedetineerden.</t>
  </si>
  <si>
    <t>De bestuursrechter behandelt zaken tussen de overheid en burgers of bedrijven. Hij behandelt ook conflicten tussen overheidsorganen onderling.</t>
  </si>
  <si>
    <t xml:space="preserve">De civiele rechter wordt ook wel burgerlijk rechter genoemd. Hij behandelt zaken tussen twee partijen. Dat kunnen natuurlijke personen zijn, maar ook rechtspersonen zoals stichtingen en bedrijven. </t>
  </si>
  <si>
    <t>Toestemming inzet dwangmiddel</t>
  </si>
  <si>
    <t>Laten uitvoeren van psychiatrisch onderzoek</t>
  </si>
  <si>
    <t>Horen van getuigen en betrokkenen</t>
  </si>
  <si>
    <t>Verzoeken in het vooronderzoek beoordelen</t>
  </si>
  <si>
    <t>grondplaat</t>
  </si>
  <si>
    <t xml:space="preserve">De strafrechter beoordeelt of iemand een strafbaar feit heeft gepleegd en daarvoor gestraft moet worden. </t>
  </si>
  <si>
    <t>ReqInvDienstenRechtspraak</t>
  </si>
  <si>
    <t>G:\IM\20. Architectuur\B. Visualisaties architecturen\EA2014\Bronnen\Primair proces</t>
  </si>
  <si>
    <t>Bijvoorbeeld: Mulder dwang, voorlopige hechtenis, beslaglegging (zowel in Civiel als in Straf)</t>
  </si>
  <si>
    <t>(komt zowel in Civiel (handel) als in Straf voor buiten de zaakbehandeling)</t>
  </si>
  <si>
    <t>Toestemming voor het laten uitvoeren van psychiatrisch onderzoek van een gedetineerde verdachte.</t>
  </si>
  <si>
    <t>Toestemming onderzoekshandeling, opsporingshandeling, voorlopige hechtenis (strafrecht).</t>
  </si>
  <si>
    <t>Strafrecht algemeen</t>
  </si>
  <si>
    <t>Zaakbehandeling vallend onder het strafrecht.</t>
  </si>
  <si>
    <t>Behandelen van een klacht op niet-vervolging</t>
  </si>
  <si>
    <t>Dit zijn zaken waarin een klacht van een belanghebbende behandeld wordt nadat een Officier van Justitie besloten heeft om niet tot vervolging over te gaan en de belanghebbende het daar niet mee eens is.</t>
  </si>
  <si>
    <t>Strabis (zaken waarin een strafrechtelijke geldboete kan worden opgelegd) vormen geen business service</t>
  </si>
  <si>
    <t>bepaalt de (mogelijke) uitkomst, maar niet de extern herkenbare 'dienst' van de rechtspraak in het berechten van een strafbaar feit.</t>
  </si>
  <si>
    <t>Het verstrekken van een machtiging</t>
  </si>
  <si>
    <t>Minderjarige, onderbewindgestelde, machtiging tot verkoop (handel), opneming patiënt in psychiatrische inrichting, e.v.a.</t>
  </si>
  <si>
    <t>ReIS, BOPZ (wikipedia)</t>
  </si>
  <si>
    <t>Familie- en jeugdrecht (huwelijk, voogdij/gezag, echtscheiding)</t>
  </si>
  <si>
    <t>Personen- en familierecht</t>
  </si>
  <si>
    <t>wikipedia</t>
  </si>
  <si>
    <t>Rechtspersonenrecht</t>
  </si>
  <si>
    <t>Verbintenissenrecht</t>
  </si>
  <si>
    <t>Goederenrecht</t>
  </si>
  <si>
    <t>Ondernemings- en faillissementsrecht</t>
  </si>
  <si>
    <t>Pacht-, huur- en arbeidszaken</t>
  </si>
  <si>
    <t>Eigendomszaken, vermogenszaken (intellectuele eigendom, auteursrecht)</t>
  </si>
  <si>
    <t>Handelsrecht</t>
  </si>
  <si>
    <t>Verzameldienst voor alle diensten die de RC Straf levert</t>
  </si>
  <si>
    <t>Verzameldienst voor alle diensten Handelsrecht</t>
  </si>
  <si>
    <t>0.11</t>
  </si>
  <si>
    <t>Vertalers mogen nu gewaarmerkte vertalingen maken als zij beëdigd zijn en geregistreerd staan in het Register beëdigde tolken en vertalers (wordt landelijk beheerd door Bureau Wbtv van de Raad voor Rechtsbijstand). 
De rechtbanken hoeven vertalers alleen nog te beëdigen als zij een bewijs van inschrijving kunnen overleggen van Bureau Wbtv. Na het afleggen van de eed of gelofte deponeren zij wel hun handtekening bij de rechtbank. Die voert ook nog steeds de legalisatie uit.</t>
  </si>
  <si>
    <t>Het verstrekken van een apostille</t>
  </si>
  <si>
    <t xml:space="preserve">De rechtbank kan private documenten legaliseren (rechtsgeldigheid verlenen in het buitenland) d.m.v. het verstrekken van een apostille. </t>
  </si>
  <si>
    <t>Bijzondere competentie Bestuursrecht als service geschrapt</t>
  </si>
  <si>
    <t>is in UtI VIRO als service onderkend vanwege interne organisatie-indeling, voldoet niet aan het criterium van de extern herkenbare dienst.</t>
  </si>
  <si>
    <t>In het vreemdelingenrecht zijn er verschillende procedures, zoals de asielprocedure, de reguliere procedure, de procedure tegen een vrijheidsbeperkende of vrijheidsbenemende maatregel (habeas-corpus procedure) en de procedure op grond van de Wet arbeid vreemdelingen.</t>
  </si>
  <si>
    <t xml:space="preserve">Rechtszaken over belastingen van lagere overheden (provincies, gemeentes en waterschappen) worden behandeld door alle negentien rechtbanken. Voor kwesties rond rijksbelastingen kunnen belastingplichtigen in eerste instantie terecht bij vijf rechtbanken: Arnhem, Breda, Den Haag, Haarlem en Leeuwarden. Douanezaken (accijnzen en invoerrechten) worden behandeld door de rechtbank Haarlem. </t>
  </si>
  <si>
    <t>Verzameldienst voor alle diensten die te kenmerken zijn doordat de aard van het rechtspreken bestaat uit het verlenen van toestemming.</t>
  </si>
  <si>
    <t>Beheerbeslissing</t>
  </si>
  <si>
    <t>Beslissing op hetgeen met in beslag genomen voorwerpen (goederen, vermogensonderdelen) moet gebeuren (Straf).</t>
  </si>
  <si>
    <t>http://mijnwetten.nl/aanwijzing-inbeslagneming-artikel-94-wvsv/</t>
  </si>
  <si>
    <t>uitleg beheerbeslissing</t>
  </si>
  <si>
    <t>Toezicht op curatoren en bewindvoerders</t>
  </si>
  <si>
    <t>TODO verder bij Kanton ontbinding arbeidsovereenkomst, daarna alle andere werkprocessen nog langslopen\</t>
  </si>
  <si>
    <t>De Rechtspraak kent twee vormen van toezicht, namelijk zaakgebonden en niet-zaakgebonden toezicht. Onder het zaakgebonden toezicht valt het toezicht op de afwikkeling van insolventies (na gerechtelijke uitspraak) door curatoren. Onder het niet-zaaksgebonden toezicht vallen bijvoorbeeld de niet-judiciele taken die wettelijk zijn bepaald zoals het toezicht op notarissen.</t>
  </si>
  <si>
    <t>Rekening en verantwoording van onder bewind gestelden (insolventies) en van curatoren.</t>
  </si>
  <si>
    <t>Het uitvoeren van een registratie in één van de registers waarvoor de rechtspraak verantwoordelijk is, of het verstrekken van informatie uit deze registers.</t>
  </si>
  <si>
    <t>http://www.rechtspraak.nl/Gerechten/Rechtbanken/s-Gravenhage/Over+de+rechtbank/Rechtsgebieden/Civiel/</t>
  </si>
  <si>
    <t>algemene voorwaarden</t>
  </si>
  <si>
    <t>Beheer LAT als service geschrapt</t>
  </si>
  <si>
    <t>Rechtspraak is slechts beëdiger van een advocaat; inschrijving gebeurt via NOVA als beheerder van LAT</t>
  </si>
  <si>
    <t>in bewerking: naar info-objecten</t>
  </si>
  <si>
    <t>Beëdiging van personeel van hoofd en lokaalspoorwegen; personeel stadsspoorwegen, raccordementsbeambten; beëdiging van: advocaten, ambtenaren van de burgerlijke stand, ambtenaren van de reclassering, gerechtsdeurwaarders, leden van het bureau financieel toezicht, leden van de pachtkamers, notarissen en vertalers. Aan het gerechtshof is opgedragen de beëdiging van de voorzitter van het medisch tuchtcollege in het ressort.</t>
  </si>
  <si>
    <t>Rollijst</t>
  </si>
  <si>
    <t>Legaliseren</t>
  </si>
  <si>
    <t>Het verlenen van rechtsgeldigheid  aan benoemingen of documenten.</t>
  </si>
  <si>
    <t>Toezicht op beroepen</t>
  </si>
  <si>
    <t>Niet uitputtend in niet-judiciële taken</t>
  </si>
  <si>
    <t>Zie WODC-rapport naar niet-judiciële taken; te gedetailleerd, niet substantieel</t>
  </si>
  <si>
    <t>Het in samenhang beslechten van rechtelijke geschillen</t>
  </si>
  <si>
    <t>Wanneer er meerdere zaken rond een persoon of probleem spelen, bundelt de rechter, ongeacht het rechtsgebied, deze zoveel mogelijk om tegenstrijdige uitspraken rond een persoon/probleem te voorkomen en het conflict of het complex van conflicten snel en effectief op te lossen (thematische benadering).</t>
  </si>
  <si>
    <t>Het behandelen van klachten</t>
  </si>
  <si>
    <t xml:space="preserve">Het registreren, verwerken en afhandelen van klachten uit de samenleving over het functioneren van de rechtspraak. </t>
  </si>
  <si>
    <t>Niet-primaire taken:</t>
  </si>
  <si>
    <t xml:space="preserve">Het verstrekken van informatie aan belangstellenden van de Rechtspraak. </t>
  </si>
  <si>
    <t>Publieksvoorlichting</t>
  </si>
  <si>
    <t>Het publiceren van uitspraken</t>
  </si>
  <si>
    <t>De Rechtspraak dient te zorgen voor de kenbaarheid van uitspraken, en transparantie van haar handelen. Daartoe worden alle rechterlijke uitspraken van enige algemene relevantie gepubliceerd op het internet.</t>
  </si>
  <si>
    <t>TO DO: services bedrijfsvoering</t>
  </si>
  <si>
    <t>TO DO: services aansturing (CBS e.d.)</t>
  </si>
  <si>
    <t>Civiel: superset rechtsgebieden aanhouden tegen wat op rechtspraak.nl staat. Wikipedia als uitgangspunt genomen.</t>
  </si>
  <si>
    <t>Wikipedia voor Civiel als uitgangspunt genomen</t>
  </si>
  <si>
    <t>Pro memori voor uitwerking naar functies</t>
  </si>
  <si>
    <t>Beëdigen</t>
  </si>
  <si>
    <t>Registreren verandering zaak</t>
  </si>
  <si>
    <t>Vernietigen verstekvonnis bij verschijnen gedaagde</t>
  </si>
  <si>
    <t>Eindcontrole vastrecht</t>
  </si>
  <si>
    <t>bus arch CZ</t>
  </si>
  <si>
    <t>bus arch CZ (Cees Zoon)</t>
  </si>
  <si>
    <t>G:\IM\20. Architectuur\B. Visualisaties architecturen\EA2014\Bronnen\Primair proces\BU processen.xls</t>
  </si>
  <si>
    <t>Mededelen berichten</t>
  </si>
  <si>
    <t>Aanmaken publicatie</t>
  </si>
  <si>
    <t>Digitaliseren</t>
  </si>
  <si>
    <t>Presenteren</t>
  </si>
  <si>
    <t>Uitvoeren mediation</t>
  </si>
  <si>
    <t>Termijnbewaking</t>
  </si>
  <si>
    <t>Beheren referentie klantgegevens</t>
  </si>
  <si>
    <t>Archiveren</t>
  </si>
  <si>
    <t>Business interface</t>
  </si>
  <si>
    <t>Webportaal</t>
  </si>
  <si>
    <t>Post</t>
  </si>
  <si>
    <t>Telefoon</t>
  </si>
  <si>
    <t>Ter zitting</t>
  </si>
  <si>
    <t>Het in persoon en ter zitting behandelen van verzoeken en verwerken van informatie</t>
  </si>
  <si>
    <t>Balie</t>
  </si>
  <si>
    <t>Het in persoon ontvangen/verstrekken van informatie</t>
  </si>
  <si>
    <t>Zeer divers: bijv. aanvullende informatie van verzoeker. Kan ook ter zitting gebeuren: het overleggen/inzage geven in zaakstukken</t>
  </si>
  <si>
    <t>Bij gebeurtenissen: gebeurtenissen ter zitting niet separaat gemodelleerd</t>
  </si>
  <si>
    <t>Gebeurtenissen generiek kunnen benoemen gaat het makkelijkst als ze ontdaan zijn van alle tijd/plaats-context.</t>
  </si>
  <si>
    <t>Specialisatie moet elders een plaats krijgen: via implementatie van de gebeurtenis in de betrokken business interface (aldaar 'ter zitting' toegevoegd), en via de detaildienst Behandelen gebeurtenissen ter zitting (benoemd bij gebeurtenissen die ter zitting kunnen optreden)</t>
  </si>
  <si>
    <t xml:space="preserve">TODO welke gebeurtenissen kunnen ter zitting optreden? </t>
  </si>
  <si>
    <t>laten valideren door proces eigenaren</t>
  </si>
  <si>
    <t>Vrijwaring</t>
  </si>
  <si>
    <t>?</t>
  </si>
  <si>
    <t>Regeling bereikt</t>
  </si>
  <si>
    <t>Partijen bereiken onderlinge regeling waarbij geen vonnis wordt vastgelegd</t>
  </si>
  <si>
    <t>Schikking bereikt</t>
  </si>
  <si>
    <t>Partijen bereiken overeenstemming in een schikking, waarbij wél vonnis wordt vastgelegd</t>
  </si>
  <si>
    <t>Uitspraak gedaan</t>
  </si>
  <si>
    <t>Mediation gekozen</t>
  </si>
  <si>
    <t>Mediator</t>
  </si>
  <si>
    <t>Resultaat mediation ontvangen</t>
  </si>
  <si>
    <t>Voor het indienen van correspondentie in de zaakbehandeling kunnen termijnen gelden, die bepaald zijn in procesafspraken, evt. afgeleid van wettelijke  termijnen. Indien een reactietermijn is verstreken, zal in de regel betreffende behandelstap/activiteit worden afgerond en het resultaat daarvan definitief worden. Dit kan zijn vastgelegd in een tussenvonnis.</t>
  </si>
  <si>
    <t>NB In einduitspraak moeten proceskosten kunnen worden opgenomen.</t>
  </si>
  <si>
    <t>Ontvangst van een procedurele handeling van partij/partijen in de zaakbehandeling. Voorbeelden: tegenverzoek, verzet tegen heffing, gemachtigde gesteld, verhinderdata, uitstelverzoek, zuivering verstek. N.B. het verschil met Correspondentie ontvangen is, dat in correspondentie geen handeling van partij besloten hoeft te liggen, danwel dat dit ter interpretatie van een medewerker is.</t>
  </si>
  <si>
    <t>werkproces Kanton, ontbinding arbeidsovereenkomst</t>
  </si>
  <si>
    <t>kort geding Kanton</t>
  </si>
  <si>
    <t>het verstrekken van informatie met betrekking tot het procesverloop via een door de klant gekozen communicatiewijze (telefoon).</t>
  </si>
  <si>
    <t>Het presenteren van zaakgegevens en procesverloop via een webportaal.</t>
  </si>
  <si>
    <t>in bewerking: naar business object</t>
  </si>
  <si>
    <t>zie uti viro (Presenteren)</t>
  </si>
  <si>
    <t>Inplannen zaken op zitting</t>
  </si>
  <si>
    <t>Leveren operationele mgmt info</t>
  </si>
  <si>
    <t>zie uti viro (heette daar beheren VIRO gegevens)</t>
  </si>
  <si>
    <t>(Komt voor bij rolzittingen) Oneigenlijke functie</t>
  </si>
  <si>
    <t>Financiële verwerking</t>
  </si>
  <si>
    <t>Voldoen aan wettelijke en overige verplichtende regels</t>
  </si>
  <si>
    <t>Geen scheiding logistieke sturing en juridische sturing meer.</t>
  </si>
  <si>
    <t>komt voor in ReIS (asynchroniciteit administratieve en juridische taken; in gewoon Nederlands: het is toegestaan dat de administratie al activiteiten uitvoert, voorbereidend op het juridische besluit daartoe); idem dito in sommige werkprocessen</t>
  </si>
  <si>
    <t>Dienst</t>
  </si>
  <si>
    <t>Tekst</t>
  </si>
  <si>
    <t>Activiteit</t>
  </si>
  <si>
    <t>sub</t>
  </si>
  <si>
    <t>naam</t>
  </si>
  <si>
    <t>grondslag</t>
  </si>
  <si>
    <t>Wetsartikel</t>
  </si>
  <si>
    <t/>
  </si>
  <si>
    <t>prod</t>
  </si>
  <si>
    <t>cons</t>
  </si>
  <si>
    <t>Wettelijke taak</t>
  </si>
  <si>
    <t>portaal</t>
  </si>
  <si>
    <t>dig. Dossier</t>
  </si>
  <si>
    <t>registratie</t>
  </si>
  <si>
    <t>kennissysteem</t>
  </si>
  <si>
    <t>schrijfhulp</t>
  </si>
  <si>
    <t>dig Archief</t>
  </si>
  <si>
    <t>Behandelen van een bestuursrechtelijke zaak</t>
  </si>
  <si>
    <t>Behandelen van een strafzaak</t>
  </si>
  <si>
    <t>Behandelen van een burgerlijke zaak</t>
  </si>
  <si>
    <t>Behandelen van een klacht van een gedetineerde</t>
  </si>
  <si>
    <t>TV-verslag uit de rechtszaal</t>
  </si>
  <si>
    <t>0.21</t>
  </si>
  <si>
    <t>Punten uit bespreking met Rob en Math:
- Rob laat weten waar de lijstjes abstracter mogen, en waar ze juist dieper moeten worden uitgewerkt om relevant te zijn;
- Math checkt bronnen voor ondersteunende processen;
- verzoek om de relatie met alle werkprocessen expliciet te maken;
- het gaat pas tot de verbeelding spreken, als er toepassingen zijn.</t>
  </si>
  <si>
    <t>Toepassingen maken voor vervolgbesprekingen met IT-vraag;
Bij detaildiensten relatie met werkprocessen aanbrengen (zie ook gebeurtenissen). Relatie niet binair, maar mate van specialisatie proberen te benoemen.</t>
  </si>
  <si>
    <t>Mensen en middelen inplannen bij zitting</t>
  </si>
  <si>
    <t>Videoconference</t>
  </si>
  <si>
    <t>voor digitale zittingen, verhoren et cetera</t>
  </si>
  <si>
    <r>
      <t xml:space="preserve">- De business functies processturing en bedrijfsregels laten zich naar verwachting eenduidig vertalen naar de applicatielaag;
- Er zal in het totale systeem (business + ICT) een beperking zijn, dat wat in de ICT wordt toegestaan wordt bepaald door de </t>
    </r>
    <r>
      <rPr>
        <i/>
        <sz val="10"/>
        <rFont val="Arial"/>
        <family val="2"/>
      </rPr>
      <t xml:space="preserve">integrale </t>
    </r>
    <r>
      <rPr>
        <sz val="10"/>
        <rFont val="Arial"/>
        <family val="2"/>
      </rPr>
      <t>verzameling aan bedrijfs- en procesregels; genoemde asynchroniciteit wordt niet meer ondersteund. Waar die essentieel is, zal de oplossing moeten worden gezocht in de te volgen bedrijfs- en procesregels.</t>
    </r>
  </si>
  <si>
    <t>Bepalen ontvankelijkheid</t>
  </si>
  <si>
    <t>Controle op formele vereisten  om de zaak te behandelen.Controle-onderdelen: zekerheidstelling (Mulder-zaken), beroepstermijn (Bestuur),  gemaakt bezwaar (Bestuur), absolute en relatieve competentie, etc.</t>
  </si>
  <si>
    <t>Doorverwijzen</t>
  </si>
  <si>
    <t xml:space="preserve">Keuze bedrijfsfuncties:
- generieke functies uit VIRO zijn geschikt om R-breed als generieke functies te benoemen;
</t>
  </si>
  <si>
    <t>Keuze bedrijfsfuncties:
- Inhoudelijk voorbereiden en beslissen is geschikt als bedrijfsfunctie.</t>
  </si>
  <si>
    <t>Precies genoeg te definiëren, beperkte scope.</t>
  </si>
  <si>
    <t>Bepalen bevoegdheid</t>
  </si>
  <si>
    <t>Beheren bedrijfsregels</t>
  </si>
  <si>
    <t>Intake</t>
  </si>
  <si>
    <t>Zaaksturing</t>
  </si>
  <si>
    <t>Corresponderen</t>
  </si>
  <si>
    <t>Registratie van een nieuwe zaak (ingesteld rechtsmiddel).</t>
  </si>
  <si>
    <t>Wet RO</t>
  </si>
  <si>
    <t>www.wetten.nl</t>
  </si>
  <si>
    <t>wijzigingen wet RO ihkv HGK</t>
  </si>
  <si>
    <t>toekenning van budgetten ten laste van de rijksbegroting aan de gerechten</t>
  </si>
  <si>
    <t>LAMICIE</t>
  </si>
  <si>
    <t>Toezicht op de uitvoering van de begroting door de gerechten;
toezicht op de bedrijfsvoering bij de gerechten</t>
  </si>
  <si>
    <t>Rol</t>
  </si>
  <si>
    <t>Producent (business functie)</t>
  </si>
  <si>
    <t>Consument (business functie)</t>
  </si>
  <si>
    <t>Verzoekschrift ontvangen</t>
  </si>
  <si>
    <t>Inboekingstermijn verzoekschrift verstreken</t>
  </si>
  <si>
    <t>0.13</t>
  </si>
  <si>
    <t>Bij gebeurtenissen: als Actor of consumerende/producerende business functie niet direct identificeerbaar is, wordt dit veld leeg gelaten.</t>
  </si>
  <si>
    <t>Is later in te vullen; kan bv. implementatie-afhankelijk zijn (business interface)</t>
  </si>
  <si>
    <t>Medewerker administratie</t>
  </si>
  <si>
    <t>Creëren zaak</t>
  </si>
  <si>
    <t>Het registreren van een zaak n.a.v. het ontvangen inleidende document/dossier</t>
  </si>
  <si>
    <t>nieuw in 0.13</t>
  </si>
  <si>
    <t>Fout in verzoekschrift geconstateerd</t>
  </si>
  <si>
    <t>B.v. vormfout: verzoekschrift niet ondertekend; onvolledigheid; onbevoegd; niet-ontvankelijk.</t>
  </si>
  <si>
    <t>Griffierecht bepaald</t>
  </si>
  <si>
    <t>Griffierecht innen</t>
  </si>
  <si>
    <t>Registratietermijn verstreken</t>
  </si>
  <si>
    <t>Verweerschrift ontvangen</t>
  </si>
  <si>
    <t>Verhinderdata opgevraagd</t>
  </si>
  <si>
    <t>Verhinderdata ontvangen</t>
  </si>
  <si>
    <t>Oproep verzonden</t>
  </si>
  <si>
    <t>Uitstelverzoek ontvangen</t>
  </si>
  <si>
    <t>Uitspraaktermijn verstreken</t>
  </si>
  <si>
    <t>Griffierecht gewijzigd</t>
  </si>
  <si>
    <t>Business services en business functies hernoemd in Diensten - globaal en Diensten - gedetailleerd</t>
  </si>
  <si>
    <t>T.b.v. de communicatie met de Rechtspraakorganisatie: begrijpelijke, laagdrempelige termen; geen jargon.</t>
  </si>
  <si>
    <t>Diverse gebeurtenissen kunnen leiden tot Griffierecht gewijzigd (uit: WGBZ):
- Voeging/tussenkomst, 
- Verweerschrift ontvangen,
- Verwijzing (van Kanton naar andere Kamer of v.v.);
- Vermeerdering eis/vordering;
- Door rechter begrote schade;
- Besluit tot cq. weigering van toevoeging (recht op Rechtsbijstand);
- Aanvullende informatie ontvangen (bewijs 'penibele' omstandigheden);
- Verzet tegen heffing</t>
  </si>
  <si>
    <t>Betalingstermijn verstreken</t>
  </si>
  <si>
    <t>WGBZ</t>
  </si>
  <si>
    <t>Ontvangst van een besluit tot toevoeging van een Raad voor Rechtsbijstand ter (gedeeltelijke) kwijtschelding van het door een onvermogende verschuldigde griffierecht</t>
  </si>
  <si>
    <t>Besluit tot c.q. weigering van toevoeging ontvangen (recht op Rechtsbijstand)</t>
  </si>
  <si>
    <t>Voeging/tussenkomst</t>
  </si>
  <si>
    <t>Verwijzing</t>
  </si>
  <si>
    <t>Vermeerdering eis/vordering</t>
  </si>
  <si>
    <t>Door rechter begrote schade</t>
  </si>
  <si>
    <t>Verzet tegen heffing</t>
  </si>
  <si>
    <t xml:space="preserve">De gebeurtenis heeft altijd een eerste consument-Dienst, die daarna een keten aan vervolg-Diensten kan activeren. </t>
  </si>
  <si>
    <t>Alleen de direct geïnitieerde Dienst identificeren, anders verwordt de gebeurtenissenlijst tot een procesbeschrijving</t>
  </si>
  <si>
    <t>Inschrijven nieuwe zaak</t>
  </si>
  <si>
    <t>Controleren bericht</t>
  </si>
  <si>
    <t>Ontvangen bericht</t>
  </si>
  <si>
    <t>Ontvangstbevestiging bericht</t>
  </si>
  <si>
    <t>Keuze bedrijfsfuncties:
- de functie Registreren uit VIRO is te omvangrijk en moet worden opgesplitst. Bronnen daarvoor zijn: VIRO Annex A (beschrijving Bestuursrecht); werkprocessen (bottom up)</t>
  </si>
  <si>
    <t xml:space="preserve">Zie documentatie VIRO: input/verwerking/output lijstjes zijn te lang </t>
  </si>
  <si>
    <t>Laten zich vanwege de genericiteit redelijk 1-op-1 vertalen naar application services, hetgeen randvoorwaardelijk is in de EA-opdracht.</t>
  </si>
  <si>
    <r>
      <t xml:space="preserve">In de ordening van bedrijfsfuncties is de volgende hiërarchie te herkennen: grondplaat; UtI VIRO; werkprocessen. Deze hiërarchie is ook </t>
    </r>
    <r>
      <rPr>
        <i/>
        <sz val="10"/>
        <rFont val="Arial"/>
        <family val="2"/>
      </rPr>
      <t>nodig</t>
    </r>
    <r>
      <rPr>
        <sz val="10"/>
        <rFont val="Arial"/>
        <family val="2"/>
      </rPr>
      <t xml:space="preserve"> om conceptuele integriteit te behouden (een model kan niet op verschillende inrichtingsgedachten gestoeld zijn).</t>
    </r>
  </si>
  <si>
    <t>Dossierbeheer</t>
  </si>
  <si>
    <t>Communiceren over zaken</t>
  </si>
  <si>
    <t>Registers</t>
  </si>
  <si>
    <t>Gastvrouwe rechtspraak</t>
  </si>
  <si>
    <t>Publiceren uitspraken</t>
  </si>
  <si>
    <t>Behandelen klachten</t>
  </si>
  <si>
    <t>Dienstverlening (extern)</t>
  </si>
  <si>
    <t>Faciliteren procederen</t>
  </si>
  <si>
    <t>Digitaal faciliteren procederen</t>
  </si>
  <si>
    <t>Ontvangen en registreren (papier)</t>
  </si>
  <si>
    <t>Bepalen behandeling</t>
  </si>
  <si>
    <t>Keuze bedrijfsfuncties:
- Hoofdfuncties grondplaat zijn hoogste-niveau indeling van het functiemodel;
- Redundantie grondplaat achterwege laten.</t>
  </si>
  <si>
    <t>- Herkenbaarheid behouden; is R-breed afgestemd (itt UtI VIRO, die is alleen afgestemd binnen Bestuursrecht).
- Redundantie is gebaseerd op bedrijfskundig onderscheid, maar niet relevant/wenselijk in de vertaalbaarheid naar applicatie services.</t>
  </si>
  <si>
    <t>Administratief verwerken</t>
  </si>
  <si>
    <t>Zittingsplanning</t>
  </si>
  <si>
    <t>Gegevensbeheer</t>
  </si>
  <si>
    <t>Inhoudelijk voorbereiden</t>
  </si>
  <si>
    <t>Behandelen en beslissen</t>
  </si>
  <si>
    <t>Inhoudelijk uitwerken</t>
  </si>
  <si>
    <t>Toezicht</t>
  </si>
  <si>
    <t>Toezicht straf: tenuitvoerlegging</t>
  </si>
  <si>
    <t>Toezicht civiel</t>
  </si>
  <si>
    <t>Kennismanagement</t>
  </si>
  <si>
    <t>Jurisprudentie</t>
  </si>
  <si>
    <t>Inzage in uitspraken</t>
  </si>
  <si>
    <t>Beheer/gebruik van kennis</t>
  </si>
  <si>
    <t>Beheren documenten</t>
  </si>
  <si>
    <t>Externe radar</t>
  </si>
  <si>
    <t>Bedrijfsvoering</t>
  </si>
  <si>
    <t>Financiële administratie</t>
  </si>
  <si>
    <t>Personeel en organisatie</t>
  </si>
  <si>
    <t>Facilitair en huisvesting</t>
  </si>
  <si>
    <t>Inkoop en logistiek</t>
  </si>
  <si>
    <t>Archiefbeheer</t>
  </si>
  <si>
    <t>Beveiliging</t>
  </si>
  <si>
    <t>Functioneel beheer</t>
  </si>
  <si>
    <t>Landelijk ICT beheer</t>
  </si>
  <si>
    <t>Aansturing</t>
  </si>
  <si>
    <t>Besturing</t>
  </si>
  <si>
    <t>Informatie analyseren</t>
  </si>
  <si>
    <t>Prognose</t>
  </si>
  <si>
    <t>Planning en verantwoording</t>
  </si>
  <si>
    <t>Sturen op kwaliteit</t>
  </si>
  <si>
    <t>Inrichting processen</t>
  </si>
  <si>
    <t>zie grondplaat. Synoniem UtI VIRO: behandelplan</t>
  </si>
  <si>
    <t>bestuderen stukken voor uitspraak; vooronderzoek</t>
  </si>
  <si>
    <t>Administratief afsluiten</t>
  </si>
  <si>
    <t>Afboeken</t>
  </si>
  <si>
    <t>Registratie van de afsluiting van een zaak.</t>
  </si>
  <si>
    <t>Naar applicatie services</t>
  </si>
  <si>
    <t>Het verzenden van berichten.</t>
  </si>
  <si>
    <t>Het ontvangen van het verschuldigde griffierecht.</t>
  </si>
  <si>
    <t>verwerken procedureel bericht: sturing/uitvoering?</t>
  </si>
  <si>
    <t>Bijvoorbeeld: ontvangen verweer, uitroepen zaak (= start behandeling)</t>
  </si>
  <si>
    <t>Beheren en onderhouden register</t>
  </si>
  <si>
    <t>Beschikbaar stellen register</t>
  </si>
  <si>
    <t>Verstrekken informatie uit register</t>
  </si>
  <si>
    <t>Rapporteren over register</t>
  </si>
  <si>
    <t>Het opleveren van rapportages over de niet-judiciele registers</t>
  </si>
  <si>
    <t>Het aanbieden van vergaderruimtes en werkplekken</t>
  </si>
  <si>
    <t>Het aanbieden van internettoegang.</t>
  </si>
  <si>
    <t xml:space="preserve">Betaalmogelijkheden (betaalzuil, internetkassa). </t>
  </si>
  <si>
    <t>Het aanbieden van print-, fax- en kopieerfaciliteiten.</t>
  </si>
  <si>
    <t>Het aanbieden van kledingfaciliteiten (huur toga).</t>
  </si>
  <si>
    <t xml:space="preserve">Het aanbieden van persruimten en -faciliteiten. </t>
  </si>
  <si>
    <t>Het binnenhalen, bewerken en gereed maken van uitspraken</t>
  </si>
  <si>
    <t>Het breed voorlichten van het publiek.</t>
  </si>
  <si>
    <t>Het aannemen, registreren en behandelen van klachten.</t>
  </si>
  <si>
    <t>Het verrichten van nader onderzoek naar de klacht.</t>
  </si>
  <si>
    <t>Het opstellen van een uitspraak n.a.v. de klacht.</t>
  </si>
  <si>
    <t>Het inlichten van de klager over de uitspraak en het vervolg.</t>
  </si>
  <si>
    <t>naar applicatie services</t>
  </si>
  <si>
    <t>Aanbrengen zaak</t>
  </si>
  <si>
    <t>Aanbrengen zaakstuk</t>
  </si>
  <si>
    <t>Aangeven gewenste behandelwijze</t>
  </si>
  <si>
    <t>NB: door externe actor</t>
  </si>
  <si>
    <t>Indienen correspondentie</t>
  </si>
  <si>
    <t>Procedureel verzoek, mededeling, informatie</t>
  </si>
  <si>
    <t>Inzien zaak</t>
  </si>
  <si>
    <t>Inzien zaak, planning, of dossier</t>
  </si>
  <si>
    <t>Berichten voorzien van kenmerken</t>
  </si>
  <si>
    <t>Berichten controleren op kenmerken</t>
  </si>
  <si>
    <t>Ontvangen papieren document</t>
  </si>
  <si>
    <t>Document voorzien van kenmerken</t>
  </si>
  <si>
    <t>Logistieke vastlegging van ontvangst document</t>
  </si>
  <si>
    <t>Controle behandelwijze</t>
  </si>
  <si>
    <t>Aanpassing/keuze behandelwijze (intern)</t>
  </si>
  <si>
    <t>Gegevens van de externe actor (webformulier, digitale identiteit) overnemen bij het bericht</t>
  </si>
  <si>
    <t>Syntactische controle; logistieke gegevens</t>
  </si>
  <si>
    <t>Controle op formele en inhoudelijke vereisten. Bericht kan zowel van procedurele als van inhoudelijke aard zijn. Let op: overlap vermijden met Digitaal faciliteren procederen</t>
  </si>
  <si>
    <t>Het informeren van partij(en) over de competente rechtsprekende instantie (extern d.w.z. als deze buiten de Rechtspraak ligt)</t>
  </si>
  <si>
    <t>Het bepalen of de rechtsprekende instantie bevoegd is om een zaak te behandelen (intern d.w.z. binnen de Rechtspraak)</t>
  </si>
  <si>
    <t>Het controleren of de door externe actor gewenste behandelwijze goed is.</t>
  </si>
  <si>
    <t>Het toewijzen van de zaak aan het competente gerecht (ook door- en terugverwijzing)</t>
  </si>
  <si>
    <t>Toewijzing behandelende instantie</t>
  </si>
  <si>
    <t>Behandelaars inplannen</t>
  </si>
  <si>
    <t>Themagerichte bundeling van zaken</t>
  </si>
  <si>
    <t>Operationele zaaksturing op zaken</t>
  </si>
  <si>
    <t>Operationele sturing op zaakbundels</t>
  </si>
  <si>
    <t>Operationele zaaksturing op de portefeuille (werkvoorraad)</t>
  </si>
  <si>
    <t>Overdracht aan appèlcollege</t>
  </si>
  <si>
    <t>bundelen (naar partij, thema, etc.)</t>
  </si>
  <si>
    <t>Tuchtrecht voor advocaten; registeraccountants en accountants-administratieconsulenten; notarissen; en gerechtsdeurwaarders.</t>
  </si>
  <si>
    <t>Uitspraak op kort geding/VoVo</t>
  </si>
  <si>
    <t>TO DO: combi dimensies zaakindeling</t>
  </si>
  <si>
    <t>TO DO: aanbrengwijze naar gebeurtenissen; behandelwijze naar zaaksturing</t>
  </si>
  <si>
    <t>TO DO: andere beslechtingswijzen dan 'uitspraak' als producten benoemen</t>
  </si>
  <si>
    <t>Het behandelen van verzoeken/vorderingen (ook wel gebeurtenissen of incidenten genoemd) van betrokkenen ter zitting. Dat kunnen alle verzoeken/vorderingen zijn die aan de strafzaak/het geschil verbonden zijn (wraking, invrijheidstelling/hechtenis, voegen, niet-ontvankelijkheid, sepot/doorhaling, wijziging eis).</t>
  </si>
  <si>
    <t xml:space="preserve">Op rolzitting behandelen van aangeleverde post, stukken. Bepalen vervolgstap. </t>
  </si>
  <si>
    <t>Registreren van relaties tussen zaken</t>
  </si>
  <si>
    <t>Registreren rechtsvraag</t>
  </si>
  <si>
    <t>Wet RO art 42</t>
  </si>
  <si>
    <t>Wet RO art 43</t>
  </si>
  <si>
    <t>Wet RO art 44</t>
  </si>
  <si>
    <t>Wet RO art 45</t>
  </si>
  <si>
    <t>Het behandelen van een vordering tot vergoeding van kosten en schaden ten behoeve van de benadeelde partij in strafzaken</t>
  </si>
  <si>
    <t>Wet RO art 45, lid 2</t>
  </si>
  <si>
    <t>Wet RO art 45, lid 1</t>
  </si>
  <si>
    <t>Behandelen vordering kostenvergoeding strafzaak</t>
  </si>
  <si>
    <t>Behandelen van een economisch delict</t>
  </si>
  <si>
    <t>Wet RO art 52</t>
  </si>
  <si>
    <t>Behandelen van een kinderzaak</t>
  </si>
  <si>
    <t>Wet RO art 53</t>
  </si>
  <si>
    <t>Militair ambtenarenrecht</t>
  </si>
  <si>
    <t>Wet RO art 54</t>
  </si>
  <si>
    <t>Militair strafrecht</t>
  </si>
  <si>
    <t>Wet RO art 55</t>
  </si>
  <si>
    <t>Kwekersrecht</t>
  </si>
  <si>
    <t>Zaken als bedoeld in artikel 78, eerste en tweede lid, van de Zaaizaad- en plantgoedwet 2005</t>
  </si>
  <si>
    <t>Procedureel bericht ontvangen</t>
  </si>
  <si>
    <t>Correspondentie ontvangen</t>
  </si>
  <si>
    <t>TODO gebeurtenissen (hiërarchisch) ordenen</t>
  </si>
  <si>
    <t>Reactietermijn verstreken</t>
  </si>
  <si>
    <t>Beroepstermijn verstreken</t>
  </si>
  <si>
    <t>Indien een beroepstermijn is verstreken, wordt de uitspraak definitief.</t>
  </si>
  <si>
    <t>Verzoek om afgifte van grosse ontvangen</t>
  </si>
  <si>
    <t>Nadat een uitspraak is gedaan, kan om afgifte van een grosse (eenmalig, authentiek afschrift van een uitspraak) worden gevraagd.</t>
  </si>
  <si>
    <t>Het opvragen van verhinderdata voor de zittingsplanning</t>
  </si>
  <si>
    <t>Het ontvangen van verhinderdata voor de zittingsplanning</t>
  </si>
  <si>
    <t>Het verzenden van de uitnodiging voor behandeling ter zitting</t>
  </si>
  <si>
    <t>Het ontvangen van een procedureel uitstelverzoek van behandeling (ter zitting), bijvoorbeeld vanwege verhindering of vanwege extra benodigde voorbereidingstijd</t>
  </si>
  <si>
    <t>Kan leiden tot aanmaning (in Corresponderen) of dwangbevel (in Uitspraak doen)</t>
  </si>
  <si>
    <t>Inboeken poststuk (intern te bewaken termijn)</t>
  </si>
  <si>
    <t>Registratie van de zaak of aanvullend ontvangen informatie (intern te bewaken termijn)</t>
  </si>
  <si>
    <t>Intern te bewaken termijn</t>
  </si>
  <si>
    <t>Geen business value</t>
  </si>
  <si>
    <t>Wel business value --&gt; griffierecht wijzigt</t>
  </si>
  <si>
    <t>Wel potentiële business value --&gt; behandeling in samenhang</t>
  </si>
  <si>
    <t>Inleidend document ontvangen</t>
  </si>
  <si>
    <t>Ontbinding arbeidsovereenkomst (Kanton)</t>
  </si>
  <si>
    <t>Kort geding Kanton en Civiel</t>
  </si>
  <si>
    <t>x</t>
  </si>
  <si>
    <t>Wet</t>
  </si>
  <si>
    <t>Dagvaarding ontvangen</t>
  </si>
  <si>
    <t>Verzoek dagbepaling kort geding ontvangen</t>
  </si>
  <si>
    <t>Civiele bodemzaak</t>
  </si>
  <si>
    <t>Verzoek tot voorlopige voorziening ontvangen</t>
  </si>
  <si>
    <t>Mogelijke procedurele inleiding van kort geding. Verloopt via standaard aanvraagformulier, bij uitzondering in spoedgevallen soms telefonisch</t>
  </si>
  <si>
    <t>Partij kan verzoeken tot voeging van zaken</t>
  </si>
  <si>
    <t>Bericht gewenste aanwezigheid gedetineerde partij of parketpolitie</t>
  </si>
  <si>
    <t>TO DO</t>
  </si>
  <si>
    <t>Derden-verzet</t>
  </si>
  <si>
    <t xml:space="preserve">Verzet van een derde tegen een vonnis tussen andere partijen, omdat hij van mening is dat zijn rechten zijn aangetast. </t>
  </si>
  <si>
    <t>w.o. zaakverdeling over de gerechten conform zaakverdelingsreglement</t>
  </si>
  <si>
    <t>Wetsvoorstel hgk</t>
  </si>
  <si>
    <t>Het kenmerken van de uitspraak</t>
  </si>
  <si>
    <t xml:space="preserve">nieuw in 0.13 </t>
  </si>
  <si>
    <t>PSA NPI</t>
  </si>
  <si>
    <t>Toevoegen extra informatie, verbanden tussen uitspraken, vindplaatsen.</t>
  </si>
  <si>
    <t>Het voorbereiden van publicatie</t>
  </si>
  <si>
    <t>Toekenning van een unieke identifier (ECLI); aanbrengen van citaties en relaties naar uitspraken in eerdere aanleg; anonimiseren</t>
  </si>
  <si>
    <t>Beoordelen publicatiewaardigheid, anonimiseren</t>
  </si>
  <si>
    <t>Beheren informatiemodellen</t>
  </si>
  <si>
    <t>Woordenboeken, taxonomieën, semantische modellen</t>
  </si>
  <si>
    <t>Het faciliteren van kennisdeling (jurisprudentie)</t>
  </si>
  <si>
    <t>De Rechtspraak beheert en ontsluit uitspraken en jurisprudentie, ook voor rechtsprekende instanties die niet onder het beheer van de Raad  voor de rechtspraak vallen.</t>
  </si>
  <si>
    <t>Visie NPI verwerken in services (visie bevat ook bus arch)</t>
  </si>
  <si>
    <t>Dienst kennisdeling toevoegen</t>
  </si>
  <si>
    <t>ja</t>
  </si>
  <si>
    <t>0.2</t>
  </si>
  <si>
    <t>Wet beëdigde tolken en vertalers van 1 januari 2009</t>
  </si>
  <si>
    <t>Business collaboration</t>
  </si>
  <si>
    <t>N.B. dit overzicht is in deze versie nog onaf, omdat prioriteit is gegeven aan een eerste iteratie van business objecten</t>
  </si>
  <si>
    <t>Eis in reconventie ontvangen</t>
  </si>
  <si>
    <t>Incidentele vordering ontvangen</t>
  </si>
  <si>
    <t>Mogelijke inhoudelijke reactie van tegenpartij op inleidend document/aangebrachte zaak.</t>
  </si>
  <si>
    <t>Zowel eiser als gedaagde kan verzoeken om aanwezigheid van parketpolitie of hulp bij het mogelijk maken dat een gedetineerde partij verschijnt.</t>
  </si>
  <si>
    <t>Nagekomen stuk ontvangen</t>
  </si>
  <si>
    <t>Feitelijk een combinatie van twee gebeurtenissen: Correspondentie ontvangen en Reactietermijn verstreken; beslissingsbevoegdheid blijft echter bij de rechter liggen om een nagekomen stuk alsnog te betrekken in de beoogde behandelstap, dat zou een reden kunnen zijn deze gebeurtenis wél separaat te onderkennen</t>
  </si>
  <si>
    <t>Zaak uitgeroepen</t>
  </si>
  <si>
    <t>Het gerecht maakt formeel kenbaar dat een zaak in behandeling is genomen</t>
  </si>
  <si>
    <t>Wet RO art 55a</t>
  </si>
  <si>
    <t>zaken als bedoeld in artikel 27, tweede lid, van de Algemene wet inzake rijksbelastingen</t>
  </si>
  <si>
    <t>Douanezaken</t>
  </si>
  <si>
    <t>Wet RO art 56</t>
  </si>
  <si>
    <t>Het oordelen in hoger beroep over de daarvoor vatbare vonnissen, beschikkingen en uitspraken in burgerlijke zaken, strafzaken en belastingzaken</t>
  </si>
  <si>
    <t>Oordelen in hoger beroep</t>
  </si>
  <si>
    <t>Oordelen in hoger beroep over vordering kostenvergoeding strafzaak</t>
  </si>
  <si>
    <t>Wet RO art 60, lid 2</t>
  </si>
  <si>
    <t>Wet RO art 60, lid 1</t>
  </si>
  <si>
    <t>Het behandelen van jurisdictiegeschillen tussen rechtbanken</t>
  </si>
  <si>
    <t>Wet RO art 62</t>
  </si>
  <si>
    <t>Wet RO art 68 (militair)</t>
  </si>
  <si>
    <t>Het behandelen en beslissen van zaken op basis van de Wet administratiefrechtelijke handhaving verkeersvoorschriften en op basis van artikel 154b van de Gemeentewet</t>
  </si>
  <si>
    <t>Wet RO art 71</t>
  </si>
  <si>
    <t>Vergunningen, milieurecht, uitkeringen, ambtenarenrecht, bedrijfsorganisatierecht, mededinging, verkeersvoorschriften.</t>
  </si>
  <si>
    <t>Handhaving verkeersvoorschriften</t>
  </si>
  <si>
    <t>Bekostiging</t>
  </si>
  <si>
    <t>Voorbereiden begroting</t>
  </si>
  <si>
    <t>Wet RO art 91 lid 1</t>
  </si>
  <si>
    <t>De toekenning van budgetten ten laste van de rijksbegroting aan de gerechten (Raad)</t>
  </si>
  <si>
    <t>Toekennen budgetten aan gerechten</t>
  </si>
  <si>
    <t>het toezicht op de uitvoering van de begroting door de gerechten;
het toezicht op de bedrijfsvoering bij de gerechten;</t>
  </si>
  <si>
    <t>Landelijke activiteiten op het gebied van werving, selectie, aanstelling, benoeming en opleiding van het personeel bij de gerechten (Raad, tekst uit Wet RO)</t>
  </si>
  <si>
    <t xml:space="preserve">de ondersteuning van de bedrijfsvoering bij de gerechten;
Adviseren regering en Staten Generaal t.a.v. rechtspleging
</t>
  </si>
  <si>
    <t>Wet RO art 95 lid 1</t>
  </si>
  <si>
    <t>De voorbereiding van de begroting voor de Raad en de gerechten gezamenlijk (Raad). Hieronder ook de meerjarige begroting + jaarplan, ter afstemming met MvJ</t>
  </si>
  <si>
    <t>Wet RO art 91 lid 1; art 98; art 102</t>
  </si>
  <si>
    <t>Opstellen jaarverslag</t>
  </si>
  <si>
    <t>Wet RO art 104</t>
  </si>
  <si>
    <t>T.b.v. verantwoording gerealiseerde productie + doelen t.o.v. begroting + jaarplan</t>
  </si>
  <si>
    <t xml:space="preserve">Het onderhouden en typeren van de rechtsvraag waarvoor de zaakbehandeling plaatsvindt. Registratie van eis/vordering, weder-eis/vordering (synoniem: eis in reconventie), overige verzoeken/vorderingen. </t>
  </si>
  <si>
    <t>nieuw in 0.12</t>
  </si>
  <si>
    <r>
      <t xml:space="preserve">Administratieve vastlegging van (rol-)beslissingen of gebeurtenissen. N.B. </t>
    </r>
    <r>
      <rPr>
        <i/>
        <sz val="10"/>
        <rFont val="Arial"/>
        <family val="2"/>
      </rPr>
      <t>verwerking</t>
    </r>
    <r>
      <rPr>
        <sz val="10"/>
        <rFont val="Arial"/>
        <family val="2"/>
      </rPr>
      <t xml:space="preserve"> van beslissingen en/of gebeurtenissen is ontkoppeld van de vastlegging zelf.</t>
    </r>
  </si>
  <si>
    <t>nieuw in 0.12. Hoort functioneel bij Gegevensbeheer</t>
  </si>
  <si>
    <t>Onderzoek ter zitting</t>
  </si>
  <si>
    <t>Het horen van OvJ/eiser, verdachte/verweerder, slachtoffer(s)/belanghebbende(n), getuige(n),  deskundige(n). Komt voor bij Straf en Bestuur.</t>
  </si>
  <si>
    <t>Feitelijke verslaglegging van de zitting. Vindt plaats tijdens de zitting.</t>
  </si>
  <si>
    <t>Het dossier moet volledig zijn om tot inhoudelijke behandeling over te kunnen gaan. Daarnaast moeten zaakstukken worden getoetst aan formaliteiten (rechtsgebied- en/of zaakstuksoort-specifiek). Verzoeken tot aanvulling verlopen via Communiceren over zaken; Termijnbewaking daarop verlooopt via Zaaksturing</t>
  </si>
  <si>
    <t>in 0.12 verplaatst van Dossierbeheer</t>
  </si>
  <si>
    <t>0.12</t>
  </si>
  <si>
    <t>Controle materiële en formele vereisten op zaakstukken verplaatst van Dossierbeheer naar Inhoudelijk voorbereiden</t>
  </si>
  <si>
    <t>De administratie van het dossier en het gebruik van het dossier in de inhoudelijke behandeling zijn gescheiden.</t>
  </si>
  <si>
    <t>Dossierbeheer dient een eenvoudig werkterrein te blijven. Genericiteit is gebaat bij ontkoppeling van juridisch-inhoudelijke kennis.</t>
  </si>
  <si>
    <t>Behandelen gebeurtenissen ter zitting</t>
  </si>
  <si>
    <t>Het opbouwen van het feitbeeld.</t>
  </si>
  <si>
    <t>Het beveiligen van zaakstukken</t>
  </si>
  <si>
    <t>Synoniem: het maken van een instructie.</t>
  </si>
  <si>
    <t>Idem als operationele zaaksturing op zaken, maar dan voor een bundel van zaken. Beoogd effect van dit type sturing is, om met partijen de zaakbehandeling consequent themagericht te kunnen doen (dus ook t.a.v. gebeurtenissen en correspondentie).</t>
  </si>
  <si>
    <t>Dit type sturing geeft mogelijkheden tot efficiënte aansturing van het interne werk. Inhoudelijke zaaksvoorbereiding o.b.v. een zittingslijst valt hieronder ook.</t>
  </si>
  <si>
    <t>Het verwijderen van documenten die niet in het archief terecht mogen komen, bijvoorbeeld geheim te houden stukken.</t>
  </si>
  <si>
    <t>Het opstellen van de uitspraak/een beslissing</t>
  </si>
  <si>
    <t>Het overhandigen van de uitspraak/een beslissing</t>
  </si>
  <si>
    <t>jargon</t>
  </si>
  <si>
    <t>regels</t>
  </si>
  <si>
    <t>actor</t>
  </si>
  <si>
    <t>informatie</t>
  </si>
  <si>
    <t>logistiek</t>
  </si>
  <si>
    <t>bijv. notaris, curator</t>
  </si>
  <si>
    <t>registers zijn verschillende bronnen</t>
  </si>
  <si>
    <t>de registers kennen hun eigen jargon</t>
  </si>
  <si>
    <t>welke actor/rol betrokken verschilt per type proces</t>
  </si>
  <si>
    <t>inleidende documenten verschillen; alle zaken kennen een dossier</t>
  </si>
  <si>
    <t>jargon is afhankelijk van het rechtsgebied</t>
  </si>
  <si>
    <t>bv check op documenten die bij aanbrengen aanwezig moeten zijn</t>
  </si>
  <si>
    <t>behandelend actor afh wet- en regelgeving</t>
  </si>
  <si>
    <t>plannings- en werkverdelingswijzen zijn zeer divers</t>
  </si>
  <si>
    <t>wet- en regelgeving zijn zeer divers</t>
  </si>
  <si>
    <t>zittingsplanning bij Straf deels door OM</t>
  </si>
  <si>
    <t>benodigde resources afh. van type zitting</t>
  </si>
  <si>
    <t>wel/geen griffierecht/pkv/declaraties</t>
  </si>
  <si>
    <t>hoogte afh. wet- en regelgeving</t>
  </si>
  <si>
    <t>wat en aan wie wordt gecommuniceerd is compleet open</t>
  </si>
  <si>
    <t>bij Straf is masterdossier verantw. OM</t>
  </si>
  <si>
    <t>documenttypering is afh rechtsgebied</t>
  </si>
  <si>
    <t>rolflexibiliteit vereist</t>
  </si>
  <si>
    <t>differentiatie nav zwaarte zaak</t>
  </si>
  <si>
    <t>juridische afwegingen zeer divers</t>
  </si>
  <si>
    <t>EK/MK</t>
  </si>
  <si>
    <t>diversiteit in type beslissingen</t>
  </si>
  <si>
    <t>diversiteit in wijze van inhoudelijke behandeling: comparitie, schriftelijk, verstek, etc.</t>
  </si>
  <si>
    <t>juridische afwegingen en gebeurtenissen zeer divers</t>
  </si>
  <si>
    <t>differentiatie nav zwaarte zaak en type beslissingen</t>
  </si>
  <si>
    <t>bv RC, CvT</t>
  </si>
  <si>
    <t>gebruikt diverse registers, dossiers</t>
  </si>
  <si>
    <t>alle rechtsgebieden kennen hun eigen jargon</t>
  </si>
  <si>
    <t>diversiteit in wijze van inhoudelijke behandeling: raadkamer, schriftelijk</t>
  </si>
  <si>
    <t>juridische afwegingen en gebeurtenissen zijn divers</t>
  </si>
</sst>
</file>

<file path=xl/styles.xml><?xml version="1.0" encoding="utf-8"?>
<styleSheet xmlns="http://schemas.openxmlformats.org/spreadsheetml/2006/main">
  <fonts count="7">
    <font>
      <sz val="10"/>
      <name val="Arial"/>
    </font>
    <font>
      <sz val="8"/>
      <name val="Arial"/>
      <family val="2"/>
    </font>
    <font>
      <sz val="10"/>
      <name val="Arial"/>
      <family val="2"/>
    </font>
    <font>
      <u/>
      <sz val="10"/>
      <color indexed="12"/>
      <name val="Arial"/>
      <family val="2"/>
    </font>
    <font>
      <b/>
      <sz val="10"/>
      <name val="Arial"/>
      <family val="2"/>
    </font>
    <font>
      <i/>
      <sz val="10"/>
      <name val="Arial"/>
      <family val="2"/>
    </font>
    <font>
      <sz val="8"/>
      <name val="Arial"/>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7">
    <xf numFmtId="0" fontId="0" fillId="0" borderId="0" xfId="0"/>
    <xf numFmtId="0" fontId="0" fillId="0" borderId="0" xfId="0" applyAlignment="1">
      <alignment vertical="top" wrapText="1"/>
    </xf>
    <xf numFmtId="0" fontId="0" fillId="0" borderId="0" xfId="0" applyAlignment="1">
      <alignment wrapText="1"/>
    </xf>
    <xf numFmtId="0" fontId="4" fillId="0" borderId="0" xfId="0" applyFont="1" applyAlignment="1">
      <alignment vertical="top" wrapText="1"/>
    </xf>
    <xf numFmtId="0" fontId="2" fillId="0" borderId="0" xfId="0" applyFont="1" applyAlignment="1">
      <alignment vertical="top" wrapText="1"/>
    </xf>
    <xf numFmtId="0" fontId="3" fillId="0" borderId="0" xfId="1" applyAlignment="1" applyProtection="1">
      <alignment wrapText="1"/>
    </xf>
    <xf numFmtId="0" fontId="4" fillId="0" borderId="0" xfId="0" applyFont="1" applyBorder="1" applyAlignment="1">
      <alignment vertical="top" wrapText="1"/>
    </xf>
    <xf numFmtId="0" fontId="5" fillId="0" borderId="0" xfId="0" applyFont="1" applyBorder="1" applyAlignment="1">
      <alignment vertical="top" wrapText="1"/>
    </xf>
    <xf numFmtId="0" fontId="2" fillId="0" borderId="0" xfId="0" applyFont="1" applyBorder="1" applyAlignment="1">
      <alignment vertical="top" wrapText="1"/>
    </xf>
    <xf numFmtId="0" fontId="0" fillId="0" borderId="0" xfId="0" applyBorder="1" applyAlignment="1">
      <alignment vertical="top" wrapText="1"/>
    </xf>
    <xf numFmtId="0" fontId="0" fillId="0" borderId="0" xfId="0" applyFill="1" applyBorder="1" applyAlignment="1">
      <alignment horizontal="left" vertical="top" wrapText="1"/>
    </xf>
    <xf numFmtId="0" fontId="0" fillId="0" borderId="0" xfId="0" applyFill="1" applyBorder="1" applyAlignment="1">
      <alignment vertical="top" wrapText="1"/>
    </xf>
    <xf numFmtId="0" fontId="0" fillId="0" borderId="0" xfId="0" quotePrefix="1" applyAlignment="1">
      <alignment vertical="top" wrapText="1"/>
    </xf>
    <xf numFmtId="0" fontId="2" fillId="0" borderId="0" xfId="0" applyFont="1" applyAlignment="1">
      <alignment vertical="top" textRotation="90" wrapText="1"/>
    </xf>
    <xf numFmtId="0" fontId="0" fillId="0" borderId="0" xfId="0" applyFont="1" applyAlignment="1">
      <alignment vertical="top" wrapText="1"/>
    </xf>
    <xf numFmtId="0" fontId="2" fillId="0" borderId="0" xfId="0" applyFont="1" applyAlignment="1">
      <alignment wrapText="1"/>
    </xf>
    <xf numFmtId="0" fontId="5" fillId="0" borderId="0" xfId="0" applyFont="1" applyAlignment="1">
      <alignment vertical="top" wrapText="1"/>
    </xf>
  </cellXfs>
  <cellStyles count="2">
    <cellStyle name="Hyperlink" xfId="1" builtinId="8"/>
    <cellStyle name="Standaard"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etten.overheid.nl/BWBR0018040/geldigheidsdatum_18-04-201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hyperlink" Target="http://www.wetten.nl/" TargetMode="External"/><Relationship Id="rId1" Type="http://schemas.openxmlformats.org/officeDocument/2006/relationships/hyperlink" Target="http://mijnwetten.nl/aanwijzing-inbeslagneming-artikel-94-wvsv/" TargetMode="External"/></Relationships>
</file>

<file path=xl/worksheets/sheet1.xml><?xml version="1.0" encoding="utf-8"?>
<worksheet xmlns="http://schemas.openxmlformats.org/spreadsheetml/2006/main" xmlns:r="http://schemas.openxmlformats.org/officeDocument/2006/relationships">
  <sheetPr codeName="Blad1">
    <pageSetUpPr fitToPage="1"/>
  </sheetPr>
  <dimension ref="A1:G52"/>
  <sheetViews>
    <sheetView tabSelected="1" topLeftCell="A3" zoomScale="75" zoomScaleNormal="88" workbookViewId="0">
      <selection activeCell="E3" sqref="E3:E52"/>
    </sheetView>
  </sheetViews>
  <sheetFormatPr defaultColWidth="9.109375" defaultRowHeight="13.2"/>
  <cols>
    <col min="1" max="1" width="9.109375" style="1"/>
    <col min="2" max="2" width="39.6640625" style="1" bestFit="1" customWidth="1"/>
    <col min="3" max="3" width="53" style="1" customWidth="1"/>
    <col min="4" max="4" width="19.6640625" style="1" customWidth="1"/>
    <col min="5" max="5" width="39.6640625" style="1" bestFit="1" customWidth="1"/>
    <col min="6" max="6" width="14.88671875" style="1" customWidth="1"/>
    <col min="7" max="7" width="14.33203125" style="1" customWidth="1"/>
    <col min="8" max="16384" width="9.109375" style="1"/>
  </cols>
  <sheetData>
    <row r="1" spans="1:7" s="4" customFormat="1" ht="26.4">
      <c r="A1" s="3" t="s">
        <v>407</v>
      </c>
      <c r="B1" s="4" t="s">
        <v>401</v>
      </c>
      <c r="C1" s="3" t="s">
        <v>203</v>
      </c>
      <c r="D1" s="3" t="s">
        <v>400</v>
      </c>
      <c r="E1" s="3" t="s">
        <v>400</v>
      </c>
      <c r="F1" s="3" t="s">
        <v>402</v>
      </c>
      <c r="G1" s="3" t="s">
        <v>204</v>
      </c>
    </row>
    <row r="2" spans="1:7" s="4" customFormat="1" ht="26.4">
      <c r="A2" s="3" t="str">
        <f>A1</f>
        <v>Wettelijke taak</v>
      </c>
      <c r="B2" s="4" t="s">
        <v>398</v>
      </c>
      <c r="C2" s="3" t="s">
        <v>398</v>
      </c>
      <c r="D2" s="3" t="str">
        <f>A2</f>
        <v>Wettelijke taak</v>
      </c>
      <c r="E2" s="3"/>
      <c r="F2" s="3" t="s">
        <v>403</v>
      </c>
      <c r="G2" s="3" t="s">
        <v>398</v>
      </c>
    </row>
    <row r="3" spans="1:7" ht="39.6">
      <c r="A3" s="1">
        <v>1</v>
      </c>
      <c r="B3" s="1" t="s">
        <v>414</v>
      </c>
      <c r="C3" s="1" t="s">
        <v>262</v>
      </c>
      <c r="D3" s="1" t="s">
        <v>404</v>
      </c>
      <c r="E3" s="1" t="str">
        <f t="shared" ref="E3:E34" si="0">IFERROR(VLOOKUP(D3,A:B,2,FALSE),"")</f>
        <v/>
      </c>
      <c r="F3" s="1" t="s">
        <v>602</v>
      </c>
    </row>
    <row r="4" spans="1:7" ht="92.4">
      <c r="A4" s="1">
        <v>2</v>
      </c>
      <c r="B4" s="1" t="s">
        <v>213</v>
      </c>
      <c r="C4" s="1" t="s">
        <v>304</v>
      </c>
      <c r="D4" s="1">
        <v>1</v>
      </c>
      <c r="E4" s="1" t="str">
        <f t="shared" si="0"/>
        <v>Behandelen van een bestuursrechtelijke zaak</v>
      </c>
      <c r="F4" s="1" t="s">
        <v>603</v>
      </c>
      <c r="G4" s="1" t="s">
        <v>217</v>
      </c>
    </row>
    <row r="5" spans="1:7" ht="26.4">
      <c r="A5" s="1">
        <v>3</v>
      </c>
      <c r="B5" s="1" t="s">
        <v>214</v>
      </c>
      <c r="C5" s="1" t="s">
        <v>695</v>
      </c>
      <c r="D5" s="1">
        <v>1</v>
      </c>
      <c r="E5" s="1" t="str">
        <f t="shared" si="0"/>
        <v>Behandelen van een bestuursrechtelijke zaak</v>
      </c>
      <c r="F5" s="1" t="s">
        <v>602</v>
      </c>
      <c r="G5" s="1" t="s">
        <v>217</v>
      </c>
    </row>
    <row r="6" spans="1:7" ht="66">
      <c r="A6" s="1">
        <v>4</v>
      </c>
      <c r="B6" s="1" t="s">
        <v>215</v>
      </c>
      <c r="C6" s="1" t="s">
        <v>303</v>
      </c>
      <c r="D6" s="1">
        <v>1</v>
      </c>
      <c r="E6" s="1" t="str">
        <f t="shared" si="0"/>
        <v>Behandelen van een bestuursrechtelijke zaak</v>
      </c>
      <c r="G6" s="1" t="s">
        <v>217</v>
      </c>
    </row>
    <row r="7" spans="1:7">
      <c r="A7" s="1">
        <v>5</v>
      </c>
      <c r="B7" s="1" t="s">
        <v>613</v>
      </c>
      <c r="C7" s="1" t="s">
        <v>613</v>
      </c>
      <c r="D7" s="1">
        <v>3</v>
      </c>
      <c r="E7" s="1" t="str">
        <f t="shared" si="0"/>
        <v>Bestuursrecht algemeen</v>
      </c>
      <c r="F7" s="1" t="s">
        <v>614</v>
      </c>
    </row>
    <row r="8" spans="1:7" ht="26.4">
      <c r="A8" s="1">
        <v>6</v>
      </c>
      <c r="B8" s="1" t="s">
        <v>683</v>
      </c>
      <c r="C8" s="1" t="s">
        <v>682</v>
      </c>
      <c r="D8" s="1">
        <v>2</v>
      </c>
      <c r="E8" s="1" t="str">
        <f t="shared" si="0"/>
        <v>Belastingrecht</v>
      </c>
      <c r="F8" s="1" t="s">
        <v>684</v>
      </c>
    </row>
    <row r="9" spans="1:7" ht="39.6">
      <c r="A9" s="1">
        <v>7</v>
      </c>
      <c r="B9" s="1" t="s">
        <v>696</v>
      </c>
      <c r="C9" s="1" t="s">
        <v>693</v>
      </c>
      <c r="D9" s="1">
        <v>3</v>
      </c>
      <c r="E9" s="1" t="str">
        <f t="shared" si="0"/>
        <v>Bestuursrecht algemeen</v>
      </c>
      <c r="F9" s="1" t="s">
        <v>694</v>
      </c>
    </row>
    <row r="10" spans="1:7" ht="39.6">
      <c r="A10" s="1">
        <v>8</v>
      </c>
      <c r="B10" s="1" t="s">
        <v>254</v>
      </c>
      <c r="C10" s="1" t="s">
        <v>305</v>
      </c>
      <c r="D10" s="1" t="s">
        <v>404</v>
      </c>
      <c r="E10" s="1" t="str">
        <f t="shared" si="0"/>
        <v/>
      </c>
    </row>
    <row r="11" spans="1:7" ht="26.4">
      <c r="A11" s="1">
        <v>9</v>
      </c>
      <c r="B11" s="1" t="s">
        <v>306</v>
      </c>
      <c r="C11" s="1" t="s">
        <v>307</v>
      </c>
      <c r="D11" s="1">
        <v>8</v>
      </c>
      <c r="E11" s="1" t="str">
        <f t="shared" si="0"/>
        <v>Verlenen toestemming</v>
      </c>
    </row>
    <row r="12" spans="1:7" ht="26.4">
      <c r="A12" s="1">
        <v>10</v>
      </c>
      <c r="B12" s="1" t="s">
        <v>282</v>
      </c>
      <c r="C12" s="1" t="s">
        <v>283</v>
      </c>
      <c r="D12" s="1">
        <v>8</v>
      </c>
      <c r="E12" s="1" t="str">
        <f t="shared" si="0"/>
        <v>Verlenen toestemming</v>
      </c>
      <c r="G12" s="1" t="s">
        <v>284</v>
      </c>
    </row>
    <row r="13" spans="1:7" ht="26.4">
      <c r="A13" s="1">
        <v>11</v>
      </c>
      <c r="B13" s="1" t="s">
        <v>264</v>
      </c>
      <c r="C13" s="1" t="s">
        <v>272</v>
      </c>
      <c r="D13" s="1">
        <v>8</v>
      </c>
      <c r="E13" s="1" t="str">
        <f t="shared" si="0"/>
        <v>Verlenen toestemming</v>
      </c>
    </row>
    <row r="14" spans="1:7" ht="92.4">
      <c r="A14" s="1">
        <v>12</v>
      </c>
      <c r="B14" s="1" t="s">
        <v>255</v>
      </c>
      <c r="C14" s="1" t="s">
        <v>312</v>
      </c>
      <c r="D14" s="1" t="s">
        <v>404</v>
      </c>
      <c r="E14" s="1" t="str">
        <f t="shared" si="0"/>
        <v/>
      </c>
      <c r="G14" s="1" t="s">
        <v>268</v>
      </c>
    </row>
    <row r="15" spans="1:7" ht="39.6">
      <c r="A15" s="1">
        <v>13</v>
      </c>
      <c r="B15" s="1" t="s">
        <v>324</v>
      </c>
      <c r="C15" s="1" t="s">
        <v>592</v>
      </c>
      <c r="D15" s="1">
        <v>12</v>
      </c>
      <c r="E15" s="1" t="str">
        <f t="shared" si="0"/>
        <v>Uitoefenen toezicht</v>
      </c>
    </row>
    <row r="16" spans="1:7" ht="26.4">
      <c r="A16" s="1">
        <v>14</v>
      </c>
      <c r="B16" s="1" t="s">
        <v>310</v>
      </c>
      <c r="C16" s="1" t="s">
        <v>313</v>
      </c>
      <c r="D16" s="1">
        <v>12</v>
      </c>
      <c r="E16" s="1" t="str">
        <f t="shared" si="0"/>
        <v>Uitoefenen toezicht</v>
      </c>
    </row>
    <row r="17" spans="1:7" ht="26.4">
      <c r="A17" s="1">
        <v>15</v>
      </c>
      <c r="B17" s="1" t="s">
        <v>417</v>
      </c>
      <c r="C17" s="1" t="s">
        <v>261</v>
      </c>
      <c r="D17" s="1">
        <v>12</v>
      </c>
      <c r="E17" s="1" t="str">
        <f t="shared" si="0"/>
        <v>Uitoefenen toezicht</v>
      </c>
    </row>
    <row r="18" spans="1:7" ht="39.6">
      <c r="A18" s="1">
        <v>16</v>
      </c>
      <c r="B18" s="1" t="s">
        <v>249</v>
      </c>
      <c r="C18" s="1" t="s">
        <v>314</v>
      </c>
      <c r="D18" s="1" t="s">
        <v>404</v>
      </c>
      <c r="E18" s="1" t="str">
        <f t="shared" si="0"/>
        <v/>
      </c>
    </row>
    <row r="19" spans="1:7" ht="118.8">
      <c r="A19" s="1">
        <v>17</v>
      </c>
      <c r="B19" s="1" t="s">
        <v>256</v>
      </c>
      <c r="C19" s="1" t="s">
        <v>298</v>
      </c>
      <c r="D19" s="1" t="s">
        <v>404</v>
      </c>
      <c r="E19" s="1" t="str">
        <f t="shared" si="0"/>
        <v/>
      </c>
      <c r="F19" s="1" t="s">
        <v>670</v>
      </c>
    </row>
    <row r="20" spans="1:7">
      <c r="A20" s="1">
        <v>18</v>
      </c>
      <c r="B20" s="1" t="s">
        <v>257</v>
      </c>
      <c r="C20" s="1" t="s">
        <v>295</v>
      </c>
      <c r="D20" s="1">
        <v>23</v>
      </c>
      <c r="E20" s="1" t="str">
        <f t="shared" si="0"/>
        <v>Behandelen van een strafzaak</v>
      </c>
    </row>
    <row r="21" spans="1:7" ht="26.4">
      <c r="A21" s="1">
        <v>19</v>
      </c>
      <c r="B21" s="1" t="s">
        <v>266</v>
      </c>
      <c r="C21" s="1" t="s">
        <v>273</v>
      </c>
      <c r="D21" s="1" t="s">
        <v>404</v>
      </c>
      <c r="E21" s="1" t="str">
        <f t="shared" si="0"/>
        <v/>
      </c>
      <c r="G21" s="1" t="s">
        <v>268</v>
      </c>
    </row>
    <row r="22" spans="1:7" ht="26.4">
      <c r="A22" s="1">
        <v>20</v>
      </c>
      <c r="B22" s="1" t="s">
        <v>265</v>
      </c>
      <c r="C22" s="1" t="s">
        <v>274</v>
      </c>
      <c r="D22" s="1">
        <v>18</v>
      </c>
      <c r="E22" s="1" t="str">
        <f t="shared" si="0"/>
        <v>Gerechtelijk vooronderzoek</v>
      </c>
      <c r="G22" s="1" t="s">
        <v>268</v>
      </c>
    </row>
    <row r="23" spans="1:7" ht="26.4">
      <c r="A23" s="1">
        <v>21</v>
      </c>
      <c r="B23" s="1" t="s">
        <v>267</v>
      </c>
      <c r="C23" s="1" t="s">
        <v>275</v>
      </c>
      <c r="D23" s="1">
        <v>18</v>
      </c>
      <c r="E23" s="1" t="str">
        <f t="shared" si="0"/>
        <v>Gerechtelijk vooronderzoek</v>
      </c>
      <c r="G23" s="1" t="s">
        <v>268</v>
      </c>
    </row>
    <row r="24" spans="1:7" ht="52.8">
      <c r="A24" s="1">
        <v>22</v>
      </c>
      <c r="B24" s="1" t="s">
        <v>416</v>
      </c>
      <c r="C24" s="1" t="s">
        <v>263</v>
      </c>
      <c r="D24" s="1" t="s">
        <v>404</v>
      </c>
      <c r="E24" s="1" t="str">
        <f t="shared" si="0"/>
        <v/>
      </c>
      <c r="F24" s="1" t="s">
        <v>601</v>
      </c>
    </row>
    <row r="25" spans="1:7" ht="26.4">
      <c r="A25" s="1">
        <v>23</v>
      </c>
      <c r="B25" s="1" t="s">
        <v>415</v>
      </c>
      <c r="C25" s="1" t="s">
        <v>269</v>
      </c>
      <c r="D25" s="1" t="s">
        <v>404</v>
      </c>
      <c r="E25" s="1" t="str">
        <f t="shared" si="0"/>
        <v/>
      </c>
      <c r="F25" s="1" t="s">
        <v>604</v>
      </c>
    </row>
    <row r="26" spans="1:7" ht="26.4">
      <c r="A26" s="1">
        <v>24</v>
      </c>
      <c r="B26" s="1" t="s">
        <v>276</v>
      </c>
      <c r="C26" s="1" t="s">
        <v>277</v>
      </c>
      <c r="D26" s="1">
        <v>23</v>
      </c>
      <c r="E26" s="1" t="str">
        <f t="shared" si="0"/>
        <v>Behandelen van een strafzaak</v>
      </c>
      <c r="F26" s="1" t="s">
        <v>607</v>
      </c>
    </row>
    <row r="27" spans="1:7" ht="26.4">
      <c r="A27" s="1">
        <v>25</v>
      </c>
      <c r="B27" s="1" t="s">
        <v>608</v>
      </c>
      <c r="C27" s="1" t="s">
        <v>605</v>
      </c>
      <c r="D27" s="1">
        <v>23</v>
      </c>
      <c r="E27" s="1" t="str">
        <f t="shared" si="0"/>
        <v>Behandelen van een strafzaak</v>
      </c>
      <c r="F27" s="1" t="s">
        <v>606</v>
      </c>
    </row>
    <row r="28" spans="1:7">
      <c r="A28" s="1">
        <v>26</v>
      </c>
      <c r="B28" s="1" t="s">
        <v>609</v>
      </c>
      <c r="C28" s="1" t="s">
        <v>609</v>
      </c>
      <c r="D28" s="1">
        <v>23</v>
      </c>
      <c r="E28" s="1" t="str">
        <f t="shared" si="0"/>
        <v>Behandelen van een strafzaak</v>
      </c>
      <c r="F28" s="1" t="s">
        <v>610</v>
      </c>
    </row>
    <row r="29" spans="1:7" ht="52.8">
      <c r="A29" s="1">
        <v>27</v>
      </c>
      <c r="B29" s="1" t="s">
        <v>278</v>
      </c>
      <c r="C29" s="1" t="s">
        <v>279</v>
      </c>
      <c r="D29" s="1">
        <v>23</v>
      </c>
      <c r="E29" s="1" t="str">
        <f t="shared" si="0"/>
        <v>Behandelen van een strafzaak</v>
      </c>
      <c r="F29" s="1" t="s">
        <v>692</v>
      </c>
    </row>
    <row r="30" spans="1:7">
      <c r="A30" s="1">
        <v>28</v>
      </c>
      <c r="B30" s="1" t="s">
        <v>615</v>
      </c>
      <c r="C30" s="1" t="s">
        <v>615</v>
      </c>
      <c r="D30" s="1">
        <v>23</v>
      </c>
      <c r="E30" s="1" t="str">
        <f t="shared" si="0"/>
        <v>Behandelen van een strafzaak</v>
      </c>
      <c r="F30" s="1" t="s">
        <v>616</v>
      </c>
    </row>
    <row r="31" spans="1:7">
      <c r="A31" s="1">
        <v>29</v>
      </c>
      <c r="B31" s="1" t="s">
        <v>286</v>
      </c>
      <c r="C31" s="1" t="s">
        <v>285</v>
      </c>
      <c r="D31" s="1">
        <v>22</v>
      </c>
      <c r="E31" s="1" t="str">
        <f t="shared" si="0"/>
        <v>Behandelen van een burgerlijke zaak</v>
      </c>
      <c r="G31" s="1" t="s">
        <v>287</v>
      </c>
    </row>
    <row r="32" spans="1:7">
      <c r="A32" s="1">
        <v>30</v>
      </c>
      <c r="B32" s="1" t="s">
        <v>611</v>
      </c>
      <c r="C32" s="1" t="s">
        <v>611</v>
      </c>
      <c r="D32" s="1" t="s">
        <v>404</v>
      </c>
      <c r="E32" s="1" t="str">
        <f t="shared" si="0"/>
        <v/>
      </c>
      <c r="F32" s="1" t="s">
        <v>612</v>
      </c>
    </row>
    <row r="33" spans="1:7">
      <c r="A33" s="1">
        <v>31</v>
      </c>
      <c r="B33" s="1" t="s">
        <v>294</v>
      </c>
      <c r="C33" s="1" t="s">
        <v>296</v>
      </c>
      <c r="D33" s="1">
        <v>22</v>
      </c>
      <c r="E33" s="1" t="str">
        <f t="shared" si="0"/>
        <v>Behandelen van een burgerlijke zaak</v>
      </c>
    </row>
    <row r="34" spans="1:7">
      <c r="A34" s="1">
        <v>32</v>
      </c>
      <c r="B34" s="1" t="s">
        <v>288</v>
      </c>
      <c r="C34" s="1" t="s">
        <v>291</v>
      </c>
      <c r="D34" s="1">
        <v>31</v>
      </c>
      <c r="E34" s="1" t="str">
        <f t="shared" si="0"/>
        <v>Handelsrecht</v>
      </c>
      <c r="G34" s="1" t="s">
        <v>287</v>
      </c>
    </row>
    <row r="35" spans="1:7">
      <c r="A35" s="1">
        <v>33</v>
      </c>
      <c r="B35" s="1" t="s">
        <v>289</v>
      </c>
      <c r="C35" s="1" t="s">
        <v>292</v>
      </c>
      <c r="D35" s="1">
        <v>31</v>
      </c>
      <c r="E35" s="1" t="str">
        <f t="shared" ref="E35:E52" si="1">IFERROR(VLOOKUP(D35,A:B,2,FALSE),"")</f>
        <v>Handelsrecht</v>
      </c>
      <c r="G35" s="1" t="s">
        <v>287</v>
      </c>
    </row>
    <row r="36" spans="1:7" ht="26.4">
      <c r="A36" s="1">
        <v>34</v>
      </c>
      <c r="B36" s="1" t="s">
        <v>290</v>
      </c>
      <c r="C36" s="1" t="s">
        <v>293</v>
      </c>
      <c r="D36" s="1">
        <v>31</v>
      </c>
      <c r="E36" s="1" t="str">
        <f t="shared" si="1"/>
        <v>Handelsrecht</v>
      </c>
      <c r="G36" s="1" t="s">
        <v>287</v>
      </c>
    </row>
    <row r="37" spans="1:7" ht="26.4">
      <c r="A37" s="1">
        <v>35</v>
      </c>
      <c r="B37" s="1" t="s">
        <v>617</v>
      </c>
      <c r="C37" s="1" t="s">
        <v>618</v>
      </c>
      <c r="D37" s="1">
        <v>34</v>
      </c>
      <c r="E37" s="1" t="str">
        <f t="shared" si="1"/>
        <v>Goederenrecht</v>
      </c>
      <c r="F37" s="1" t="s">
        <v>681</v>
      </c>
    </row>
    <row r="38" spans="1:7" ht="26.4">
      <c r="A38" s="1">
        <v>36</v>
      </c>
      <c r="B38" s="1" t="s">
        <v>322</v>
      </c>
      <c r="C38" s="1" t="s">
        <v>323</v>
      </c>
      <c r="D38" s="1" t="s">
        <v>404</v>
      </c>
      <c r="E38" s="1" t="str">
        <f t="shared" si="1"/>
        <v/>
      </c>
    </row>
    <row r="39" spans="1:7" ht="39.6">
      <c r="A39" s="1">
        <v>37</v>
      </c>
      <c r="B39" s="1" t="s">
        <v>299</v>
      </c>
      <c r="C39" s="1" t="s">
        <v>300</v>
      </c>
      <c r="D39" s="1">
        <v>36</v>
      </c>
      <c r="E39" s="1" t="str">
        <f t="shared" si="1"/>
        <v>Legaliseren</v>
      </c>
    </row>
    <row r="40" spans="1:7" ht="105.6">
      <c r="A40" s="1">
        <v>38</v>
      </c>
      <c r="B40" s="1" t="s">
        <v>341</v>
      </c>
      <c r="C40" s="1" t="s">
        <v>320</v>
      </c>
      <c r="D40" s="1">
        <v>36</v>
      </c>
      <c r="E40" s="1" t="str">
        <f t="shared" si="1"/>
        <v>Legaliseren</v>
      </c>
      <c r="F40" s="1" t="s">
        <v>319</v>
      </c>
    </row>
    <row r="41" spans="1:7" ht="39.6">
      <c r="A41" s="1">
        <v>39</v>
      </c>
      <c r="B41" s="1" t="s">
        <v>686</v>
      </c>
      <c r="C41" s="1" t="s">
        <v>685</v>
      </c>
      <c r="D41" s="1" t="s">
        <v>404</v>
      </c>
      <c r="E41" s="1" t="str">
        <f t="shared" si="1"/>
        <v/>
      </c>
      <c r="F41" s="1" t="s">
        <v>689</v>
      </c>
    </row>
    <row r="42" spans="1:7" ht="26.4">
      <c r="A42" s="1">
        <v>40</v>
      </c>
      <c r="B42" s="1" t="s">
        <v>687</v>
      </c>
      <c r="C42" s="1" t="s">
        <v>605</v>
      </c>
      <c r="D42" s="1" t="s">
        <v>404</v>
      </c>
      <c r="E42" s="1" t="str">
        <f t="shared" si="1"/>
        <v/>
      </c>
      <c r="F42" s="1" t="s">
        <v>688</v>
      </c>
    </row>
    <row r="43" spans="1:7" ht="26.4">
      <c r="A43" s="1">
        <v>41</v>
      </c>
      <c r="B43" s="1" t="s">
        <v>690</v>
      </c>
      <c r="C43" s="1" t="s">
        <v>690</v>
      </c>
      <c r="D43" s="1" t="s">
        <v>404</v>
      </c>
      <c r="E43" s="1" t="str">
        <f t="shared" si="1"/>
        <v/>
      </c>
      <c r="F43" s="1" t="s">
        <v>691</v>
      </c>
    </row>
    <row r="44" spans="1:7">
      <c r="A44" s="1">
        <v>42</v>
      </c>
      <c r="D44" s="1" t="s">
        <v>404</v>
      </c>
      <c r="E44" s="1" t="str">
        <f t="shared" si="1"/>
        <v/>
      </c>
    </row>
    <row r="45" spans="1:7">
      <c r="A45" s="1">
        <v>43</v>
      </c>
      <c r="B45" s="3" t="s">
        <v>331</v>
      </c>
      <c r="D45" s="1" t="s">
        <v>404</v>
      </c>
      <c r="E45" s="1" t="str">
        <f t="shared" si="1"/>
        <v/>
      </c>
    </row>
    <row r="46" spans="1:7" ht="79.2">
      <c r="A46" s="1">
        <v>44</v>
      </c>
      <c r="B46" s="1" t="s">
        <v>327</v>
      </c>
      <c r="C46" s="1" t="s">
        <v>328</v>
      </c>
      <c r="D46" s="1" t="s">
        <v>404</v>
      </c>
      <c r="E46" s="1" t="str">
        <f t="shared" si="1"/>
        <v/>
      </c>
      <c r="F46" s="1" t="s">
        <v>671</v>
      </c>
    </row>
    <row r="47" spans="1:7" ht="26.4">
      <c r="A47" s="1">
        <v>45</v>
      </c>
      <c r="B47" s="1" t="s">
        <v>329</v>
      </c>
      <c r="C47" s="1" t="s">
        <v>330</v>
      </c>
      <c r="D47" s="1" t="s">
        <v>404</v>
      </c>
      <c r="E47" s="1" t="str">
        <f t="shared" si="1"/>
        <v/>
      </c>
      <c r="G47" s="1" t="s">
        <v>268</v>
      </c>
    </row>
    <row r="48" spans="1:7" ht="26.4">
      <c r="A48" s="1">
        <v>46</v>
      </c>
      <c r="B48" s="1" t="s">
        <v>333</v>
      </c>
      <c r="C48" s="1" t="s">
        <v>332</v>
      </c>
      <c r="D48" s="1" t="s">
        <v>404</v>
      </c>
      <c r="E48" s="1" t="str">
        <f t="shared" si="1"/>
        <v/>
      </c>
      <c r="G48" s="1" t="s">
        <v>268</v>
      </c>
    </row>
    <row r="49" spans="1:7" ht="52.8">
      <c r="A49" s="1">
        <v>47</v>
      </c>
      <c r="B49" s="1" t="s">
        <v>334</v>
      </c>
      <c r="C49" s="1" t="s">
        <v>335</v>
      </c>
      <c r="D49" s="1" t="s">
        <v>404</v>
      </c>
      <c r="E49" s="1" t="str">
        <f t="shared" si="1"/>
        <v/>
      </c>
      <c r="G49" s="1" t="s">
        <v>268</v>
      </c>
    </row>
    <row r="50" spans="1:7" ht="39.6">
      <c r="A50" s="1">
        <v>48</v>
      </c>
      <c r="B50" s="1" t="s">
        <v>664</v>
      </c>
      <c r="C50" s="1" t="s">
        <v>665</v>
      </c>
      <c r="D50" s="1" t="s">
        <v>404</v>
      </c>
      <c r="E50" s="1" t="str">
        <f t="shared" si="1"/>
        <v/>
      </c>
      <c r="G50" s="1" t="s">
        <v>657</v>
      </c>
    </row>
    <row r="51" spans="1:7">
      <c r="A51" s="1">
        <v>49</v>
      </c>
      <c r="B51" s="1" t="s">
        <v>336</v>
      </c>
      <c r="D51" s="1" t="s">
        <v>404</v>
      </c>
      <c r="E51" s="1" t="str">
        <f t="shared" si="1"/>
        <v/>
      </c>
    </row>
    <row r="52" spans="1:7">
      <c r="A52" s="1">
        <v>50</v>
      </c>
      <c r="B52" s="1" t="s">
        <v>337</v>
      </c>
      <c r="D52" s="1" t="s">
        <v>404</v>
      </c>
      <c r="E52" s="1" t="str">
        <f t="shared" si="1"/>
        <v/>
      </c>
    </row>
  </sheetData>
  <sheetCalcPr fullCalcOnLoad="1"/>
  <phoneticPr fontId="1" type="noConversion"/>
  <hyperlinks>
    <hyperlink ref="C37" r:id="rId1" location="Hoofdstuk7_Paragraaf7_Artikel78" display="Hoofdstuk7_Paragraaf7_Artikel78"/>
  </hyperlinks>
  <pageMargins left="0.75" right="0.75" top="1" bottom="1" header="0.5" footer="0.5"/>
  <pageSetup paperSize="9" scale="19" orientation="landscape" r:id="rId2"/>
  <headerFooter alignWithMargins="0"/>
</worksheet>
</file>

<file path=xl/worksheets/sheet2.xml><?xml version="1.0" encoding="utf-8"?>
<worksheet xmlns="http://schemas.openxmlformats.org/spreadsheetml/2006/main" xmlns:r="http://schemas.openxmlformats.org/officeDocument/2006/relationships">
  <sheetPr codeName="Blad2">
    <pageSetUpPr fitToPage="1"/>
  </sheetPr>
  <dimension ref="A1:M246"/>
  <sheetViews>
    <sheetView zoomScale="75" workbookViewId="0">
      <pane xSplit="2" ySplit="2" topLeftCell="D3" activePane="bottomRight" state="frozen"/>
      <selection pane="topRight" activeCell="C1" sqref="C1"/>
      <selection pane="bottomLeft" activeCell="A3" sqref="A3"/>
      <selection pane="bottomRight" activeCell="E5" sqref="E5"/>
    </sheetView>
  </sheetViews>
  <sheetFormatPr defaultColWidth="9.109375" defaultRowHeight="13.2"/>
  <cols>
    <col min="1" max="1" width="7.109375" style="1" bestFit="1" customWidth="1"/>
    <col min="2" max="2" width="64.109375" style="9" bestFit="1" customWidth="1"/>
    <col min="3" max="3" width="84.44140625" style="1" bestFit="1" customWidth="1"/>
    <col min="4" max="4" width="7.109375" style="1" bestFit="1" customWidth="1"/>
    <col min="5" max="5" width="29.33203125" style="1" bestFit="1" customWidth="1"/>
    <col min="6" max="6" width="19.6640625" style="1" bestFit="1" customWidth="1"/>
    <col min="7" max="8" width="15.5546875" style="1" bestFit="1" customWidth="1"/>
    <col min="9" max="10" width="16.109375" style="1" bestFit="1" customWidth="1"/>
    <col min="11" max="11" width="15.6640625" style="1" bestFit="1" customWidth="1"/>
    <col min="12" max="12" width="16" style="1" bestFit="1" customWidth="1"/>
    <col min="13" max="13" width="16.109375" style="1" bestFit="1" customWidth="1"/>
    <col min="14" max="16384" width="9.109375" style="1"/>
  </cols>
  <sheetData>
    <row r="1" spans="1:13" s="3" customFormat="1">
      <c r="A1" s="3" t="s">
        <v>397</v>
      </c>
      <c r="B1" s="6" t="s">
        <v>401</v>
      </c>
      <c r="C1" s="3" t="s">
        <v>208</v>
      </c>
      <c r="D1" s="3" t="s">
        <v>400</v>
      </c>
      <c r="E1" s="3" t="s">
        <v>400</v>
      </c>
      <c r="F1" s="3" t="s">
        <v>189</v>
      </c>
      <c r="G1" s="3" t="s">
        <v>402</v>
      </c>
      <c r="H1" s="3" t="s">
        <v>204</v>
      </c>
      <c r="I1" s="3" t="s">
        <v>733</v>
      </c>
      <c r="J1" s="3" t="s">
        <v>734</v>
      </c>
      <c r="K1" s="3" t="s">
        <v>735</v>
      </c>
      <c r="L1" s="3" t="s">
        <v>736</v>
      </c>
      <c r="M1" s="3" t="s">
        <v>737</v>
      </c>
    </row>
    <row r="2" spans="1:13" s="3" customFormat="1">
      <c r="A2" s="3" t="s">
        <v>397</v>
      </c>
      <c r="B2" s="6" t="s">
        <v>398</v>
      </c>
      <c r="C2" s="6" t="s">
        <v>398</v>
      </c>
      <c r="D2" s="3" t="str">
        <f>A2</f>
        <v>Dienst</v>
      </c>
      <c r="G2" s="3" t="s">
        <v>403</v>
      </c>
      <c r="H2" s="3" t="s">
        <v>398</v>
      </c>
      <c r="I2" s="3" t="s">
        <v>398</v>
      </c>
      <c r="J2" s="3" t="s">
        <v>398</v>
      </c>
      <c r="K2" s="3" t="s">
        <v>398</v>
      </c>
      <c r="L2" s="3" t="s">
        <v>398</v>
      </c>
      <c r="M2" s="3" t="s">
        <v>398</v>
      </c>
    </row>
    <row r="3" spans="1:13" s="3" customFormat="1">
      <c r="A3" s="3">
        <v>1</v>
      </c>
      <c r="B3" s="8" t="s">
        <v>496</v>
      </c>
      <c r="C3" s="8" t="s">
        <v>18</v>
      </c>
      <c r="D3" s="8" t="s">
        <v>404</v>
      </c>
      <c r="E3" s="8" t="str">
        <f t="shared" ref="E3:E66" si="0">IFERROR(VLOOKUP(D3,A:B,2,FALSE),"")</f>
        <v/>
      </c>
      <c r="F3" s="8"/>
      <c r="G3" s="8"/>
      <c r="H3" s="8"/>
    </row>
    <row r="4" spans="1:13" s="4" customFormat="1" ht="39.6">
      <c r="A4" s="4">
        <v>2</v>
      </c>
      <c r="B4" s="8" t="s">
        <v>492</v>
      </c>
      <c r="C4" s="8" t="s">
        <v>18</v>
      </c>
      <c r="D4" s="8">
        <v>1</v>
      </c>
      <c r="E4" s="8" t="str">
        <f t="shared" si="0"/>
        <v>Dienstverlening (extern)</v>
      </c>
      <c r="F4" s="8"/>
      <c r="G4" s="8"/>
      <c r="H4" s="8"/>
      <c r="I4" s="4" t="s">
        <v>740</v>
      </c>
      <c r="K4" s="4" t="s">
        <v>738</v>
      </c>
      <c r="L4" s="4" t="s">
        <v>739</v>
      </c>
    </row>
    <row r="5" spans="1:13" s="4" customFormat="1">
      <c r="A5" s="4">
        <v>3</v>
      </c>
      <c r="B5" s="8" t="s">
        <v>493</v>
      </c>
      <c r="C5" s="8" t="s">
        <v>18</v>
      </c>
      <c r="D5" s="8">
        <v>1</v>
      </c>
      <c r="E5" s="8" t="str">
        <f t="shared" si="0"/>
        <v>Dienstverlening (extern)</v>
      </c>
      <c r="F5" s="8"/>
      <c r="G5" s="8"/>
      <c r="H5" s="8"/>
    </row>
    <row r="6" spans="1:13" s="4" customFormat="1">
      <c r="A6" s="4">
        <v>4</v>
      </c>
      <c r="B6" s="8" t="s">
        <v>494</v>
      </c>
      <c r="C6" s="8" t="s">
        <v>18</v>
      </c>
      <c r="D6" s="8">
        <v>1</v>
      </c>
      <c r="E6" s="8" t="str">
        <f t="shared" si="0"/>
        <v>Dienstverlening (extern)</v>
      </c>
      <c r="F6" s="8"/>
      <c r="G6" s="8"/>
      <c r="H6" s="8"/>
    </row>
    <row r="7" spans="1:13" s="4" customFormat="1">
      <c r="A7" s="4">
        <v>5</v>
      </c>
      <c r="B7" s="8" t="s">
        <v>333</v>
      </c>
      <c r="C7" s="8" t="s">
        <v>18</v>
      </c>
      <c r="D7" s="8">
        <v>1</v>
      </c>
      <c r="E7" s="8" t="str">
        <f t="shared" si="0"/>
        <v>Dienstverlening (extern)</v>
      </c>
      <c r="F7" s="8"/>
      <c r="G7" s="8"/>
      <c r="H7" s="8"/>
    </row>
    <row r="8" spans="1:13" s="4" customFormat="1">
      <c r="A8" s="4">
        <v>6</v>
      </c>
      <c r="B8" s="8" t="s">
        <v>495</v>
      </c>
      <c r="C8" s="8" t="s">
        <v>18</v>
      </c>
      <c r="D8" s="8">
        <v>1</v>
      </c>
      <c r="E8" s="8" t="str">
        <f t="shared" si="0"/>
        <v>Dienstverlening (extern)</v>
      </c>
      <c r="F8" s="8"/>
      <c r="G8" s="8"/>
      <c r="H8" s="8"/>
    </row>
    <row r="9" spans="1:13" s="4" customFormat="1">
      <c r="A9" s="4">
        <v>7</v>
      </c>
      <c r="B9" s="8" t="s">
        <v>544</v>
      </c>
      <c r="C9" s="8" t="s">
        <v>19</v>
      </c>
      <c r="D9" s="8">
        <v>2</v>
      </c>
      <c r="E9" s="8" t="str">
        <f t="shared" si="0"/>
        <v>Registers</v>
      </c>
      <c r="F9" s="8"/>
      <c r="G9" s="8"/>
      <c r="H9" s="8"/>
    </row>
    <row r="10" spans="1:13" s="4" customFormat="1">
      <c r="A10" s="4">
        <v>8</v>
      </c>
      <c r="B10" s="8" t="s">
        <v>545</v>
      </c>
      <c r="C10" s="8" t="s">
        <v>20</v>
      </c>
      <c r="D10" s="8">
        <v>2</v>
      </c>
      <c r="E10" s="8" t="str">
        <f t="shared" si="0"/>
        <v>Registers</v>
      </c>
      <c r="F10" s="8"/>
      <c r="G10" s="8"/>
      <c r="H10" s="8"/>
    </row>
    <row r="11" spans="1:13" s="4" customFormat="1">
      <c r="A11" s="4">
        <v>9</v>
      </c>
      <c r="B11" s="8" t="s">
        <v>546</v>
      </c>
      <c r="C11" s="8"/>
      <c r="D11" s="8">
        <v>2</v>
      </c>
      <c r="E11" s="8" t="str">
        <f t="shared" si="0"/>
        <v>Registers</v>
      </c>
      <c r="F11" s="8"/>
      <c r="G11" s="8"/>
      <c r="H11" s="8"/>
    </row>
    <row r="12" spans="1:13" s="4" customFormat="1">
      <c r="A12" s="4">
        <v>10</v>
      </c>
      <c r="B12" s="8" t="s">
        <v>547</v>
      </c>
      <c r="C12" s="8" t="s">
        <v>548</v>
      </c>
      <c r="D12" s="8">
        <v>2</v>
      </c>
      <c r="E12" s="8" t="str">
        <f t="shared" si="0"/>
        <v>Registers</v>
      </c>
      <c r="F12" s="8"/>
      <c r="G12" s="8"/>
      <c r="H12" s="8"/>
    </row>
    <row r="13" spans="1:13" s="4" customFormat="1">
      <c r="A13" s="4">
        <v>11</v>
      </c>
      <c r="B13" s="8" t="s">
        <v>549</v>
      </c>
      <c r="C13" s="8"/>
      <c r="D13" s="8">
        <v>3</v>
      </c>
      <c r="E13" s="8" t="str">
        <f t="shared" si="0"/>
        <v>Gastvrouwe rechtspraak</v>
      </c>
      <c r="F13" s="8"/>
      <c r="G13" s="8"/>
      <c r="H13" s="8"/>
    </row>
    <row r="14" spans="1:13" s="4" customFormat="1">
      <c r="A14" s="4">
        <v>12</v>
      </c>
      <c r="B14" s="8" t="s">
        <v>550</v>
      </c>
      <c r="C14" s="8"/>
      <c r="D14" s="8">
        <v>3</v>
      </c>
      <c r="E14" s="8" t="str">
        <f t="shared" si="0"/>
        <v>Gastvrouwe rechtspraak</v>
      </c>
      <c r="F14" s="8"/>
      <c r="G14" s="8"/>
      <c r="H14" s="8"/>
    </row>
    <row r="15" spans="1:13" s="4" customFormat="1">
      <c r="A15" s="4">
        <v>13</v>
      </c>
      <c r="B15" s="8" t="s">
        <v>552</v>
      </c>
      <c r="C15" s="8"/>
      <c r="D15" s="8">
        <v>3</v>
      </c>
      <c r="E15" s="8" t="str">
        <f t="shared" si="0"/>
        <v>Gastvrouwe rechtspraak</v>
      </c>
      <c r="F15" s="8"/>
      <c r="G15" s="8"/>
      <c r="H15" s="8"/>
    </row>
    <row r="16" spans="1:13" s="4" customFormat="1">
      <c r="A16" s="4">
        <v>14</v>
      </c>
      <c r="B16" s="8" t="s">
        <v>553</v>
      </c>
      <c r="C16" s="8"/>
      <c r="D16" s="8">
        <v>3</v>
      </c>
      <c r="E16" s="8" t="str">
        <f t="shared" si="0"/>
        <v>Gastvrouwe rechtspraak</v>
      </c>
      <c r="F16" s="8"/>
      <c r="G16" s="8"/>
      <c r="H16" s="8"/>
    </row>
    <row r="17" spans="1:12" s="4" customFormat="1">
      <c r="A17" s="4">
        <v>15</v>
      </c>
      <c r="B17" s="8" t="s">
        <v>554</v>
      </c>
      <c r="C17" s="8"/>
      <c r="D17" s="8">
        <v>3</v>
      </c>
      <c r="E17" s="8" t="str">
        <f t="shared" si="0"/>
        <v>Gastvrouwe rechtspraak</v>
      </c>
      <c r="F17" s="8"/>
      <c r="G17" s="8"/>
      <c r="H17" s="8"/>
    </row>
    <row r="18" spans="1:12" s="4" customFormat="1" ht="26.4">
      <c r="A18" s="4">
        <v>16</v>
      </c>
      <c r="B18" s="8" t="s">
        <v>551</v>
      </c>
      <c r="C18" s="8" t="s">
        <v>21</v>
      </c>
      <c r="D18" s="8">
        <v>3</v>
      </c>
      <c r="E18" s="8" t="str">
        <f t="shared" si="0"/>
        <v>Gastvrouwe rechtspraak</v>
      </c>
      <c r="F18" s="8"/>
      <c r="G18" s="8"/>
      <c r="H18" s="8"/>
    </row>
    <row r="19" spans="1:12" s="4" customFormat="1">
      <c r="A19" s="4">
        <v>17</v>
      </c>
      <c r="B19" s="8" t="s">
        <v>418</v>
      </c>
      <c r="C19" s="8"/>
      <c r="D19" s="8">
        <v>3</v>
      </c>
      <c r="E19" s="8" t="str">
        <f t="shared" si="0"/>
        <v>Gastvrouwe rechtspraak</v>
      </c>
      <c r="F19" s="8"/>
      <c r="G19" s="8"/>
      <c r="H19" s="8"/>
    </row>
    <row r="20" spans="1:12" s="4" customFormat="1">
      <c r="A20" s="4">
        <v>18</v>
      </c>
      <c r="B20" s="8" t="s">
        <v>22</v>
      </c>
      <c r="C20" s="8" t="s">
        <v>49</v>
      </c>
      <c r="D20" s="8">
        <v>4</v>
      </c>
      <c r="E20" s="8" t="str">
        <f t="shared" si="0"/>
        <v>Publiceren uitspraken</v>
      </c>
      <c r="F20" s="8"/>
      <c r="G20" s="8"/>
      <c r="H20" s="8"/>
    </row>
    <row r="21" spans="1:12" s="4" customFormat="1">
      <c r="A21" s="4">
        <v>20</v>
      </c>
      <c r="B21" s="8" t="s">
        <v>555</v>
      </c>
      <c r="C21" s="8" t="s">
        <v>23</v>
      </c>
      <c r="D21" s="8">
        <v>4</v>
      </c>
      <c r="E21" s="8" t="str">
        <f t="shared" si="0"/>
        <v>Publiceren uitspraken</v>
      </c>
      <c r="F21" s="8"/>
      <c r="G21" s="8"/>
      <c r="H21" s="8"/>
    </row>
    <row r="22" spans="1:12" s="4" customFormat="1">
      <c r="A22" s="4">
        <v>21</v>
      </c>
      <c r="B22" s="8" t="s">
        <v>556</v>
      </c>
      <c r="C22" s="8"/>
      <c r="D22" s="8">
        <v>5</v>
      </c>
      <c r="E22" s="8" t="str">
        <f t="shared" si="0"/>
        <v>Publieksvoorlichting</v>
      </c>
      <c r="F22" s="8"/>
      <c r="G22" s="8"/>
      <c r="H22" s="8"/>
    </row>
    <row r="23" spans="1:12" s="4" customFormat="1">
      <c r="A23" s="4">
        <v>22</v>
      </c>
      <c r="B23" s="8" t="s">
        <v>17</v>
      </c>
      <c r="C23" s="8"/>
      <c r="D23" s="8">
        <v>5</v>
      </c>
      <c r="E23" s="8" t="str">
        <f t="shared" si="0"/>
        <v>Publieksvoorlichting</v>
      </c>
      <c r="F23" s="8"/>
      <c r="G23" s="8"/>
      <c r="H23" s="8"/>
    </row>
    <row r="24" spans="1:12" s="4" customFormat="1">
      <c r="A24" s="4">
        <v>23</v>
      </c>
      <c r="B24" s="8" t="s">
        <v>16</v>
      </c>
      <c r="C24" s="8"/>
      <c r="D24" s="8">
        <v>5</v>
      </c>
      <c r="E24" s="8" t="str">
        <f t="shared" si="0"/>
        <v>Publieksvoorlichting</v>
      </c>
      <c r="F24" s="8"/>
      <c r="G24" s="8"/>
      <c r="H24" s="8"/>
    </row>
    <row r="25" spans="1:12" s="4" customFormat="1">
      <c r="A25" s="4">
        <v>25</v>
      </c>
      <c r="B25" s="8" t="s">
        <v>557</v>
      </c>
      <c r="C25" s="8"/>
      <c r="D25" s="8">
        <v>6</v>
      </c>
      <c r="E25" s="8" t="str">
        <f t="shared" si="0"/>
        <v>Behandelen klachten</v>
      </c>
      <c r="F25" s="8"/>
      <c r="G25" s="8"/>
      <c r="H25" s="8"/>
    </row>
    <row r="26" spans="1:12" s="4" customFormat="1">
      <c r="A26" s="4">
        <v>26</v>
      </c>
      <c r="B26" s="8" t="s">
        <v>558</v>
      </c>
      <c r="C26" s="8"/>
      <c r="D26" s="8">
        <v>6</v>
      </c>
      <c r="E26" s="8" t="str">
        <f t="shared" si="0"/>
        <v>Behandelen klachten</v>
      </c>
      <c r="F26" s="8"/>
      <c r="G26" s="8"/>
      <c r="H26" s="8"/>
    </row>
    <row r="27" spans="1:12" s="4" customFormat="1">
      <c r="A27" s="4">
        <v>27</v>
      </c>
      <c r="B27" s="8" t="s">
        <v>559</v>
      </c>
      <c r="C27" s="8"/>
      <c r="D27" s="8">
        <v>6</v>
      </c>
      <c r="E27" s="8" t="str">
        <f t="shared" si="0"/>
        <v>Behandelen klachten</v>
      </c>
      <c r="F27" s="8"/>
      <c r="G27" s="8"/>
      <c r="H27" s="8"/>
    </row>
    <row r="28" spans="1:12" s="4" customFormat="1">
      <c r="A28" s="4">
        <v>28</v>
      </c>
      <c r="B28" s="8" t="s">
        <v>560</v>
      </c>
      <c r="C28" s="8"/>
      <c r="D28" s="8">
        <v>6</v>
      </c>
      <c r="E28" s="8" t="str">
        <f t="shared" si="0"/>
        <v>Behandelen klachten</v>
      </c>
      <c r="F28" s="8"/>
      <c r="G28" s="8"/>
      <c r="H28" s="8"/>
    </row>
    <row r="29" spans="1:12" s="4" customFormat="1" ht="66">
      <c r="A29" s="4">
        <v>29</v>
      </c>
      <c r="B29" s="8" t="s">
        <v>497</v>
      </c>
      <c r="C29" s="8" t="s">
        <v>18</v>
      </c>
      <c r="D29" s="8" t="s">
        <v>404</v>
      </c>
      <c r="E29" s="8" t="str">
        <f t="shared" si="0"/>
        <v/>
      </c>
      <c r="F29" s="8"/>
      <c r="G29" s="8"/>
      <c r="H29" s="8"/>
      <c r="I29" s="4" t="s">
        <v>743</v>
      </c>
      <c r="J29" s="4" t="s">
        <v>744</v>
      </c>
      <c r="K29" s="4" t="s">
        <v>741</v>
      </c>
      <c r="L29" s="4" t="s">
        <v>742</v>
      </c>
    </row>
    <row r="30" spans="1:12" s="4" customFormat="1" ht="66">
      <c r="A30" s="4">
        <v>30</v>
      </c>
      <c r="B30" s="8" t="s">
        <v>498</v>
      </c>
      <c r="C30" s="8" t="s">
        <v>18</v>
      </c>
      <c r="D30" s="8">
        <v>29</v>
      </c>
      <c r="E30" s="8" t="str">
        <f t="shared" si="0"/>
        <v>Faciliteren procederen</v>
      </c>
      <c r="F30" s="8"/>
      <c r="G30" s="8"/>
      <c r="H30" s="8"/>
      <c r="I30" s="4" t="s">
        <v>743</v>
      </c>
      <c r="J30" s="4" t="s">
        <v>744</v>
      </c>
      <c r="K30" s="4" t="s">
        <v>741</v>
      </c>
      <c r="L30" s="4" t="s">
        <v>742</v>
      </c>
    </row>
    <row r="31" spans="1:12" s="4" customFormat="1">
      <c r="A31" s="4">
        <v>31</v>
      </c>
      <c r="B31" s="8" t="s">
        <v>499</v>
      </c>
      <c r="C31" s="8" t="s">
        <v>18</v>
      </c>
      <c r="D31" s="8">
        <v>29</v>
      </c>
      <c r="E31" s="8" t="str">
        <f t="shared" si="0"/>
        <v>Faciliteren procederen</v>
      </c>
      <c r="F31" s="8"/>
      <c r="G31" s="8"/>
      <c r="H31" s="8"/>
    </row>
    <row r="32" spans="1:12" s="4" customFormat="1" ht="26.4">
      <c r="A32" s="4">
        <v>32</v>
      </c>
      <c r="B32" s="8" t="s">
        <v>484</v>
      </c>
      <c r="C32" s="8" t="s">
        <v>14</v>
      </c>
      <c r="D32" s="8">
        <v>29</v>
      </c>
      <c r="E32" s="8" t="str">
        <f t="shared" si="0"/>
        <v>Faciliteren procederen</v>
      </c>
      <c r="F32" s="8" t="s">
        <v>561</v>
      </c>
      <c r="G32" s="8"/>
      <c r="H32" s="8"/>
    </row>
    <row r="33" spans="1:13" s="4" customFormat="1" ht="26.4">
      <c r="A33" s="4">
        <v>33</v>
      </c>
      <c r="B33" s="8" t="s">
        <v>485</v>
      </c>
      <c r="C33" s="8" t="s">
        <v>15</v>
      </c>
      <c r="D33" s="8">
        <v>29</v>
      </c>
      <c r="E33" s="8" t="str">
        <f t="shared" si="0"/>
        <v>Faciliteren procederen</v>
      </c>
      <c r="F33" s="8" t="s">
        <v>561</v>
      </c>
      <c r="G33" s="8"/>
      <c r="H33" s="8"/>
    </row>
    <row r="34" spans="1:13" s="4" customFormat="1">
      <c r="A34" s="4">
        <v>34</v>
      </c>
      <c r="B34" s="8" t="s">
        <v>562</v>
      </c>
      <c r="C34" s="8" t="s">
        <v>565</v>
      </c>
      <c r="D34" s="8">
        <v>30</v>
      </c>
      <c r="E34" s="8" t="str">
        <f t="shared" si="0"/>
        <v>Digitaal faciliteren procederen</v>
      </c>
      <c r="F34" s="8"/>
      <c r="G34" s="8"/>
      <c r="H34" s="8"/>
    </row>
    <row r="35" spans="1:13" s="4" customFormat="1">
      <c r="A35" s="4">
        <v>35</v>
      </c>
      <c r="B35" s="8" t="s">
        <v>563</v>
      </c>
      <c r="C35" s="8" t="s">
        <v>565</v>
      </c>
      <c r="D35" s="8">
        <v>30</v>
      </c>
      <c r="E35" s="8" t="str">
        <f t="shared" si="0"/>
        <v>Digitaal faciliteren procederen</v>
      </c>
      <c r="F35" s="8"/>
      <c r="G35" s="8"/>
      <c r="H35" s="8"/>
    </row>
    <row r="36" spans="1:13" s="4" customFormat="1">
      <c r="A36" s="4">
        <v>36</v>
      </c>
      <c r="B36" s="8" t="s">
        <v>564</v>
      </c>
      <c r="C36" s="8" t="s">
        <v>565</v>
      </c>
      <c r="D36" s="8">
        <v>30</v>
      </c>
      <c r="E36" s="8" t="str">
        <f t="shared" si="0"/>
        <v>Digitaal faciliteren procederen</v>
      </c>
      <c r="F36" s="8"/>
      <c r="G36" s="8"/>
      <c r="H36" s="8"/>
    </row>
    <row r="37" spans="1:13" s="4" customFormat="1">
      <c r="A37" s="4">
        <v>37</v>
      </c>
      <c r="B37" s="8" t="s">
        <v>566</v>
      </c>
      <c r="C37" s="8" t="s">
        <v>567</v>
      </c>
      <c r="D37" s="8">
        <v>30</v>
      </c>
      <c r="E37" s="8" t="str">
        <f t="shared" si="0"/>
        <v>Digitaal faciliteren procederen</v>
      </c>
      <c r="F37" s="8"/>
      <c r="G37" s="8"/>
      <c r="H37" s="8"/>
    </row>
    <row r="38" spans="1:13" s="4" customFormat="1">
      <c r="A38" s="4">
        <v>38</v>
      </c>
      <c r="B38" s="8" t="s">
        <v>568</v>
      </c>
      <c r="C38" s="8" t="s">
        <v>569</v>
      </c>
      <c r="D38" s="8">
        <v>30</v>
      </c>
      <c r="E38" s="8" t="str">
        <f t="shared" si="0"/>
        <v>Digitaal faciliteren procederen</v>
      </c>
      <c r="F38" s="8"/>
      <c r="G38" s="8"/>
      <c r="H38" s="8"/>
    </row>
    <row r="39" spans="1:13" s="4" customFormat="1">
      <c r="A39" s="4">
        <v>39</v>
      </c>
      <c r="B39" s="8" t="s">
        <v>571</v>
      </c>
      <c r="C39" s="8" t="s">
        <v>578</v>
      </c>
      <c r="D39" s="8">
        <v>30</v>
      </c>
      <c r="E39" s="8" t="str">
        <f t="shared" si="0"/>
        <v>Digitaal faciliteren procederen</v>
      </c>
      <c r="F39" s="8"/>
      <c r="G39" s="8"/>
      <c r="H39" s="8"/>
    </row>
    <row r="40" spans="1:13" s="4" customFormat="1">
      <c r="A40" s="4">
        <v>40</v>
      </c>
      <c r="B40" s="8" t="s">
        <v>570</v>
      </c>
      <c r="C40" s="8" t="s">
        <v>577</v>
      </c>
      <c r="D40" s="8">
        <v>30</v>
      </c>
      <c r="E40" s="8" t="str">
        <f t="shared" si="0"/>
        <v>Digitaal faciliteren procederen</v>
      </c>
      <c r="F40" s="8"/>
      <c r="G40" s="8"/>
      <c r="H40" s="8"/>
    </row>
    <row r="41" spans="1:13" s="4" customFormat="1">
      <c r="A41" s="4">
        <v>41</v>
      </c>
      <c r="B41" s="8" t="s">
        <v>572</v>
      </c>
      <c r="C41" s="8" t="s">
        <v>25</v>
      </c>
      <c r="D41" s="8">
        <v>31</v>
      </c>
      <c r="E41" s="8" t="str">
        <f t="shared" si="0"/>
        <v>Ontvangen en registreren (papier)</v>
      </c>
      <c r="F41" s="8"/>
      <c r="G41" s="8"/>
      <c r="H41" s="8"/>
    </row>
    <row r="42" spans="1:13" s="4" customFormat="1">
      <c r="A42" s="4">
        <v>42</v>
      </c>
      <c r="B42" s="8" t="s">
        <v>350</v>
      </c>
      <c r="C42" s="8" t="s">
        <v>26</v>
      </c>
      <c r="D42" s="8">
        <v>31</v>
      </c>
      <c r="E42" s="8" t="str">
        <f t="shared" si="0"/>
        <v>Ontvangen en registreren (papier)</v>
      </c>
      <c r="F42" s="8"/>
      <c r="G42" s="8"/>
      <c r="H42" s="8"/>
    </row>
    <row r="43" spans="1:13" s="4" customFormat="1">
      <c r="A43" s="4">
        <v>43</v>
      </c>
      <c r="B43" s="8" t="s">
        <v>574</v>
      </c>
      <c r="C43" s="8" t="s">
        <v>24</v>
      </c>
      <c r="D43" s="8">
        <v>31</v>
      </c>
      <c r="E43" s="8" t="str">
        <f t="shared" si="0"/>
        <v>Ontvangen en registreren (papier)</v>
      </c>
      <c r="F43" s="8"/>
      <c r="G43" s="8"/>
      <c r="H43" s="8"/>
    </row>
    <row r="44" spans="1:13" s="4" customFormat="1" ht="26.4">
      <c r="A44" s="4">
        <v>44</v>
      </c>
      <c r="B44" s="8" t="s">
        <v>573</v>
      </c>
      <c r="C44" s="8" t="s">
        <v>27</v>
      </c>
      <c r="D44" s="8">
        <v>31</v>
      </c>
      <c r="E44" s="8" t="str">
        <f t="shared" si="0"/>
        <v>Ontvangen en registreren (papier)</v>
      </c>
      <c r="F44" s="8"/>
      <c r="G44" s="8"/>
      <c r="H44" s="8"/>
    </row>
    <row r="45" spans="1:13" s="4" customFormat="1" ht="39.6">
      <c r="A45" s="4">
        <v>45</v>
      </c>
      <c r="B45" s="8" t="s">
        <v>500</v>
      </c>
      <c r="C45" s="8" t="s">
        <v>18</v>
      </c>
      <c r="D45" s="8" t="s">
        <v>404</v>
      </c>
      <c r="E45" s="8" t="str">
        <f t="shared" si="0"/>
        <v/>
      </c>
      <c r="F45" s="8"/>
      <c r="G45" s="8"/>
      <c r="H45" s="8"/>
      <c r="J45" s="4" t="s">
        <v>747</v>
      </c>
      <c r="K45" s="4" t="s">
        <v>745</v>
      </c>
      <c r="M45" s="4" t="s">
        <v>746</v>
      </c>
    </row>
    <row r="46" spans="1:13" s="4" customFormat="1" ht="39.6">
      <c r="A46" s="4">
        <v>46</v>
      </c>
      <c r="B46" s="8" t="s">
        <v>434</v>
      </c>
      <c r="C46" s="8" t="s">
        <v>18</v>
      </c>
      <c r="D46" s="8">
        <v>45</v>
      </c>
      <c r="E46" s="8" t="str">
        <f t="shared" si="0"/>
        <v>Bepalen behandeling</v>
      </c>
      <c r="F46" s="8"/>
      <c r="G46" s="8"/>
      <c r="H46" s="8"/>
      <c r="J46" s="4" t="s">
        <v>747</v>
      </c>
      <c r="K46" s="4" t="s">
        <v>745</v>
      </c>
      <c r="M46" s="4" t="s">
        <v>746</v>
      </c>
    </row>
    <row r="47" spans="1:13" s="4" customFormat="1" ht="26.4">
      <c r="A47" s="4">
        <v>47</v>
      </c>
      <c r="B47" s="8" t="s">
        <v>483</v>
      </c>
      <c r="C47" s="8" t="s">
        <v>579</v>
      </c>
      <c r="D47" s="8">
        <v>46</v>
      </c>
      <c r="E47" s="8" t="str">
        <f t="shared" si="0"/>
        <v>Intake</v>
      </c>
      <c r="F47" s="8"/>
      <c r="G47" s="8"/>
      <c r="H47" s="8"/>
    </row>
    <row r="48" spans="1:13" s="4" customFormat="1">
      <c r="A48" s="4">
        <v>48</v>
      </c>
      <c r="B48" s="8" t="s">
        <v>453</v>
      </c>
      <c r="C48" s="8" t="s">
        <v>454</v>
      </c>
      <c r="D48" s="8">
        <v>46</v>
      </c>
      <c r="E48" s="8" t="str">
        <f t="shared" si="0"/>
        <v>Intake</v>
      </c>
      <c r="F48" s="8" t="s">
        <v>455</v>
      </c>
      <c r="G48" s="8"/>
      <c r="H48" s="8"/>
    </row>
    <row r="49" spans="1:13" s="4" customFormat="1" ht="39.6">
      <c r="A49" s="4">
        <v>49</v>
      </c>
      <c r="B49" s="8" t="s">
        <v>426</v>
      </c>
      <c r="C49" s="8" t="s">
        <v>427</v>
      </c>
      <c r="D49" s="8">
        <v>46</v>
      </c>
      <c r="E49" s="8" t="str">
        <f t="shared" si="0"/>
        <v>Intake</v>
      </c>
      <c r="F49" s="8"/>
      <c r="G49" s="8"/>
      <c r="H49" s="8"/>
    </row>
    <row r="50" spans="1:13" s="4" customFormat="1" ht="26.4">
      <c r="A50" s="4">
        <v>50</v>
      </c>
      <c r="B50" s="8" t="s">
        <v>428</v>
      </c>
      <c r="C50" s="8" t="s">
        <v>580</v>
      </c>
      <c r="D50" s="8">
        <v>46</v>
      </c>
      <c r="E50" s="8" t="str">
        <f t="shared" si="0"/>
        <v>Intake</v>
      </c>
      <c r="F50" s="8"/>
      <c r="G50" s="8"/>
      <c r="H50" s="8"/>
    </row>
    <row r="51" spans="1:13" s="4" customFormat="1">
      <c r="A51" s="4">
        <v>51</v>
      </c>
      <c r="B51" s="8" t="s">
        <v>584</v>
      </c>
      <c r="C51" s="8" t="s">
        <v>583</v>
      </c>
      <c r="D51" s="8">
        <v>46</v>
      </c>
      <c r="E51" s="8" t="str">
        <f t="shared" si="0"/>
        <v>Intake</v>
      </c>
      <c r="F51" s="8"/>
      <c r="G51" s="8"/>
      <c r="H51" s="8"/>
    </row>
    <row r="52" spans="1:13" s="4" customFormat="1" ht="26.4">
      <c r="A52" s="4">
        <v>52</v>
      </c>
      <c r="B52" s="8" t="s">
        <v>432</v>
      </c>
      <c r="C52" s="8" t="s">
        <v>581</v>
      </c>
      <c r="D52" s="8">
        <v>46</v>
      </c>
      <c r="E52" s="8" t="str">
        <f t="shared" si="0"/>
        <v>Intake</v>
      </c>
      <c r="F52" s="8"/>
      <c r="G52" s="8"/>
      <c r="H52" s="8"/>
    </row>
    <row r="53" spans="1:13" s="4" customFormat="1">
      <c r="A53" s="4">
        <v>53</v>
      </c>
      <c r="B53" s="8" t="s">
        <v>575</v>
      </c>
      <c r="C53" s="8" t="s">
        <v>582</v>
      </c>
      <c r="D53" s="8">
        <v>46</v>
      </c>
      <c r="E53" s="8" t="str">
        <f t="shared" si="0"/>
        <v>Intake</v>
      </c>
      <c r="F53" s="8"/>
      <c r="G53" s="8"/>
      <c r="H53" s="8"/>
    </row>
    <row r="54" spans="1:13" s="4" customFormat="1">
      <c r="A54" s="4">
        <v>54</v>
      </c>
      <c r="B54" s="8" t="s">
        <v>576</v>
      </c>
      <c r="C54" s="8" t="s">
        <v>51</v>
      </c>
      <c r="D54" s="8">
        <v>46</v>
      </c>
      <c r="E54" s="8" t="str">
        <f t="shared" si="0"/>
        <v>Intake</v>
      </c>
      <c r="F54" s="8"/>
      <c r="G54" s="8"/>
      <c r="H54" s="8"/>
    </row>
    <row r="55" spans="1:13" s="4" customFormat="1" ht="39.6">
      <c r="A55" s="4">
        <v>55</v>
      </c>
      <c r="B55" s="8" t="s">
        <v>435</v>
      </c>
      <c r="C55" s="8" t="s">
        <v>534</v>
      </c>
      <c r="D55" s="8">
        <v>45</v>
      </c>
      <c r="E55" s="8" t="str">
        <f t="shared" si="0"/>
        <v>Bepalen behandeling</v>
      </c>
      <c r="F55" s="8"/>
      <c r="G55" s="8"/>
      <c r="H55" s="8"/>
      <c r="J55" s="4" t="s">
        <v>747</v>
      </c>
      <c r="K55" s="4" t="s">
        <v>745</v>
      </c>
      <c r="M55" s="4" t="s">
        <v>746</v>
      </c>
    </row>
    <row r="56" spans="1:13" s="4" customFormat="1" ht="26.4">
      <c r="A56" s="4">
        <v>56</v>
      </c>
      <c r="B56" s="8" t="s">
        <v>353</v>
      </c>
      <c r="C56" s="8" t="s">
        <v>3</v>
      </c>
      <c r="D56" s="8">
        <v>55</v>
      </c>
      <c r="E56" s="8" t="str">
        <f t="shared" si="0"/>
        <v>Zaaksturing</v>
      </c>
      <c r="F56" s="8"/>
      <c r="G56" s="8"/>
      <c r="H56" s="8"/>
    </row>
    <row r="57" spans="1:13" s="4" customFormat="1">
      <c r="A57" s="4">
        <v>57</v>
      </c>
      <c r="B57" s="8" t="s">
        <v>585</v>
      </c>
      <c r="C57" s="8" t="s">
        <v>29</v>
      </c>
      <c r="D57" s="8">
        <v>55</v>
      </c>
      <c r="E57" s="8" t="str">
        <f t="shared" si="0"/>
        <v>Zaaksturing</v>
      </c>
      <c r="F57" s="8"/>
      <c r="G57" s="8"/>
      <c r="H57" s="8"/>
    </row>
    <row r="58" spans="1:13" s="4" customFormat="1">
      <c r="A58" s="4">
        <v>58</v>
      </c>
      <c r="B58" s="8" t="s">
        <v>586</v>
      </c>
      <c r="C58" s="8" t="s">
        <v>591</v>
      </c>
      <c r="D58" s="8">
        <v>55</v>
      </c>
      <c r="E58" s="8" t="str">
        <f t="shared" si="0"/>
        <v>Zaaksturing</v>
      </c>
      <c r="F58" s="8"/>
      <c r="G58" s="8"/>
      <c r="H58" s="8"/>
    </row>
    <row r="59" spans="1:13" s="4" customFormat="1" ht="92.4">
      <c r="A59" s="4">
        <v>59</v>
      </c>
      <c r="B59" s="8" t="s">
        <v>587</v>
      </c>
      <c r="C59" s="8" t="s">
        <v>6</v>
      </c>
      <c r="D59" s="8">
        <v>55</v>
      </c>
      <c r="E59" s="8" t="str">
        <f t="shared" si="0"/>
        <v>Zaaksturing</v>
      </c>
      <c r="F59" s="8" t="s">
        <v>542</v>
      </c>
      <c r="G59" s="8"/>
      <c r="H59" s="8"/>
    </row>
    <row r="60" spans="1:13" s="4" customFormat="1" ht="39.6">
      <c r="A60" s="4">
        <v>60</v>
      </c>
      <c r="B60" s="8" t="s">
        <v>588</v>
      </c>
      <c r="C60" s="8" t="s">
        <v>728</v>
      </c>
      <c r="D60" s="8">
        <v>55</v>
      </c>
      <c r="E60" s="8" t="str">
        <f t="shared" si="0"/>
        <v>Zaaksturing</v>
      </c>
      <c r="F60" s="8"/>
      <c r="G60" s="8"/>
      <c r="H60" s="8"/>
    </row>
    <row r="61" spans="1:13" s="4" customFormat="1" ht="26.4">
      <c r="A61" s="4">
        <v>61</v>
      </c>
      <c r="B61" s="8" t="s">
        <v>589</v>
      </c>
      <c r="C61" s="8" t="s">
        <v>729</v>
      </c>
      <c r="D61" s="8">
        <v>55</v>
      </c>
      <c r="E61" s="8" t="str">
        <f t="shared" si="0"/>
        <v>Zaaksturing</v>
      </c>
      <c r="F61" s="8"/>
      <c r="G61" s="8"/>
      <c r="H61" s="8"/>
    </row>
    <row r="62" spans="1:13" s="4" customFormat="1" ht="39.6">
      <c r="A62" s="4">
        <v>62</v>
      </c>
      <c r="B62" s="8" t="s">
        <v>12</v>
      </c>
      <c r="C62" s="8" t="s">
        <v>28</v>
      </c>
      <c r="D62" s="8">
        <v>55</v>
      </c>
      <c r="E62" s="8" t="str">
        <f t="shared" si="0"/>
        <v>Zaaksturing</v>
      </c>
      <c r="F62" s="8"/>
      <c r="G62" s="8"/>
      <c r="H62" s="8"/>
    </row>
    <row r="63" spans="1:13" s="4" customFormat="1">
      <c r="A63" s="4">
        <v>63</v>
      </c>
      <c r="B63" s="8" t="s">
        <v>590</v>
      </c>
      <c r="C63" s="8"/>
      <c r="D63" s="8">
        <v>55</v>
      </c>
      <c r="E63" s="8" t="str">
        <f t="shared" si="0"/>
        <v>Zaaksturing</v>
      </c>
      <c r="F63" s="8"/>
      <c r="G63" s="8"/>
      <c r="H63" s="8"/>
    </row>
    <row r="64" spans="1:13" s="4" customFormat="1">
      <c r="A64" s="4">
        <v>64</v>
      </c>
      <c r="B64" s="8" t="s">
        <v>390</v>
      </c>
      <c r="C64" s="8"/>
      <c r="D64" s="8">
        <v>55</v>
      </c>
      <c r="E64" s="8" t="str">
        <f t="shared" si="0"/>
        <v>Zaaksturing</v>
      </c>
      <c r="F64" s="8"/>
      <c r="G64" s="8"/>
      <c r="H64" s="8"/>
    </row>
    <row r="65" spans="1:13" s="4" customFormat="1">
      <c r="A65" s="4">
        <v>65</v>
      </c>
      <c r="B65" s="8" t="s">
        <v>503</v>
      </c>
      <c r="C65" s="8" t="s">
        <v>18</v>
      </c>
      <c r="D65" s="8" t="s">
        <v>404</v>
      </c>
      <c r="E65" s="8" t="str">
        <f t="shared" si="0"/>
        <v/>
      </c>
      <c r="F65" s="8"/>
      <c r="G65" s="8"/>
      <c r="H65" s="8"/>
    </row>
    <row r="66" spans="1:13" s="4" customFormat="1" ht="39.6">
      <c r="A66" s="4">
        <v>66</v>
      </c>
      <c r="B66" s="8" t="s">
        <v>504</v>
      </c>
      <c r="C66" s="8" t="s">
        <v>18</v>
      </c>
      <c r="D66" s="8">
        <v>65</v>
      </c>
      <c r="E66" s="8" t="str">
        <f t="shared" si="0"/>
        <v>Administratief verwerken</v>
      </c>
      <c r="F66" s="8"/>
      <c r="G66" s="8"/>
      <c r="H66" s="8"/>
      <c r="K66" s="4" t="s">
        <v>748</v>
      </c>
      <c r="M66" s="4" t="s">
        <v>749</v>
      </c>
    </row>
    <row r="67" spans="1:13" s="4" customFormat="1" ht="52.8">
      <c r="A67" s="4">
        <v>67</v>
      </c>
      <c r="B67" s="8" t="s">
        <v>505</v>
      </c>
      <c r="C67" s="8" t="s">
        <v>18</v>
      </c>
      <c r="D67" s="8">
        <v>65</v>
      </c>
      <c r="E67" s="8" t="str">
        <f t="shared" ref="E67:E130" si="1">IFERROR(VLOOKUP(D67,A:B,2,FALSE),"")</f>
        <v>Administratief verwerken</v>
      </c>
      <c r="F67" s="8"/>
      <c r="G67" s="8"/>
      <c r="H67" s="8"/>
      <c r="I67" s="4" t="s">
        <v>743</v>
      </c>
      <c r="L67" s="4" t="s">
        <v>741</v>
      </c>
    </row>
    <row r="68" spans="1:13" s="4" customFormat="1" ht="39.6">
      <c r="A68" s="4">
        <v>68</v>
      </c>
      <c r="B68" s="8" t="s">
        <v>393</v>
      </c>
      <c r="C68" s="8" t="s">
        <v>18</v>
      </c>
      <c r="D68" s="8">
        <v>65</v>
      </c>
      <c r="E68" s="8" t="str">
        <f t="shared" si="1"/>
        <v>Administratief verwerken</v>
      </c>
      <c r="F68" s="8"/>
      <c r="G68" s="8"/>
      <c r="H68" s="8"/>
      <c r="J68" s="4" t="s">
        <v>751</v>
      </c>
      <c r="L68" s="4" t="s">
        <v>750</v>
      </c>
    </row>
    <row r="69" spans="1:13" s="4" customFormat="1" ht="52.8">
      <c r="A69" s="4">
        <v>69</v>
      </c>
      <c r="B69" s="8" t="s">
        <v>491</v>
      </c>
      <c r="C69" s="8" t="s">
        <v>18</v>
      </c>
      <c r="D69" s="8">
        <v>65</v>
      </c>
      <c r="E69" s="8" t="str">
        <f t="shared" si="1"/>
        <v>Administratief verwerken</v>
      </c>
      <c r="F69" s="8"/>
      <c r="G69" s="8"/>
      <c r="H69" s="8"/>
      <c r="L69" s="4" t="s">
        <v>752</v>
      </c>
    </row>
    <row r="70" spans="1:13" s="4" customFormat="1" ht="39.6">
      <c r="A70" s="4">
        <v>70</v>
      </c>
      <c r="B70" s="8" t="s">
        <v>490</v>
      </c>
      <c r="C70" s="8" t="s">
        <v>18</v>
      </c>
      <c r="D70" s="8">
        <v>65</v>
      </c>
      <c r="E70" s="8" t="str">
        <f t="shared" si="1"/>
        <v>Administratief verwerken</v>
      </c>
      <c r="F70" s="8"/>
      <c r="G70" s="8"/>
      <c r="H70" s="8"/>
      <c r="I70" s="4" t="s">
        <v>754</v>
      </c>
      <c r="J70" s="4" t="s">
        <v>753</v>
      </c>
    </row>
    <row r="71" spans="1:13" s="4" customFormat="1" ht="39.6">
      <c r="A71" s="4">
        <v>71</v>
      </c>
      <c r="B71" s="8" t="s">
        <v>389</v>
      </c>
      <c r="C71" s="8" t="s">
        <v>10</v>
      </c>
      <c r="D71" s="8">
        <v>66</v>
      </c>
      <c r="E71" s="8" t="str">
        <f t="shared" si="1"/>
        <v>Zittingsplanning</v>
      </c>
      <c r="F71" s="8"/>
      <c r="G71" s="8"/>
      <c r="H71" s="8"/>
    </row>
    <row r="72" spans="1:13" s="4" customFormat="1" ht="39.6">
      <c r="A72" s="4">
        <v>72</v>
      </c>
      <c r="B72" s="8" t="s">
        <v>422</v>
      </c>
      <c r="C72" s="8" t="s">
        <v>9</v>
      </c>
      <c r="D72" s="8">
        <v>66</v>
      </c>
      <c r="E72" s="8" t="str">
        <f t="shared" si="1"/>
        <v>Zittingsplanning</v>
      </c>
      <c r="F72" s="8"/>
      <c r="G72" s="8"/>
      <c r="H72" s="8"/>
    </row>
    <row r="73" spans="1:13" s="4" customFormat="1">
      <c r="A73" s="4">
        <v>73</v>
      </c>
      <c r="B73" s="8" t="s">
        <v>56</v>
      </c>
      <c r="C73" s="8"/>
      <c r="D73" s="8">
        <v>66</v>
      </c>
      <c r="E73" s="8" t="str">
        <f t="shared" si="1"/>
        <v>Zittingsplanning</v>
      </c>
      <c r="F73" s="8"/>
      <c r="G73" s="8"/>
      <c r="H73" s="8"/>
    </row>
    <row r="74" spans="1:13" s="4" customFormat="1">
      <c r="A74" s="4">
        <v>75</v>
      </c>
      <c r="B74" s="8" t="s">
        <v>482</v>
      </c>
      <c r="C74" s="8" t="s">
        <v>437</v>
      </c>
      <c r="D74" s="8">
        <v>67</v>
      </c>
      <c r="E74" s="8" t="str">
        <f t="shared" si="1"/>
        <v>Gegevensbeheer</v>
      </c>
      <c r="F74" s="8"/>
      <c r="G74" s="8"/>
      <c r="H74" s="8"/>
    </row>
    <row r="75" spans="1:13" s="4" customFormat="1">
      <c r="A75" s="4">
        <v>76</v>
      </c>
      <c r="B75" s="8" t="s">
        <v>536</v>
      </c>
      <c r="C75" s="8"/>
      <c r="D75" s="8">
        <v>67</v>
      </c>
      <c r="E75" s="8" t="str">
        <f t="shared" si="1"/>
        <v>Gegevensbeheer</v>
      </c>
      <c r="F75" s="8"/>
      <c r="G75" s="8"/>
      <c r="H75" s="8"/>
    </row>
    <row r="76" spans="1:13" s="4" customFormat="1">
      <c r="A76" s="4">
        <v>77</v>
      </c>
      <c r="B76" s="8" t="s">
        <v>537</v>
      </c>
      <c r="C76" s="8" t="s">
        <v>538</v>
      </c>
      <c r="D76" s="8">
        <v>67</v>
      </c>
      <c r="E76" s="8" t="str">
        <f t="shared" si="1"/>
        <v>Gegevensbeheer</v>
      </c>
      <c r="F76" s="8"/>
      <c r="G76" s="8"/>
      <c r="H76" s="8"/>
    </row>
    <row r="77" spans="1:13" s="4" customFormat="1" ht="66">
      <c r="A77" s="4">
        <v>78</v>
      </c>
      <c r="B77" s="8" t="s">
        <v>354</v>
      </c>
      <c r="C77" s="8" t="s">
        <v>7</v>
      </c>
      <c r="D77" s="8">
        <v>67</v>
      </c>
      <c r="E77" s="8" t="str">
        <f t="shared" si="1"/>
        <v>Gegevensbeheer</v>
      </c>
      <c r="F77" s="8"/>
      <c r="G77" s="8"/>
      <c r="H77" s="8"/>
    </row>
    <row r="78" spans="1:13" s="4" customFormat="1" ht="26.4">
      <c r="A78" s="4">
        <v>79</v>
      </c>
      <c r="B78" s="8" t="s">
        <v>342</v>
      </c>
      <c r="C78" s="8" t="s">
        <v>713</v>
      </c>
      <c r="D78" s="8">
        <v>67</v>
      </c>
      <c r="E78" s="8" t="str">
        <f t="shared" si="1"/>
        <v>Gegevensbeheer</v>
      </c>
      <c r="F78" s="8"/>
      <c r="G78" s="8"/>
      <c r="H78" s="8" t="s">
        <v>345</v>
      </c>
    </row>
    <row r="79" spans="1:13" s="4" customFormat="1" ht="52.8">
      <c r="A79" s="4">
        <v>80</v>
      </c>
      <c r="B79" s="8" t="s">
        <v>599</v>
      </c>
      <c r="C79" s="8" t="s">
        <v>11</v>
      </c>
      <c r="D79" s="8">
        <v>67</v>
      </c>
      <c r="E79" s="8" t="str">
        <f t="shared" si="1"/>
        <v>Gegevensbeheer</v>
      </c>
      <c r="F79" s="8" t="s">
        <v>712</v>
      </c>
      <c r="G79" s="8"/>
      <c r="H79" s="8"/>
    </row>
    <row r="80" spans="1:13" s="4" customFormat="1" ht="79.2">
      <c r="A80" s="4">
        <v>81</v>
      </c>
      <c r="B80" s="8" t="s">
        <v>600</v>
      </c>
      <c r="C80" s="8" t="s">
        <v>711</v>
      </c>
      <c r="D80" s="8">
        <v>67</v>
      </c>
      <c r="E80" s="8" t="str">
        <f t="shared" si="1"/>
        <v>Gegevensbeheer</v>
      </c>
      <c r="F80" s="8" t="s">
        <v>2</v>
      </c>
      <c r="G80" s="8"/>
      <c r="H80" s="8"/>
    </row>
    <row r="81" spans="1:8" s="4" customFormat="1">
      <c r="A81" s="4">
        <v>82</v>
      </c>
      <c r="B81" s="8" t="s">
        <v>343</v>
      </c>
      <c r="C81" s="8" t="s">
        <v>392</v>
      </c>
      <c r="D81" s="8">
        <v>67</v>
      </c>
      <c r="E81" s="8" t="str">
        <f t="shared" si="1"/>
        <v>Gegevensbeheer</v>
      </c>
      <c r="F81" s="8"/>
      <c r="G81" s="8"/>
      <c r="H81" s="8" t="s">
        <v>345</v>
      </c>
    </row>
    <row r="82" spans="1:8" s="4" customFormat="1">
      <c r="A82" s="4">
        <v>83</v>
      </c>
      <c r="B82" s="8" t="s">
        <v>58</v>
      </c>
      <c r="C82" s="8" t="s">
        <v>43</v>
      </c>
      <c r="D82" s="8">
        <v>68</v>
      </c>
      <c r="E82" s="8" t="str">
        <f t="shared" si="1"/>
        <v>Financiële verwerking</v>
      </c>
      <c r="F82" s="8"/>
      <c r="G82" s="8"/>
      <c r="H82" s="8"/>
    </row>
    <row r="83" spans="1:8" s="4" customFormat="1">
      <c r="A83" s="4">
        <v>84</v>
      </c>
      <c r="B83" s="8" t="s">
        <v>344</v>
      </c>
      <c r="C83" s="8" t="s">
        <v>57</v>
      </c>
      <c r="D83" s="8">
        <v>68</v>
      </c>
      <c r="E83" s="8" t="str">
        <f t="shared" si="1"/>
        <v>Financiële verwerking</v>
      </c>
      <c r="F83" s="8"/>
      <c r="G83" s="8"/>
      <c r="H83" s="8" t="s">
        <v>345</v>
      </c>
    </row>
    <row r="84" spans="1:8" s="4" customFormat="1" ht="26.4">
      <c r="A84" s="4">
        <v>85</v>
      </c>
      <c r="B84" s="8" t="s">
        <v>59</v>
      </c>
      <c r="C84" s="8" t="s">
        <v>60</v>
      </c>
      <c r="D84" s="8">
        <v>68</v>
      </c>
      <c r="E84" s="8" t="str">
        <f t="shared" si="1"/>
        <v>Financiële verwerking</v>
      </c>
      <c r="F84" s="8"/>
      <c r="G84" s="8"/>
      <c r="H84" s="8"/>
    </row>
    <row r="85" spans="1:8" s="4" customFormat="1" ht="26.4">
      <c r="A85" s="4">
        <v>86</v>
      </c>
      <c r="B85" s="8" t="s">
        <v>61</v>
      </c>
      <c r="C85" s="8" t="s">
        <v>45</v>
      </c>
      <c r="D85" s="8">
        <v>68</v>
      </c>
      <c r="E85" s="8" t="str">
        <f t="shared" si="1"/>
        <v>Financiële verwerking</v>
      </c>
      <c r="F85" s="8"/>
      <c r="G85" s="8"/>
      <c r="H85" s="8"/>
    </row>
    <row r="86" spans="1:8" s="4" customFormat="1" ht="26.4">
      <c r="A86" s="4">
        <v>87</v>
      </c>
      <c r="B86" s="8" t="s">
        <v>62</v>
      </c>
      <c r="C86" s="8" t="s">
        <v>44</v>
      </c>
      <c r="D86" s="8">
        <v>68</v>
      </c>
      <c r="E86" s="8" t="str">
        <f t="shared" si="1"/>
        <v>Financiële verwerking</v>
      </c>
      <c r="F86" s="8"/>
      <c r="G86" s="8"/>
      <c r="H86" s="8"/>
    </row>
    <row r="87" spans="1:8" s="4" customFormat="1">
      <c r="A87" s="4">
        <v>88</v>
      </c>
      <c r="B87" s="8" t="s">
        <v>63</v>
      </c>
      <c r="C87" s="8" t="s">
        <v>46</v>
      </c>
      <c r="D87" s="8">
        <v>68</v>
      </c>
      <c r="E87" s="8" t="str">
        <f t="shared" si="1"/>
        <v>Financiële verwerking</v>
      </c>
      <c r="F87" s="8"/>
      <c r="G87" s="8"/>
      <c r="H87" s="8"/>
    </row>
    <row r="88" spans="1:8" s="4" customFormat="1">
      <c r="A88" s="4">
        <v>89</v>
      </c>
      <c r="B88" s="8" t="s">
        <v>64</v>
      </c>
      <c r="C88" s="8" t="s">
        <v>47</v>
      </c>
      <c r="D88" s="8">
        <v>68</v>
      </c>
      <c r="E88" s="8" t="str">
        <f t="shared" si="1"/>
        <v>Financiële verwerking</v>
      </c>
      <c r="F88" s="8"/>
      <c r="G88" s="8"/>
      <c r="H88" s="8"/>
    </row>
    <row r="89" spans="1:8" s="4" customFormat="1" ht="26.4">
      <c r="A89" s="4">
        <v>90</v>
      </c>
      <c r="B89" s="8" t="s">
        <v>436</v>
      </c>
      <c r="C89" s="8" t="s">
        <v>65</v>
      </c>
      <c r="D89" s="8">
        <v>69</v>
      </c>
      <c r="E89" s="8" t="str">
        <f t="shared" si="1"/>
        <v>Communiceren over zaken</v>
      </c>
      <c r="F89" s="8"/>
      <c r="G89" s="8"/>
      <c r="H89" s="8"/>
    </row>
    <row r="90" spans="1:8" s="4" customFormat="1">
      <c r="A90" s="4">
        <v>91</v>
      </c>
      <c r="B90" s="8" t="s">
        <v>349</v>
      </c>
      <c r="C90" s="8" t="s">
        <v>48</v>
      </c>
      <c r="D90" s="8">
        <v>69</v>
      </c>
      <c r="E90" s="8" t="str">
        <f t="shared" si="1"/>
        <v>Communiceren over zaken</v>
      </c>
      <c r="F90" s="8"/>
      <c r="G90" s="8"/>
      <c r="H90" s="8"/>
    </row>
    <row r="91" spans="1:8" s="4" customFormat="1">
      <c r="A91" s="4">
        <v>92</v>
      </c>
      <c r="B91" s="8" t="s">
        <v>348</v>
      </c>
      <c r="C91" s="8" t="s">
        <v>540</v>
      </c>
      <c r="D91" s="8">
        <v>69</v>
      </c>
      <c r="E91" s="8" t="str">
        <f t="shared" si="1"/>
        <v>Communiceren over zaken</v>
      </c>
      <c r="F91" s="8"/>
      <c r="G91" s="8"/>
      <c r="H91" s="8"/>
    </row>
    <row r="92" spans="1:8" s="4" customFormat="1">
      <c r="A92" s="4">
        <v>93</v>
      </c>
      <c r="B92" s="8" t="s">
        <v>66</v>
      </c>
      <c r="C92" s="8"/>
      <c r="D92" s="8">
        <v>92</v>
      </c>
      <c r="E92" s="8" t="str">
        <f t="shared" si="1"/>
        <v>Mededelen berichten</v>
      </c>
      <c r="F92" s="8"/>
      <c r="G92" s="8"/>
      <c r="H92" s="8" t="s">
        <v>345</v>
      </c>
    </row>
    <row r="93" spans="1:8" s="4" customFormat="1">
      <c r="A93" s="4">
        <v>94</v>
      </c>
      <c r="B93" s="8" t="s">
        <v>67</v>
      </c>
      <c r="C93" s="8" t="s">
        <v>68</v>
      </c>
      <c r="D93" s="8">
        <v>69</v>
      </c>
      <c r="E93" s="8" t="str">
        <f t="shared" si="1"/>
        <v>Communiceren over zaken</v>
      </c>
      <c r="F93" s="8"/>
      <c r="G93" s="8"/>
      <c r="H93" s="8" t="s">
        <v>345</v>
      </c>
    </row>
    <row r="94" spans="1:8" s="4" customFormat="1">
      <c r="A94" s="4">
        <v>95</v>
      </c>
      <c r="B94" s="8" t="s">
        <v>30</v>
      </c>
      <c r="C94" s="8"/>
      <c r="D94" s="8">
        <v>92</v>
      </c>
      <c r="E94" s="8" t="str">
        <f t="shared" si="1"/>
        <v>Mededelen berichten</v>
      </c>
      <c r="F94" s="8"/>
      <c r="G94" s="8"/>
      <c r="H94" s="8"/>
    </row>
    <row r="95" spans="1:8" s="4" customFormat="1">
      <c r="A95" s="4">
        <v>96</v>
      </c>
      <c r="B95" s="8" t="s">
        <v>31</v>
      </c>
      <c r="C95" s="8"/>
      <c r="D95" s="8">
        <v>92</v>
      </c>
      <c r="E95" s="8" t="str">
        <f t="shared" si="1"/>
        <v>Mededelen berichten</v>
      </c>
      <c r="F95" s="8"/>
      <c r="G95" s="8"/>
      <c r="H95" s="8"/>
    </row>
    <row r="96" spans="1:8" s="4" customFormat="1">
      <c r="A96" s="4">
        <v>97</v>
      </c>
      <c r="B96" s="8" t="s">
        <v>32</v>
      </c>
      <c r="C96" s="8" t="s">
        <v>543</v>
      </c>
      <c r="D96" s="8" t="s">
        <v>404</v>
      </c>
      <c r="E96" s="8" t="str">
        <f t="shared" si="1"/>
        <v/>
      </c>
      <c r="F96" s="8"/>
      <c r="G96" s="8"/>
      <c r="H96" s="8"/>
    </row>
    <row r="97" spans="1:13" s="4" customFormat="1">
      <c r="A97" s="4">
        <v>98</v>
      </c>
      <c r="B97" s="8" t="s">
        <v>69</v>
      </c>
      <c r="C97" s="8"/>
      <c r="D97" s="8">
        <v>70</v>
      </c>
      <c r="E97" s="8" t="str">
        <f t="shared" si="1"/>
        <v>Dossierbeheer</v>
      </c>
      <c r="F97" s="8"/>
      <c r="G97" s="8"/>
      <c r="H97" s="8"/>
    </row>
    <row r="98" spans="1:13" s="4" customFormat="1">
      <c r="A98" s="4">
        <v>99</v>
      </c>
      <c r="B98" s="8" t="s">
        <v>70</v>
      </c>
      <c r="C98" s="8" t="s">
        <v>71</v>
      </c>
      <c r="D98" s="8">
        <v>70</v>
      </c>
      <c r="E98" s="8" t="str">
        <f t="shared" si="1"/>
        <v>Dossierbeheer</v>
      </c>
      <c r="F98" s="8"/>
      <c r="G98" s="8"/>
      <c r="H98" s="8"/>
    </row>
    <row r="99" spans="1:13" s="4" customFormat="1">
      <c r="A99" s="4">
        <v>100</v>
      </c>
      <c r="B99" s="8" t="s">
        <v>72</v>
      </c>
      <c r="C99" s="8"/>
      <c r="D99" s="8">
        <v>70</v>
      </c>
      <c r="E99" s="8" t="str">
        <f t="shared" si="1"/>
        <v>Dossierbeheer</v>
      </c>
      <c r="F99" s="8"/>
      <c r="G99" s="8"/>
      <c r="H99" s="8"/>
    </row>
    <row r="100" spans="1:13" s="4" customFormat="1" ht="26.4">
      <c r="A100" s="4">
        <v>101</v>
      </c>
      <c r="B100" s="8" t="s">
        <v>726</v>
      </c>
      <c r="C100" s="4" t="s">
        <v>1</v>
      </c>
      <c r="D100" s="8">
        <v>70</v>
      </c>
      <c r="E100" s="8" t="str">
        <f t="shared" si="1"/>
        <v>Dossierbeheer</v>
      </c>
      <c r="F100" s="8" t="s">
        <v>712</v>
      </c>
      <c r="G100" s="8"/>
      <c r="H100" s="8"/>
    </row>
    <row r="101" spans="1:13" s="4" customFormat="1" ht="26.4">
      <c r="A101" s="4">
        <v>102</v>
      </c>
      <c r="B101" s="8" t="s">
        <v>74</v>
      </c>
      <c r="C101" s="8" t="s">
        <v>730</v>
      </c>
      <c r="D101" s="8">
        <v>70</v>
      </c>
      <c r="E101" s="8" t="str">
        <f t="shared" si="1"/>
        <v>Dossierbeheer</v>
      </c>
      <c r="F101" s="8"/>
      <c r="G101" s="8"/>
      <c r="H101" s="8"/>
    </row>
    <row r="102" spans="1:13" s="4" customFormat="1">
      <c r="A102" s="4">
        <v>103</v>
      </c>
      <c r="B102" s="8" t="s">
        <v>355</v>
      </c>
      <c r="C102" s="8" t="s">
        <v>75</v>
      </c>
      <c r="D102" s="8">
        <v>70</v>
      </c>
      <c r="E102" s="8" t="str">
        <f t="shared" si="1"/>
        <v>Dossierbeheer</v>
      </c>
      <c r="F102" s="8"/>
      <c r="G102" s="8"/>
      <c r="H102" s="8"/>
    </row>
    <row r="103" spans="1:13" s="4" customFormat="1">
      <c r="A103" s="4">
        <v>104</v>
      </c>
      <c r="B103" s="8" t="s">
        <v>78</v>
      </c>
      <c r="C103" s="8" t="s">
        <v>76</v>
      </c>
      <c r="D103" s="8">
        <v>70</v>
      </c>
      <c r="E103" s="8" t="str">
        <f t="shared" si="1"/>
        <v>Dossierbeheer</v>
      </c>
      <c r="F103" s="8"/>
      <c r="G103" s="8"/>
      <c r="H103" s="8" t="s">
        <v>345</v>
      </c>
    </row>
    <row r="104" spans="1:13" s="4" customFormat="1">
      <c r="A104" s="4">
        <v>105</v>
      </c>
      <c r="B104" s="8" t="s">
        <v>77</v>
      </c>
      <c r="C104" s="8"/>
      <c r="D104" s="8">
        <v>70</v>
      </c>
      <c r="E104" s="8" t="str">
        <f t="shared" si="1"/>
        <v>Dossierbeheer</v>
      </c>
      <c r="F104" s="8"/>
      <c r="G104" s="8"/>
      <c r="H104" s="8" t="s">
        <v>345</v>
      </c>
    </row>
    <row r="105" spans="1:13" s="4" customFormat="1" ht="39.6">
      <c r="A105" s="4">
        <v>106</v>
      </c>
      <c r="B105" s="8" t="s">
        <v>506</v>
      </c>
      <c r="C105" s="8" t="s">
        <v>535</v>
      </c>
      <c r="D105" s="8" t="s">
        <v>404</v>
      </c>
      <c r="E105" s="8" t="str">
        <f t="shared" si="1"/>
        <v/>
      </c>
      <c r="F105" s="8"/>
      <c r="G105" s="8"/>
      <c r="H105" s="8"/>
      <c r="J105" s="4" t="s">
        <v>757</v>
      </c>
      <c r="K105" s="4" t="s">
        <v>755</v>
      </c>
      <c r="L105" s="4" t="s">
        <v>756</v>
      </c>
    </row>
    <row r="106" spans="1:13" s="4" customFormat="1" ht="52.8">
      <c r="A106" s="4">
        <v>107</v>
      </c>
      <c r="B106" s="8" t="s">
        <v>73</v>
      </c>
      <c r="C106" s="8" t="s">
        <v>718</v>
      </c>
      <c r="D106" s="8">
        <v>106</v>
      </c>
      <c r="E106" s="8" t="str">
        <f t="shared" si="1"/>
        <v>Inhoudelijk voorbereiden</v>
      </c>
      <c r="F106" s="8" t="s">
        <v>719</v>
      </c>
      <c r="G106" s="8"/>
      <c r="H106" s="8"/>
    </row>
    <row r="107" spans="1:13" s="4" customFormat="1">
      <c r="A107" s="4">
        <v>108</v>
      </c>
      <c r="B107" s="8" t="s">
        <v>83</v>
      </c>
      <c r="C107" s="8" t="s">
        <v>725</v>
      </c>
      <c r="D107" s="8">
        <v>106</v>
      </c>
      <c r="E107" s="8" t="str">
        <f t="shared" si="1"/>
        <v>Inhoudelijk voorbereiden</v>
      </c>
      <c r="F107" s="8"/>
      <c r="G107" s="8"/>
      <c r="H107" s="8"/>
    </row>
    <row r="108" spans="1:13" s="4" customFormat="1">
      <c r="A108" s="4">
        <v>109</v>
      </c>
      <c r="B108" s="8" t="s">
        <v>82</v>
      </c>
      <c r="C108" s="8"/>
      <c r="D108" s="8">
        <v>106</v>
      </c>
      <c r="E108" s="8" t="str">
        <f t="shared" si="1"/>
        <v>Inhoudelijk voorbereiden</v>
      </c>
      <c r="F108" s="8"/>
      <c r="G108" s="8"/>
      <c r="H108" s="8"/>
    </row>
    <row r="109" spans="1:13" s="4" customFormat="1" ht="26.4">
      <c r="A109" s="4">
        <v>110</v>
      </c>
      <c r="B109" s="8" t="s">
        <v>81</v>
      </c>
      <c r="C109" s="8" t="s">
        <v>727</v>
      </c>
      <c r="D109" s="8">
        <v>106</v>
      </c>
      <c r="E109" s="8" t="str">
        <f t="shared" si="1"/>
        <v>Inhoudelijk voorbereiden</v>
      </c>
      <c r="F109" s="8"/>
      <c r="G109" s="8"/>
      <c r="H109" s="8"/>
    </row>
    <row r="110" spans="1:13" s="4" customFormat="1" ht="26.4">
      <c r="A110" s="4">
        <v>111</v>
      </c>
      <c r="B110" s="8" t="s">
        <v>80</v>
      </c>
      <c r="C110" s="8" t="s">
        <v>42</v>
      </c>
      <c r="D110" s="8">
        <v>106</v>
      </c>
      <c r="E110" s="8" t="str">
        <f t="shared" si="1"/>
        <v>Inhoudelijk voorbereiden</v>
      </c>
      <c r="F110" s="8"/>
      <c r="G110" s="8"/>
      <c r="H110" s="8"/>
    </row>
    <row r="111" spans="1:13" s="4" customFormat="1">
      <c r="A111" s="4">
        <v>112</v>
      </c>
      <c r="B111" s="8" t="s">
        <v>79</v>
      </c>
      <c r="C111" s="8"/>
      <c r="D111" s="8">
        <v>106</v>
      </c>
      <c r="E111" s="8" t="str">
        <f t="shared" si="1"/>
        <v>Inhoudelijk voorbereiden</v>
      </c>
      <c r="F111" s="8"/>
      <c r="G111" s="8"/>
      <c r="H111" s="8" t="s">
        <v>345</v>
      </c>
    </row>
    <row r="112" spans="1:13" s="4" customFormat="1" ht="79.2">
      <c r="A112" s="4">
        <v>113</v>
      </c>
      <c r="B112" s="8" t="s">
        <v>507</v>
      </c>
      <c r="C112" s="8" t="s">
        <v>18</v>
      </c>
      <c r="D112" s="8" t="s">
        <v>404</v>
      </c>
      <c r="E112" s="8" t="str">
        <f t="shared" si="1"/>
        <v/>
      </c>
      <c r="F112" s="8"/>
      <c r="G112" s="8"/>
      <c r="H112" s="8"/>
      <c r="I112" s="4" t="s">
        <v>743</v>
      </c>
      <c r="J112" s="4" t="s">
        <v>761</v>
      </c>
      <c r="K112" s="4" t="s">
        <v>758</v>
      </c>
      <c r="L112" s="4" t="s">
        <v>759</v>
      </c>
      <c r="M112" s="4" t="s">
        <v>760</v>
      </c>
    </row>
    <row r="113" spans="1:13" s="4" customFormat="1" ht="26.4">
      <c r="A113" s="4">
        <v>114</v>
      </c>
      <c r="B113" s="8" t="s">
        <v>352</v>
      </c>
      <c r="C113" s="8" t="s">
        <v>36</v>
      </c>
      <c r="D113" s="8">
        <v>113</v>
      </c>
      <c r="E113" s="8" t="str">
        <f t="shared" si="1"/>
        <v>Behandelen en beslissen</v>
      </c>
      <c r="F113" s="8"/>
      <c r="G113" s="8"/>
      <c r="H113" s="8"/>
    </row>
    <row r="114" spans="1:13" s="4" customFormat="1" ht="39.6">
      <c r="A114" s="4">
        <v>115</v>
      </c>
      <c r="B114" s="8" t="s">
        <v>52</v>
      </c>
      <c r="C114" s="8" t="s">
        <v>598</v>
      </c>
      <c r="D114" s="8">
        <v>113</v>
      </c>
      <c r="E114" s="8" t="str">
        <f t="shared" si="1"/>
        <v>Behandelen en beslissen</v>
      </c>
      <c r="F114" s="8" t="s">
        <v>84</v>
      </c>
      <c r="G114" s="8"/>
      <c r="H114" s="8" t="s">
        <v>345</v>
      </c>
    </row>
    <row r="115" spans="1:13" s="4" customFormat="1" ht="52.8">
      <c r="A115" s="4">
        <v>116</v>
      </c>
      <c r="B115" s="8" t="s">
        <v>724</v>
      </c>
      <c r="C115" s="8" t="s">
        <v>597</v>
      </c>
      <c r="D115" s="8">
        <v>113</v>
      </c>
      <c r="E115" s="8" t="str">
        <f t="shared" si="1"/>
        <v>Behandelen en beslissen</v>
      </c>
      <c r="F115" s="8" t="s">
        <v>712</v>
      </c>
      <c r="G115" s="8"/>
      <c r="H115" s="8"/>
    </row>
    <row r="116" spans="1:13" s="4" customFormat="1" ht="39.6">
      <c r="A116" s="4">
        <v>117</v>
      </c>
      <c r="B116" s="8" t="s">
        <v>4</v>
      </c>
      <c r="C116" s="8" t="s">
        <v>5</v>
      </c>
      <c r="D116" s="8">
        <v>113</v>
      </c>
      <c r="E116" s="8" t="str">
        <f t="shared" si="1"/>
        <v>Behandelen en beslissen</v>
      </c>
      <c r="F116" s="8" t="s">
        <v>714</v>
      </c>
      <c r="G116" s="8"/>
      <c r="H116" s="8"/>
    </row>
    <row r="117" spans="1:13" s="4" customFormat="1" ht="26.4">
      <c r="A117" s="4">
        <v>118</v>
      </c>
      <c r="B117" s="8" t="s">
        <v>715</v>
      </c>
      <c r="C117" s="8" t="s">
        <v>716</v>
      </c>
      <c r="D117" s="8">
        <v>113</v>
      </c>
      <c r="E117" s="8" t="str">
        <f t="shared" si="1"/>
        <v>Behandelen en beslissen</v>
      </c>
      <c r="F117" s="8"/>
      <c r="G117" s="8"/>
      <c r="H117" s="8"/>
    </row>
    <row r="118" spans="1:13" s="4" customFormat="1">
      <c r="A118" s="4">
        <v>119</v>
      </c>
      <c r="B118" s="8" t="s">
        <v>85</v>
      </c>
      <c r="C118" s="8"/>
      <c r="D118" s="8">
        <v>113</v>
      </c>
      <c r="E118" s="8" t="str">
        <f t="shared" si="1"/>
        <v>Behandelen en beslissen</v>
      </c>
      <c r="F118" s="8"/>
      <c r="G118" s="8"/>
      <c r="H118" s="8"/>
    </row>
    <row r="119" spans="1:13" s="4" customFormat="1">
      <c r="A119" s="4">
        <v>120</v>
      </c>
      <c r="B119" s="8" t="s">
        <v>102</v>
      </c>
      <c r="C119" s="8" t="s">
        <v>41</v>
      </c>
      <c r="D119" s="8">
        <v>113</v>
      </c>
      <c r="E119" s="8" t="str">
        <f t="shared" si="1"/>
        <v>Behandelen en beslissen</v>
      </c>
      <c r="F119" s="8"/>
      <c r="G119" s="8"/>
      <c r="H119" s="8"/>
    </row>
    <row r="120" spans="1:13" s="4" customFormat="1">
      <c r="A120" s="4">
        <v>121</v>
      </c>
      <c r="B120" s="8" t="s">
        <v>103</v>
      </c>
      <c r="C120" s="8"/>
      <c r="D120" s="8">
        <v>113</v>
      </c>
      <c r="E120" s="8" t="str">
        <f t="shared" si="1"/>
        <v>Behandelen en beslissen</v>
      </c>
      <c r="F120" s="8"/>
      <c r="G120" s="8"/>
      <c r="H120" s="8"/>
    </row>
    <row r="121" spans="1:13" s="4" customFormat="1" ht="26.4">
      <c r="A121" s="4">
        <v>122</v>
      </c>
      <c r="B121" s="8" t="s">
        <v>104</v>
      </c>
      <c r="C121" s="8" t="s">
        <v>105</v>
      </c>
      <c r="D121" s="8">
        <v>113</v>
      </c>
      <c r="E121" s="8" t="str">
        <f t="shared" si="1"/>
        <v>Behandelen en beslissen</v>
      </c>
      <c r="F121" s="8"/>
      <c r="G121" s="8"/>
      <c r="H121" s="8"/>
    </row>
    <row r="122" spans="1:13" s="4" customFormat="1">
      <c r="A122" s="4">
        <v>123</v>
      </c>
      <c r="B122" s="8" t="s">
        <v>106</v>
      </c>
      <c r="C122" s="8" t="s">
        <v>717</v>
      </c>
      <c r="D122" s="8">
        <v>113</v>
      </c>
      <c r="E122" s="8" t="str">
        <f t="shared" si="1"/>
        <v>Behandelen en beslissen</v>
      </c>
      <c r="F122" s="8"/>
      <c r="G122" s="8"/>
      <c r="H122" s="8"/>
    </row>
    <row r="123" spans="1:13" s="4" customFormat="1" ht="39.6">
      <c r="A123" s="4">
        <v>124</v>
      </c>
      <c r="B123" s="8" t="s">
        <v>508</v>
      </c>
      <c r="C123" s="8"/>
      <c r="D123" s="8" t="s">
        <v>404</v>
      </c>
      <c r="E123" s="8" t="str">
        <f t="shared" si="1"/>
        <v/>
      </c>
      <c r="F123" s="8"/>
      <c r="G123" s="8"/>
      <c r="H123" s="8"/>
      <c r="J123" s="4" t="s">
        <v>757</v>
      </c>
      <c r="K123" s="4" t="s">
        <v>755</v>
      </c>
      <c r="L123" s="4" t="s">
        <v>762</v>
      </c>
    </row>
    <row r="124" spans="1:13" s="4" customFormat="1" ht="66">
      <c r="A124" s="4">
        <v>125</v>
      </c>
      <c r="B124" s="8" t="s">
        <v>731</v>
      </c>
      <c r="C124" s="8" t="s">
        <v>13</v>
      </c>
      <c r="D124" s="8">
        <v>124</v>
      </c>
      <c r="E124" s="8" t="str">
        <f t="shared" si="1"/>
        <v>Inhoudelijk uitwerken</v>
      </c>
      <c r="F124" s="8"/>
      <c r="G124" s="8"/>
      <c r="H124" s="8"/>
    </row>
    <row r="125" spans="1:13" s="4" customFormat="1" ht="26.4">
      <c r="A125" s="4">
        <v>126</v>
      </c>
      <c r="B125" s="8" t="s">
        <v>655</v>
      </c>
      <c r="C125" s="8" t="s">
        <v>660</v>
      </c>
      <c r="D125" s="8">
        <v>124</v>
      </c>
      <c r="E125" s="8" t="str">
        <f t="shared" si="1"/>
        <v>Inhoudelijk uitwerken</v>
      </c>
      <c r="F125" s="8" t="s">
        <v>656</v>
      </c>
      <c r="G125" s="8"/>
      <c r="H125" s="8" t="s">
        <v>657</v>
      </c>
    </row>
    <row r="126" spans="1:13" s="4" customFormat="1" ht="26.4">
      <c r="A126" s="4">
        <v>127</v>
      </c>
      <c r="B126" s="8" t="s">
        <v>732</v>
      </c>
      <c r="C126" s="8" t="s">
        <v>8</v>
      </c>
      <c r="D126" s="8">
        <v>92</v>
      </c>
      <c r="E126" s="8" t="str">
        <f t="shared" si="1"/>
        <v>Mededelen berichten</v>
      </c>
      <c r="F126" s="8" t="s">
        <v>0</v>
      </c>
      <c r="G126" s="8"/>
      <c r="H126" s="8"/>
    </row>
    <row r="127" spans="1:13" s="4" customFormat="1">
      <c r="A127" s="4">
        <v>128</v>
      </c>
      <c r="B127" s="8" t="s">
        <v>659</v>
      </c>
      <c r="C127" s="8" t="s">
        <v>661</v>
      </c>
      <c r="D127" s="8">
        <v>124</v>
      </c>
      <c r="E127" s="8" t="str">
        <f t="shared" si="1"/>
        <v>Inhoudelijk uitwerken</v>
      </c>
      <c r="F127" s="8"/>
      <c r="G127" s="8"/>
      <c r="H127" s="8" t="s">
        <v>657</v>
      </c>
    </row>
    <row r="128" spans="1:13" s="4" customFormat="1" ht="66">
      <c r="A128" s="4">
        <v>129</v>
      </c>
      <c r="B128" s="8" t="s">
        <v>509</v>
      </c>
      <c r="C128" s="8" t="s">
        <v>18</v>
      </c>
      <c r="D128" s="8" t="s">
        <v>404</v>
      </c>
      <c r="E128" s="8" t="str">
        <f t="shared" si="1"/>
        <v/>
      </c>
      <c r="F128" s="8"/>
      <c r="G128" s="8"/>
      <c r="H128" s="8"/>
      <c r="I128" s="4" t="s">
        <v>765</v>
      </c>
      <c r="J128" s="4" t="s">
        <v>767</v>
      </c>
      <c r="K128" s="4" t="s">
        <v>763</v>
      </c>
      <c r="L128" s="4" t="s">
        <v>764</v>
      </c>
      <c r="M128" s="4" t="s">
        <v>766</v>
      </c>
    </row>
    <row r="129" spans="1:8" s="4" customFormat="1">
      <c r="A129" s="4">
        <v>130</v>
      </c>
      <c r="B129" s="8" t="s">
        <v>257</v>
      </c>
      <c r="C129" s="8" t="s">
        <v>18</v>
      </c>
      <c r="D129" s="8">
        <v>129</v>
      </c>
      <c r="E129" s="8" t="str">
        <f t="shared" si="1"/>
        <v>Toezicht</v>
      </c>
      <c r="F129" s="8"/>
      <c r="G129" s="8"/>
      <c r="H129" s="8"/>
    </row>
    <row r="130" spans="1:8" s="4" customFormat="1">
      <c r="A130" s="4">
        <v>131</v>
      </c>
      <c r="B130" s="8" t="s">
        <v>510</v>
      </c>
      <c r="C130" s="8" t="s">
        <v>18</v>
      </c>
      <c r="D130" s="8">
        <v>129</v>
      </c>
      <c r="E130" s="8" t="str">
        <f t="shared" si="1"/>
        <v>Toezicht</v>
      </c>
      <c r="F130" s="8"/>
      <c r="G130" s="8"/>
      <c r="H130" s="8"/>
    </row>
    <row r="131" spans="1:8" s="4" customFormat="1">
      <c r="A131" s="4">
        <v>132</v>
      </c>
      <c r="B131" s="8" t="s">
        <v>511</v>
      </c>
      <c r="C131" s="8" t="s">
        <v>18</v>
      </c>
      <c r="D131" s="8">
        <v>129</v>
      </c>
      <c r="E131" s="8" t="str">
        <f t="shared" ref="E131:E194" si="2">IFERROR(VLOOKUP(D131,A:B,2,FALSE),"")</f>
        <v>Toezicht</v>
      </c>
      <c r="F131" s="8"/>
      <c r="G131" s="8"/>
      <c r="H131" s="8"/>
    </row>
    <row r="132" spans="1:8" s="4" customFormat="1">
      <c r="A132" s="4">
        <v>133</v>
      </c>
      <c r="B132" s="8" t="s">
        <v>108</v>
      </c>
      <c r="C132" s="8"/>
      <c r="D132" s="8">
        <v>130</v>
      </c>
      <c r="E132" s="8" t="str">
        <f t="shared" si="2"/>
        <v>Gerechtelijk vooronderzoek</v>
      </c>
      <c r="F132" s="8"/>
      <c r="G132" s="8"/>
      <c r="H132" s="8"/>
    </row>
    <row r="133" spans="1:8" s="4" customFormat="1">
      <c r="A133" s="4">
        <v>134</v>
      </c>
      <c r="B133" s="8" t="s">
        <v>50</v>
      </c>
      <c r="C133" s="8"/>
      <c r="D133" s="8">
        <v>130</v>
      </c>
      <c r="E133" s="8" t="str">
        <f t="shared" si="2"/>
        <v>Gerechtelijk vooronderzoek</v>
      </c>
      <c r="F133" s="8"/>
      <c r="G133" s="8"/>
      <c r="H133" s="8"/>
    </row>
    <row r="134" spans="1:8" s="4" customFormat="1">
      <c r="A134" s="4">
        <v>135</v>
      </c>
      <c r="B134" s="8" t="s">
        <v>267</v>
      </c>
      <c r="C134" s="8"/>
      <c r="D134" s="8">
        <v>130</v>
      </c>
      <c r="E134" s="8" t="str">
        <f t="shared" si="2"/>
        <v>Gerechtelijk vooronderzoek</v>
      </c>
      <c r="F134" s="8"/>
      <c r="G134" s="8"/>
      <c r="H134" s="8"/>
    </row>
    <row r="135" spans="1:8" s="4" customFormat="1">
      <c r="A135" s="4">
        <v>136</v>
      </c>
      <c r="B135" s="8" t="s">
        <v>107</v>
      </c>
      <c r="C135" s="8"/>
      <c r="D135" s="8">
        <v>130</v>
      </c>
      <c r="E135" s="8" t="str">
        <f t="shared" si="2"/>
        <v>Gerechtelijk vooronderzoek</v>
      </c>
      <c r="F135" s="8"/>
      <c r="G135" s="8"/>
      <c r="H135" s="8"/>
    </row>
    <row r="136" spans="1:8" s="4" customFormat="1" ht="26.4">
      <c r="A136" s="4">
        <v>137</v>
      </c>
      <c r="B136" s="8" t="s">
        <v>110</v>
      </c>
      <c r="C136" s="8"/>
      <c r="D136" s="8">
        <v>132</v>
      </c>
      <c r="E136" s="8" t="str">
        <f t="shared" si="2"/>
        <v>Toezicht civiel</v>
      </c>
      <c r="F136" s="8"/>
      <c r="G136" s="8"/>
      <c r="H136" s="8"/>
    </row>
    <row r="137" spans="1:8" s="4" customFormat="1">
      <c r="A137" s="4">
        <v>138</v>
      </c>
      <c r="B137" s="8" t="s">
        <v>111</v>
      </c>
      <c r="C137" s="8"/>
      <c r="D137" s="8">
        <v>132</v>
      </c>
      <c r="E137" s="8" t="str">
        <f t="shared" si="2"/>
        <v>Toezicht civiel</v>
      </c>
      <c r="F137" s="8"/>
      <c r="G137" s="8"/>
      <c r="H137" s="8"/>
    </row>
    <row r="138" spans="1:8" s="4" customFormat="1">
      <c r="A138" s="4">
        <v>139</v>
      </c>
      <c r="B138" s="8" t="s">
        <v>112</v>
      </c>
      <c r="C138" s="8"/>
      <c r="D138" s="8">
        <v>132</v>
      </c>
      <c r="E138" s="8" t="str">
        <f t="shared" si="2"/>
        <v>Toezicht civiel</v>
      </c>
      <c r="F138" s="8"/>
      <c r="G138" s="8"/>
      <c r="H138" s="8"/>
    </row>
    <row r="139" spans="1:8" s="4" customFormat="1">
      <c r="A139" s="4">
        <v>140</v>
      </c>
      <c r="B139" s="8" t="s">
        <v>113</v>
      </c>
      <c r="C139" s="8"/>
      <c r="D139" s="8">
        <v>132</v>
      </c>
      <c r="E139" s="8" t="str">
        <f t="shared" si="2"/>
        <v>Toezicht civiel</v>
      </c>
      <c r="F139" s="8"/>
      <c r="G139" s="8"/>
      <c r="H139" s="8"/>
    </row>
    <row r="140" spans="1:8" s="4" customFormat="1">
      <c r="A140" s="4">
        <v>141</v>
      </c>
      <c r="B140" s="8" t="s">
        <v>109</v>
      </c>
      <c r="C140" s="8"/>
      <c r="D140" s="8">
        <v>132</v>
      </c>
      <c r="E140" s="8" t="str">
        <f t="shared" si="2"/>
        <v>Toezicht civiel</v>
      </c>
      <c r="F140" s="8"/>
      <c r="G140" s="8"/>
      <c r="H140" s="8"/>
    </row>
    <row r="141" spans="1:8" s="4" customFormat="1" ht="26.4">
      <c r="A141" s="4">
        <v>142</v>
      </c>
      <c r="B141" s="8" t="s">
        <v>114</v>
      </c>
      <c r="C141" s="8"/>
      <c r="D141" s="8" t="s">
        <v>404</v>
      </c>
      <c r="E141" s="8" t="str">
        <f t="shared" si="2"/>
        <v/>
      </c>
      <c r="F141" s="8"/>
      <c r="G141" s="8"/>
      <c r="H141" s="8"/>
    </row>
    <row r="142" spans="1:8" s="4" customFormat="1">
      <c r="A142" s="4">
        <v>143</v>
      </c>
      <c r="B142" s="8" t="s">
        <v>115</v>
      </c>
      <c r="C142" s="8"/>
      <c r="D142" s="8" t="s">
        <v>404</v>
      </c>
      <c r="E142" s="8" t="str">
        <f t="shared" si="2"/>
        <v/>
      </c>
      <c r="F142" s="8"/>
      <c r="G142" s="8"/>
      <c r="H142" s="8"/>
    </row>
    <row r="143" spans="1:8" s="4" customFormat="1">
      <c r="A143" s="4">
        <v>144</v>
      </c>
      <c r="B143" s="8" t="s">
        <v>116</v>
      </c>
      <c r="C143" s="8"/>
      <c r="D143" s="8" t="s">
        <v>404</v>
      </c>
      <c r="E143" s="8" t="str">
        <f t="shared" si="2"/>
        <v/>
      </c>
      <c r="F143" s="8"/>
      <c r="G143" s="8"/>
      <c r="H143" s="8"/>
    </row>
    <row r="144" spans="1:8" s="4" customFormat="1">
      <c r="A144" s="4">
        <v>145</v>
      </c>
      <c r="B144" s="8" t="s">
        <v>117</v>
      </c>
      <c r="C144" s="8"/>
      <c r="D144" s="8" t="s">
        <v>404</v>
      </c>
      <c r="E144" s="8" t="str">
        <f t="shared" si="2"/>
        <v/>
      </c>
      <c r="F144" s="8"/>
      <c r="G144" s="8"/>
      <c r="H144" s="8"/>
    </row>
    <row r="145" spans="1:9" s="4" customFormat="1" ht="52.8">
      <c r="A145" s="4">
        <v>146</v>
      </c>
      <c r="B145" s="8" t="s">
        <v>512</v>
      </c>
      <c r="C145" s="8"/>
      <c r="D145" s="8" t="s">
        <v>404</v>
      </c>
      <c r="E145" s="8" t="str">
        <f t="shared" si="2"/>
        <v/>
      </c>
      <c r="F145" s="8"/>
      <c r="G145" s="8"/>
      <c r="H145" s="8"/>
      <c r="I145" s="4" t="s">
        <v>765</v>
      </c>
    </row>
    <row r="146" spans="1:9" s="4" customFormat="1">
      <c r="A146" s="4">
        <v>147</v>
      </c>
      <c r="B146" s="8" t="s">
        <v>513</v>
      </c>
      <c r="C146" s="8"/>
      <c r="D146" s="8" t="s">
        <v>404</v>
      </c>
      <c r="E146" s="8" t="str">
        <f t="shared" si="2"/>
        <v/>
      </c>
      <c r="F146" s="8"/>
      <c r="G146" s="8"/>
      <c r="H146" s="8"/>
    </row>
    <row r="147" spans="1:9" s="4" customFormat="1">
      <c r="A147" s="4">
        <v>148</v>
      </c>
      <c r="B147" s="8" t="s">
        <v>514</v>
      </c>
      <c r="C147" s="8"/>
      <c r="D147" s="8" t="s">
        <v>404</v>
      </c>
      <c r="E147" s="8" t="str">
        <f t="shared" si="2"/>
        <v/>
      </c>
      <c r="F147" s="8"/>
      <c r="G147" s="8"/>
      <c r="H147" s="8"/>
    </row>
    <row r="148" spans="1:9" s="4" customFormat="1">
      <c r="A148" s="4">
        <v>149</v>
      </c>
      <c r="B148" s="8" t="s">
        <v>515</v>
      </c>
      <c r="C148" s="8"/>
      <c r="D148" s="8" t="s">
        <v>404</v>
      </c>
      <c r="E148" s="8" t="str">
        <f t="shared" si="2"/>
        <v/>
      </c>
      <c r="F148" s="8"/>
      <c r="G148" s="8"/>
      <c r="H148" s="8"/>
    </row>
    <row r="149" spans="1:9" s="4" customFormat="1">
      <c r="A149" s="4">
        <v>150</v>
      </c>
      <c r="B149" s="8" t="s">
        <v>516</v>
      </c>
      <c r="C149" s="8"/>
      <c r="D149" s="8" t="s">
        <v>404</v>
      </c>
      <c r="E149" s="8" t="str">
        <f t="shared" si="2"/>
        <v/>
      </c>
      <c r="F149" s="8"/>
      <c r="G149" s="8"/>
      <c r="H149" s="8"/>
    </row>
    <row r="150" spans="1:9" s="4" customFormat="1">
      <c r="A150" s="4">
        <v>151</v>
      </c>
      <c r="B150" s="8" t="s">
        <v>517</v>
      </c>
      <c r="C150" s="8"/>
      <c r="D150" s="8" t="s">
        <v>404</v>
      </c>
      <c r="E150" s="8" t="str">
        <f t="shared" si="2"/>
        <v/>
      </c>
      <c r="F150" s="8"/>
      <c r="G150" s="8"/>
      <c r="H150" s="8"/>
    </row>
    <row r="151" spans="1:9" s="4" customFormat="1" ht="26.4">
      <c r="A151" s="4">
        <v>152</v>
      </c>
      <c r="B151" s="8" t="s">
        <v>119</v>
      </c>
      <c r="C151" s="8"/>
      <c r="D151" s="8">
        <v>147</v>
      </c>
      <c r="E151" s="8" t="str">
        <f t="shared" si="2"/>
        <v>Jurisprudentie</v>
      </c>
      <c r="F151" s="8"/>
      <c r="G151" s="8"/>
      <c r="H151" s="8"/>
    </row>
    <row r="152" spans="1:9" s="4" customFormat="1" ht="26.4">
      <c r="A152" s="4">
        <v>153</v>
      </c>
      <c r="B152" s="8" t="s">
        <v>120</v>
      </c>
      <c r="C152" s="8"/>
      <c r="D152" s="8">
        <v>147</v>
      </c>
      <c r="E152" s="8" t="str">
        <f t="shared" si="2"/>
        <v>Jurisprudentie</v>
      </c>
      <c r="F152" s="8"/>
      <c r="G152" s="8"/>
      <c r="H152" s="8"/>
    </row>
    <row r="153" spans="1:9" s="4" customFormat="1" ht="26.4">
      <c r="A153" s="4">
        <v>154</v>
      </c>
      <c r="B153" s="8" t="s">
        <v>121</v>
      </c>
      <c r="C153" s="8" t="s">
        <v>658</v>
      </c>
      <c r="D153" s="8">
        <v>147</v>
      </c>
      <c r="E153" s="8" t="str">
        <f t="shared" si="2"/>
        <v>Jurisprudentie</v>
      </c>
      <c r="F153" s="8"/>
      <c r="G153" s="8"/>
      <c r="H153" s="8" t="s">
        <v>657</v>
      </c>
    </row>
    <row r="154" spans="1:9" s="4" customFormat="1">
      <c r="A154" s="4">
        <v>155</v>
      </c>
      <c r="B154" s="8" t="s">
        <v>118</v>
      </c>
      <c r="C154" s="8"/>
      <c r="D154" s="8">
        <v>148</v>
      </c>
      <c r="E154" s="8" t="str">
        <f t="shared" si="2"/>
        <v>Inzage in uitspraken</v>
      </c>
      <c r="F154" s="8"/>
      <c r="G154" s="8"/>
      <c r="H154" s="8"/>
    </row>
    <row r="155" spans="1:9" s="4" customFormat="1">
      <c r="A155" s="4">
        <v>156</v>
      </c>
      <c r="B155" s="8" t="s">
        <v>124</v>
      </c>
      <c r="C155" s="8"/>
      <c r="D155" s="8" t="s">
        <v>404</v>
      </c>
      <c r="E155" s="8" t="str">
        <f t="shared" si="2"/>
        <v/>
      </c>
      <c r="F155" s="8"/>
      <c r="G155" s="8"/>
      <c r="H155" s="8"/>
    </row>
    <row r="156" spans="1:9" s="4" customFormat="1">
      <c r="A156" s="4">
        <v>157</v>
      </c>
      <c r="B156" s="8" t="s">
        <v>125</v>
      </c>
      <c r="C156" s="8"/>
      <c r="D156" s="8" t="s">
        <v>404</v>
      </c>
      <c r="E156" s="8" t="str">
        <f t="shared" si="2"/>
        <v/>
      </c>
      <c r="F156" s="8"/>
      <c r="G156" s="8"/>
      <c r="H156" s="8"/>
    </row>
    <row r="157" spans="1:9" s="4" customFormat="1">
      <c r="A157" s="4">
        <v>158</v>
      </c>
      <c r="B157" s="8" t="s">
        <v>126</v>
      </c>
      <c r="C157" s="8"/>
      <c r="D157" s="8" t="s">
        <v>404</v>
      </c>
      <c r="E157" s="8" t="str">
        <f t="shared" si="2"/>
        <v/>
      </c>
      <c r="F157" s="8"/>
      <c r="G157" s="8"/>
      <c r="H157" s="8"/>
    </row>
    <row r="158" spans="1:9" s="4" customFormat="1">
      <c r="A158" s="4">
        <v>159</v>
      </c>
      <c r="B158" s="8" t="s">
        <v>122</v>
      </c>
      <c r="C158" s="8"/>
      <c r="D158" s="8" t="s">
        <v>404</v>
      </c>
      <c r="E158" s="8" t="str">
        <f t="shared" si="2"/>
        <v/>
      </c>
      <c r="F158" s="8"/>
      <c r="G158" s="8"/>
      <c r="H158" s="8"/>
    </row>
    <row r="159" spans="1:9" s="4" customFormat="1">
      <c r="A159" s="4">
        <v>160</v>
      </c>
      <c r="B159" s="8" t="s">
        <v>127</v>
      </c>
      <c r="C159" s="8"/>
      <c r="D159" s="8">
        <v>150</v>
      </c>
      <c r="E159" s="8" t="str">
        <f t="shared" si="2"/>
        <v>Beheren documenten</v>
      </c>
      <c r="F159" s="8"/>
      <c r="G159" s="8"/>
      <c r="H159" s="8"/>
    </row>
    <row r="160" spans="1:9" s="4" customFormat="1">
      <c r="A160" s="4">
        <v>161</v>
      </c>
      <c r="B160" s="8" t="s">
        <v>128</v>
      </c>
      <c r="C160" s="8"/>
      <c r="D160" s="8">
        <v>150</v>
      </c>
      <c r="E160" s="8" t="str">
        <f t="shared" si="2"/>
        <v>Beheren documenten</v>
      </c>
      <c r="F160" s="8"/>
      <c r="G160" s="8"/>
      <c r="H160" s="8"/>
    </row>
    <row r="161" spans="1:8" s="4" customFormat="1">
      <c r="A161" s="4">
        <v>162</v>
      </c>
      <c r="B161" s="8" t="s">
        <v>129</v>
      </c>
      <c r="C161" s="8"/>
      <c r="D161" s="8">
        <v>150</v>
      </c>
      <c r="E161" s="8" t="str">
        <f t="shared" si="2"/>
        <v>Beheren documenten</v>
      </c>
      <c r="F161" s="8"/>
      <c r="G161" s="8"/>
      <c r="H161" s="8"/>
    </row>
    <row r="162" spans="1:8" s="4" customFormat="1">
      <c r="A162" s="4">
        <v>163</v>
      </c>
      <c r="B162" s="8" t="s">
        <v>130</v>
      </c>
      <c r="C162" s="8"/>
      <c r="D162" s="8">
        <v>150</v>
      </c>
      <c r="E162" s="8" t="str">
        <f t="shared" si="2"/>
        <v>Beheren documenten</v>
      </c>
      <c r="F162" s="8"/>
      <c r="G162" s="8"/>
      <c r="H162" s="8"/>
    </row>
    <row r="163" spans="1:8" s="4" customFormat="1">
      <c r="A163" s="4">
        <v>164</v>
      </c>
      <c r="B163" s="8" t="s">
        <v>131</v>
      </c>
      <c r="C163" s="8"/>
      <c r="D163" s="8">
        <v>150</v>
      </c>
      <c r="E163" s="8" t="str">
        <f t="shared" si="2"/>
        <v>Beheren documenten</v>
      </c>
      <c r="F163" s="8"/>
      <c r="G163" s="8"/>
      <c r="H163" s="8"/>
    </row>
    <row r="164" spans="1:8" s="4" customFormat="1">
      <c r="A164" s="4">
        <v>165</v>
      </c>
      <c r="B164" s="8" t="s">
        <v>123</v>
      </c>
      <c r="C164" s="8"/>
      <c r="D164" s="8">
        <v>150</v>
      </c>
      <c r="E164" s="8" t="str">
        <f t="shared" si="2"/>
        <v>Beheren documenten</v>
      </c>
      <c r="F164" s="8"/>
      <c r="G164" s="8"/>
      <c r="H164" s="8"/>
    </row>
    <row r="165" spans="1:8" s="4" customFormat="1" ht="26.4">
      <c r="A165" s="4">
        <v>166</v>
      </c>
      <c r="B165" s="8" t="s">
        <v>133</v>
      </c>
      <c r="C165" s="8"/>
      <c r="D165" s="8">
        <v>151</v>
      </c>
      <c r="E165" s="8" t="str">
        <f t="shared" si="2"/>
        <v>Externe radar</v>
      </c>
      <c r="F165" s="8"/>
      <c r="G165" s="8"/>
      <c r="H165" s="8"/>
    </row>
    <row r="166" spans="1:8" s="4" customFormat="1" ht="26.4">
      <c r="A166" s="4">
        <v>167</v>
      </c>
      <c r="B166" s="8" t="s">
        <v>134</v>
      </c>
      <c r="C166" s="8"/>
      <c r="D166" s="8">
        <v>151</v>
      </c>
      <c r="E166" s="8" t="str">
        <f t="shared" si="2"/>
        <v>Externe radar</v>
      </c>
      <c r="F166" s="8"/>
      <c r="G166" s="8"/>
      <c r="H166" s="8"/>
    </row>
    <row r="167" spans="1:8" s="4" customFormat="1">
      <c r="A167" s="4">
        <v>168</v>
      </c>
      <c r="B167" s="8" t="s">
        <v>135</v>
      </c>
      <c r="C167" s="8"/>
      <c r="D167" s="8">
        <v>151</v>
      </c>
      <c r="E167" s="8" t="str">
        <f t="shared" si="2"/>
        <v>Externe radar</v>
      </c>
      <c r="F167" s="8"/>
      <c r="G167" s="8"/>
      <c r="H167" s="8"/>
    </row>
    <row r="168" spans="1:8" s="4" customFormat="1" ht="26.4">
      <c r="A168" s="4">
        <v>169</v>
      </c>
      <c r="B168" s="8" t="s">
        <v>132</v>
      </c>
      <c r="C168" s="8"/>
      <c r="D168" s="8">
        <v>151</v>
      </c>
      <c r="E168" s="8" t="str">
        <f t="shared" si="2"/>
        <v>Externe radar</v>
      </c>
      <c r="F168" s="8"/>
      <c r="G168" s="8"/>
      <c r="H168" s="8"/>
    </row>
    <row r="169" spans="1:8" s="4" customFormat="1">
      <c r="A169" s="4">
        <v>170</v>
      </c>
      <c r="B169" s="8" t="s">
        <v>518</v>
      </c>
      <c r="C169" s="8"/>
      <c r="D169" s="8" t="s">
        <v>404</v>
      </c>
      <c r="E169" s="8" t="str">
        <f t="shared" si="2"/>
        <v/>
      </c>
      <c r="F169" s="8"/>
      <c r="G169" s="8"/>
      <c r="H169" s="8"/>
    </row>
    <row r="170" spans="1:8" s="4" customFormat="1">
      <c r="A170" s="4">
        <v>171</v>
      </c>
      <c r="B170" s="8" t="s">
        <v>519</v>
      </c>
      <c r="C170" s="8"/>
      <c r="D170" s="8">
        <v>170</v>
      </c>
      <c r="E170" s="8" t="str">
        <f t="shared" si="2"/>
        <v>Bedrijfsvoering</v>
      </c>
      <c r="F170" s="8"/>
      <c r="G170" s="8"/>
      <c r="H170" s="8"/>
    </row>
    <row r="171" spans="1:8" s="4" customFormat="1">
      <c r="A171" s="4">
        <v>172</v>
      </c>
      <c r="B171" s="8" t="s">
        <v>520</v>
      </c>
      <c r="C171" s="8"/>
      <c r="D171" s="8">
        <v>170</v>
      </c>
      <c r="E171" s="8" t="str">
        <f t="shared" si="2"/>
        <v>Bedrijfsvoering</v>
      </c>
      <c r="F171" s="8"/>
      <c r="G171" s="8"/>
      <c r="H171" s="8"/>
    </row>
    <row r="172" spans="1:8" s="4" customFormat="1">
      <c r="A172" s="4">
        <v>173</v>
      </c>
      <c r="B172" s="8" t="s">
        <v>521</v>
      </c>
      <c r="C172" s="8"/>
      <c r="D172" s="8">
        <v>170</v>
      </c>
      <c r="E172" s="8" t="str">
        <f t="shared" si="2"/>
        <v>Bedrijfsvoering</v>
      </c>
      <c r="F172" s="8"/>
      <c r="G172" s="8"/>
      <c r="H172" s="8"/>
    </row>
    <row r="173" spans="1:8" s="4" customFormat="1">
      <c r="A173" s="4">
        <v>174</v>
      </c>
      <c r="B173" s="8" t="s">
        <v>522</v>
      </c>
      <c r="C173" s="8"/>
      <c r="D173" s="8">
        <v>170</v>
      </c>
      <c r="E173" s="8" t="str">
        <f t="shared" si="2"/>
        <v>Bedrijfsvoering</v>
      </c>
      <c r="F173" s="8"/>
      <c r="G173" s="8"/>
      <c r="H173" s="8"/>
    </row>
    <row r="174" spans="1:8" s="4" customFormat="1">
      <c r="A174" s="4">
        <v>175</v>
      </c>
      <c r="B174" s="8" t="s">
        <v>523</v>
      </c>
      <c r="C174" s="8"/>
      <c r="D174" s="8">
        <v>170</v>
      </c>
      <c r="E174" s="8" t="str">
        <f t="shared" si="2"/>
        <v>Bedrijfsvoering</v>
      </c>
      <c r="F174" s="8"/>
      <c r="G174" s="8"/>
      <c r="H174" s="8"/>
    </row>
    <row r="175" spans="1:8" s="4" customFormat="1">
      <c r="A175" s="4">
        <v>176</v>
      </c>
      <c r="B175" s="8" t="s">
        <v>524</v>
      </c>
      <c r="C175" s="8"/>
      <c r="D175" s="8">
        <v>170</v>
      </c>
      <c r="E175" s="8" t="str">
        <f t="shared" si="2"/>
        <v>Bedrijfsvoering</v>
      </c>
      <c r="F175" s="8"/>
      <c r="G175" s="8"/>
      <c r="H175" s="8"/>
    </row>
    <row r="176" spans="1:8" s="4" customFormat="1">
      <c r="A176" s="4">
        <v>177</v>
      </c>
      <c r="B176" s="8" t="s">
        <v>525</v>
      </c>
      <c r="C176" s="8"/>
      <c r="D176" s="8">
        <v>170</v>
      </c>
      <c r="E176" s="8" t="str">
        <f t="shared" si="2"/>
        <v>Bedrijfsvoering</v>
      </c>
      <c r="F176" s="8"/>
      <c r="G176" s="8"/>
      <c r="H176" s="8"/>
    </row>
    <row r="177" spans="1:8" s="4" customFormat="1">
      <c r="A177" s="4">
        <v>178</v>
      </c>
      <c r="B177" s="8" t="s">
        <v>526</v>
      </c>
      <c r="C177" s="8"/>
      <c r="D177" s="8">
        <v>170</v>
      </c>
      <c r="E177" s="8" t="str">
        <f t="shared" si="2"/>
        <v>Bedrijfsvoering</v>
      </c>
      <c r="F177" s="8"/>
      <c r="G177" s="8"/>
      <c r="H177" s="8"/>
    </row>
    <row r="178" spans="1:8" s="4" customFormat="1">
      <c r="A178" s="4">
        <v>179</v>
      </c>
      <c r="B178" s="8" t="s">
        <v>138</v>
      </c>
      <c r="C178" s="8"/>
      <c r="D178" s="8">
        <v>171</v>
      </c>
      <c r="E178" s="8" t="str">
        <f t="shared" si="2"/>
        <v>Financiële administratie</v>
      </c>
      <c r="F178" s="8"/>
      <c r="G178" s="8"/>
      <c r="H178" s="8"/>
    </row>
    <row r="179" spans="1:8" s="4" customFormat="1">
      <c r="A179" s="4">
        <v>180</v>
      </c>
      <c r="B179" s="8" t="s">
        <v>139</v>
      </c>
      <c r="C179" s="8"/>
      <c r="D179" s="8">
        <v>171</v>
      </c>
      <c r="E179" s="8" t="str">
        <f t="shared" si="2"/>
        <v>Financiële administratie</v>
      </c>
      <c r="F179" s="8"/>
      <c r="G179" s="8"/>
      <c r="H179" s="8"/>
    </row>
    <row r="180" spans="1:8" s="4" customFormat="1">
      <c r="A180" s="4">
        <v>181</v>
      </c>
      <c r="B180" s="8" t="s">
        <v>140</v>
      </c>
      <c r="C180" s="8"/>
      <c r="D180" s="8">
        <v>171</v>
      </c>
      <c r="E180" s="8" t="str">
        <f t="shared" si="2"/>
        <v>Financiële administratie</v>
      </c>
      <c r="F180" s="8"/>
      <c r="G180" s="8"/>
      <c r="H180" s="8"/>
    </row>
    <row r="181" spans="1:8" s="4" customFormat="1">
      <c r="A181" s="4">
        <v>182</v>
      </c>
      <c r="B181" s="8" t="s">
        <v>136</v>
      </c>
      <c r="C181" s="8"/>
      <c r="D181" s="8">
        <v>171</v>
      </c>
      <c r="E181" s="8" t="str">
        <f t="shared" si="2"/>
        <v>Financiële administratie</v>
      </c>
      <c r="F181" s="8"/>
      <c r="G181" s="8"/>
      <c r="H181" s="8"/>
    </row>
    <row r="182" spans="1:8" s="4" customFormat="1">
      <c r="A182" s="4">
        <v>183</v>
      </c>
      <c r="B182" s="8" t="s">
        <v>141</v>
      </c>
      <c r="C182" s="8"/>
      <c r="D182" s="8">
        <v>171</v>
      </c>
      <c r="E182" s="8" t="str">
        <f t="shared" si="2"/>
        <v>Financiële administratie</v>
      </c>
      <c r="F182" s="8"/>
      <c r="G182" s="8"/>
      <c r="H182" s="8"/>
    </row>
    <row r="183" spans="1:8" s="4" customFormat="1">
      <c r="A183" s="4">
        <v>184</v>
      </c>
      <c r="B183" s="8" t="s">
        <v>142</v>
      </c>
      <c r="C183" s="8"/>
      <c r="D183" s="8">
        <v>171</v>
      </c>
      <c r="E183" s="8" t="str">
        <f t="shared" si="2"/>
        <v>Financiële administratie</v>
      </c>
      <c r="F183" s="8"/>
      <c r="G183" s="8"/>
      <c r="H183" s="8"/>
    </row>
    <row r="184" spans="1:8" s="4" customFormat="1">
      <c r="A184" s="4">
        <v>185</v>
      </c>
      <c r="B184" s="8" t="s">
        <v>137</v>
      </c>
      <c r="C184" s="8" t="s">
        <v>541</v>
      </c>
      <c r="D184" s="8">
        <v>171</v>
      </c>
      <c r="E184" s="8" t="str">
        <f t="shared" si="2"/>
        <v>Financiële administratie</v>
      </c>
      <c r="F184" s="8"/>
      <c r="G184" s="8"/>
      <c r="H184" s="8"/>
    </row>
    <row r="185" spans="1:8" s="4" customFormat="1">
      <c r="A185" s="4">
        <v>186</v>
      </c>
      <c r="B185" s="8" t="s">
        <v>146</v>
      </c>
      <c r="C185" s="8"/>
      <c r="D185" s="8">
        <v>172</v>
      </c>
      <c r="E185" s="8" t="str">
        <f t="shared" si="2"/>
        <v>Personeel en organisatie</v>
      </c>
      <c r="F185" s="8"/>
      <c r="G185" s="8"/>
      <c r="H185" s="8"/>
    </row>
    <row r="186" spans="1:8" s="4" customFormat="1">
      <c r="A186" s="4">
        <v>187</v>
      </c>
      <c r="B186" s="8" t="s">
        <v>147</v>
      </c>
      <c r="C186" s="8"/>
      <c r="D186" s="8">
        <v>172</v>
      </c>
      <c r="E186" s="8" t="str">
        <f t="shared" si="2"/>
        <v>Personeel en organisatie</v>
      </c>
      <c r="F186" s="8"/>
      <c r="G186" s="8"/>
      <c r="H186" s="8"/>
    </row>
    <row r="187" spans="1:8" s="4" customFormat="1">
      <c r="A187" s="4">
        <v>188</v>
      </c>
      <c r="B187" s="8" t="s">
        <v>148</v>
      </c>
      <c r="C187" s="8"/>
      <c r="D187" s="8">
        <v>172</v>
      </c>
      <c r="E187" s="8" t="str">
        <f t="shared" si="2"/>
        <v>Personeel en organisatie</v>
      </c>
      <c r="F187" s="8"/>
      <c r="G187" s="8"/>
      <c r="H187" s="8"/>
    </row>
    <row r="188" spans="1:8" s="4" customFormat="1" ht="26.4">
      <c r="A188" s="4">
        <v>189</v>
      </c>
      <c r="B188" s="8" t="s">
        <v>143</v>
      </c>
      <c r="C188" s="8" t="s">
        <v>703</v>
      </c>
      <c r="D188" s="8">
        <v>172</v>
      </c>
      <c r="E188" s="8" t="str">
        <f t="shared" si="2"/>
        <v>Personeel en organisatie</v>
      </c>
      <c r="F188" s="8"/>
      <c r="G188" s="8" t="s">
        <v>699</v>
      </c>
      <c r="H188" s="8"/>
    </row>
    <row r="189" spans="1:8" s="4" customFormat="1">
      <c r="A189" s="4">
        <v>190</v>
      </c>
      <c r="B189" s="8" t="s">
        <v>149</v>
      </c>
      <c r="C189" s="8"/>
      <c r="D189" s="8">
        <v>173</v>
      </c>
      <c r="E189" s="8" t="str">
        <f t="shared" si="2"/>
        <v>Facilitair en huisvesting</v>
      </c>
      <c r="F189" s="8"/>
      <c r="G189" s="8"/>
      <c r="H189" s="8"/>
    </row>
    <row r="190" spans="1:8" s="4" customFormat="1">
      <c r="A190" s="4">
        <v>191</v>
      </c>
      <c r="B190" s="8" t="s">
        <v>150</v>
      </c>
      <c r="C190" s="8"/>
      <c r="D190" s="8">
        <v>173</v>
      </c>
      <c r="E190" s="8" t="str">
        <f t="shared" si="2"/>
        <v>Facilitair en huisvesting</v>
      </c>
      <c r="F190" s="8"/>
      <c r="G190" s="8"/>
      <c r="H190" s="8"/>
    </row>
    <row r="191" spans="1:8" s="4" customFormat="1">
      <c r="A191" s="4">
        <v>192</v>
      </c>
      <c r="B191" s="8" t="s">
        <v>151</v>
      </c>
      <c r="C191" s="8"/>
      <c r="D191" s="8">
        <v>173</v>
      </c>
      <c r="E191" s="8" t="str">
        <f t="shared" si="2"/>
        <v>Facilitair en huisvesting</v>
      </c>
      <c r="F191" s="8"/>
      <c r="G191" s="8"/>
      <c r="H191" s="8"/>
    </row>
    <row r="192" spans="1:8" s="4" customFormat="1">
      <c r="A192" s="4">
        <v>193</v>
      </c>
      <c r="B192" s="8" t="s">
        <v>152</v>
      </c>
      <c r="C192" s="8"/>
      <c r="D192" s="8">
        <v>173</v>
      </c>
      <c r="E192" s="8" t="str">
        <f t="shared" si="2"/>
        <v>Facilitair en huisvesting</v>
      </c>
      <c r="F192" s="8"/>
      <c r="G192" s="8"/>
      <c r="H192" s="8"/>
    </row>
    <row r="193" spans="1:8" s="4" customFormat="1">
      <c r="A193" s="4">
        <v>194</v>
      </c>
      <c r="B193" s="8" t="s">
        <v>153</v>
      </c>
      <c r="C193" s="8" t="s">
        <v>145</v>
      </c>
      <c r="D193" s="8">
        <v>173</v>
      </c>
      <c r="E193" s="8" t="str">
        <f t="shared" si="2"/>
        <v>Facilitair en huisvesting</v>
      </c>
      <c r="F193" s="8"/>
      <c r="G193" s="8"/>
      <c r="H193" s="8"/>
    </row>
    <row r="194" spans="1:8" s="4" customFormat="1">
      <c r="A194" s="4">
        <v>195</v>
      </c>
      <c r="B194" s="8" t="s">
        <v>144</v>
      </c>
      <c r="C194" s="8"/>
      <c r="D194" s="8">
        <v>173</v>
      </c>
      <c r="E194" s="8" t="str">
        <f t="shared" si="2"/>
        <v>Facilitair en huisvesting</v>
      </c>
      <c r="F194" s="8"/>
      <c r="G194" s="8"/>
      <c r="H194" s="8"/>
    </row>
    <row r="195" spans="1:8" s="4" customFormat="1">
      <c r="A195" s="4">
        <v>196</v>
      </c>
      <c r="B195" s="8" t="s">
        <v>158</v>
      </c>
      <c r="C195" s="8"/>
      <c r="D195" s="8">
        <v>174</v>
      </c>
      <c r="E195" s="8" t="str">
        <f t="shared" ref="E195:E258" si="3">IFERROR(VLOOKUP(D195,A:B,2,FALSE),"")</f>
        <v>Inkoop en logistiek</v>
      </c>
      <c r="F195" s="8"/>
      <c r="G195" s="8"/>
      <c r="H195" s="8"/>
    </row>
    <row r="196" spans="1:8" s="4" customFormat="1">
      <c r="A196" s="4">
        <v>197</v>
      </c>
      <c r="B196" s="8" t="s">
        <v>159</v>
      </c>
      <c r="C196" s="8"/>
      <c r="D196" s="8">
        <v>174</v>
      </c>
      <c r="E196" s="8" t="str">
        <f t="shared" si="3"/>
        <v>Inkoop en logistiek</v>
      </c>
      <c r="F196" s="8"/>
      <c r="G196" s="8"/>
      <c r="H196" s="8"/>
    </row>
    <row r="197" spans="1:8" s="4" customFormat="1">
      <c r="A197" s="4">
        <v>198</v>
      </c>
      <c r="B197" s="8" t="s">
        <v>160</v>
      </c>
      <c r="C197" s="8"/>
      <c r="D197" s="8">
        <v>174</v>
      </c>
      <c r="E197" s="8" t="str">
        <f t="shared" si="3"/>
        <v>Inkoop en logistiek</v>
      </c>
      <c r="F197" s="8"/>
      <c r="G197" s="8"/>
      <c r="H197" s="8"/>
    </row>
    <row r="198" spans="1:8" s="4" customFormat="1">
      <c r="A198" s="4">
        <v>199</v>
      </c>
      <c r="B198" s="8" t="s">
        <v>161</v>
      </c>
      <c r="C198" s="8"/>
      <c r="D198" s="8">
        <v>174</v>
      </c>
      <c r="E198" s="8" t="str">
        <f t="shared" si="3"/>
        <v>Inkoop en logistiek</v>
      </c>
      <c r="F198" s="8"/>
      <c r="G198" s="8"/>
      <c r="H198" s="8"/>
    </row>
    <row r="199" spans="1:8" s="4" customFormat="1">
      <c r="A199" s="4">
        <v>200</v>
      </c>
      <c r="B199" s="8" t="s">
        <v>162</v>
      </c>
      <c r="C199" s="8"/>
      <c r="D199" s="8">
        <v>174</v>
      </c>
      <c r="E199" s="8" t="str">
        <f t="shared" si="3"/>
        <v>Inkoop en logistiek</v>
      </c>
      <c r="F199" s="8"/>
      <c r="G199" s="8"/>
      <c r="H199" s="8"/>
    </row>
    <row r="200" spans="1:8" s="4" customFormat="1">
      <c r="A200" s="4">
        <v>201</v>
      </c>
      <c r="B200" s="8" t="s">
        <v>163</v>
      </c>
      <c r="C200" s="8"/>
      <c r="D200" s="8">
        <v>175</v>
      </c>
      <c r="E200" s="8" t="str">
        <f t="shared" si="3"/>
        <v>Archiefbeheer</v>
      </c>
      <c r="F200" s="8"/>
      <c r="G200" s="8"/>
      <c r="H200" s="8"/>
    </row>
    <row r="201" spans="1:8" s="4" customFormat="1">
      <c r="A201" s="4">
        <v>202</v>
      </c>
      <c r="B201" s="8" t="s">
        <v>164</v>
      </c>
      <c r="C201" s="8"/>
      <c r="D201" s="8">
        <v>175</v>
      </c>
      <c r="E201" s="8" t="str">
        <f t="shared" si="3"/>
        <v>Archiefbeheer</v>
      </c>
      <c r="F201" s="8"/>
      <c r="G201" s="8"/>
      <c r="H201" s="8"/>
    </row>
    <row r="202" spans="1:8" s="4" customFormat="1">
      <c r="A202" s="4">
        <v>203</v>
      </c>
      <c r="B202" s="8" t="s">
        <v>165</v>
      </c>
      <c r="C202" s="8"/>
      <c r="D202" s="8">
        <v>175</v>
      </c>
      <c r="E202" s="8" t="str">
        <f t="shared" si="3"/>
        <v>Archiefbeheer</v>
      </c>
      <c r="F202" s="8"/>
      <c r="G202" s="8"/>
      <c r="H202" s="8"/>
    </row>
    <row r="203" spans="1:8" s="4" customFormat="1">
      <c r="A203" s="4">
        <v>204</v>
      </c>
      <c r="B203" s="8" t="s">
        <v>166</v>
      </c>
      <c r="C203" s="8"/>
      <c r="D203" s="8">
        <v>175</v>
      </c>
      <c r="E203" s="8" t="str">
        <f t="shared" si="3"/>
        <v>Archiefbeheer</v>
      </c>
      <c r="F203" s="8"/>
      <c r="G203" s="8"/>
      <c r="H203" s="8"/>
    </row>
    <row r="204" spans="1:8" s="4" customFormat="1">
      <c r="A204" s="4">
        <v>205</v>
      </c>
      <c r="B204" s="8" t="s">
        <v>167</v>
      </c>
      <c r="C204" s="8"/>
      <c r="D204" s="8">
        <v>175</v>
      </c>
      <c r="E204" s="8" t="str">
        <f t="shared" si="3"/>
        <v>Archiefbeheer</v>
      </c>
      <c r="F204" s="8"/>
      <c r="G204" s="8"/>
      <c r="H204" s="8"/>
    </row>
    <row r="205" spans="1:8" s="4" customFormat="1">
      <c r="A205" s="4">
        <v>206</v>
      </c>
      <c r="B205" s="8" t="s">
        <v>168</v>
      </c>
      <c r="C205" s="8"/>
      <c r="D205" s="8">
        <v>175</v>
      </c>
      <c r="E205" s="8" t="str">
        <f t="shared" si="3"/>
        <v>Archiefbeheer</v>
      </c>
      <c r="F205" s="8"/>
      <c r="G205" s="8"/>
      <c r="H205" s="8"/>
    </row>
    <row r="206" spans="1:8" s="4" customFormat="1">
      <c r="A206" s="4">
        <v>207</v>
      </c>
      <c r="B206" s="8" t="s">
        <v>169</v>
      </c>
      <c r="C206" s="8"/>
      <c r="D206" s="8">
        <v>176</v>
      </c>
      <c r="E206" s="8" t="str">
        <f t="shared" si="3"/>
        <v>Beveiliging</v>
      </c>
      <c r="F206" s="8"/>
      <c r="G206" s="8"/>
      <c r="H206" s="8"/>
    </row>
    <row r="207" spans="1:8" s="4" customFormat="1">
      <c r="A207" s="4">
        <v>208</v>
      </c>
      <c r="B207" s="8" t="s">
        <v>170</v>
      </c>
      <c r="C207" s="8"/>
      <c r="D207" s="8">
        <v>176</v>
      </c>
      <c r="E207" s="8" t="str">
        <f t="shared" si="3"/>
        <v>Beveiliging</v>
      </c>
      <c r="F207" s="8"/>
      <c r="G207" s="8"/>
      <c r="H207" s="8"/>
    </row>
    <row r="208" spans="1:8" s="4" customFormat="1">
      <c r="A208" s="4">
        <v>209</v>
      </c>
      <c r="B208" s="8" t="s">
        <v>171</v>
      </c>
      <c r="C208" s="8"/>
      <c r="D208" s="8">
        <v>176</v>
      </c>
      <c r="E208" s="8" t="str">
        <f t="shared" si="3"/>
        <v>Beveiliging</v>
      </c>
      <c r="F208" s="8"/>
      <c r="G208" s="8"/>
      <c r="H208" s="8"/>
    </row>
    <row r="209" spans="1:8" s="4" customFormat="1">
      <c r="A209" s="4">
        <v>210</v>
      </c>
      <c r="B209" s="8" t="s">
        <v>154</v>
      </c>
      <c r="C209" s="8"/>
      <c r="D209" s="8">
        <v>177</v>
      </c>
      <c r="E209" s="8" t="str">
        <f t="shared" si="3"/>
        <v>Functioneel beheer</v>
      </c>
      <c r="F209" s="8"/>
      <c r="G209" s="8"/>
      <c r="H209" s="8"/>
    </row>
    <row r="210" spans="1:8" s="4" customFormat="1">
      <c r="A210" s="4">
        <v>211</v>
      </c>
      <c r="B210" s="8" t="s">
        <v>433</v>
      </c>
      <c r="C210" s="8" t="s">
        <v>394</v>
      </c>
      <c r="D210" s="8">
        <v>177</v>
      </c>
      <c r="E210" s="8" t="str">
        <f t="shared" si="3"/>
        <v>Functioneel beheer</v>
      </c>
      <c r="F210" s="8"/>
      <c r="G210" s="8"/>
      <c r="H210" s="8"/>
    </row>
    <row r="211" spans="1:8" s="4" customFormat="1">
      <c r="A211" s="4">
        <v>212</v>
      </c>
      <c r="B211" s="8" t="s">
        <v>155</v>
      </c>
      <c r="C211" s="8" t="s">
        <v>391</v>
      </c>
      <c r="D211" s="8">
        <v>177</v>
      </c>
      <c r="E211" s="8" t="str">
        <f t="shared" si="3"/>
        <v>Functioneel beheer</v>
      </c>
      <c r="F211" s="8"/>
      <c r="G211" s="8"/>
      <c r="H211" s="8"/>
    </row>
    <row r="212" spans="1:8" s="4" customFormat="1">
      <c r="A212" s="4">
        <v>213</v>
      </c>
      <c r="B212" s="8" t="s">
        <v>156</v>
      </c>
      <c r="C212" s="8"/>
      <c r="D212" s="8">
        <v>177</v>
      </c>
      <c r="E212" s="8" t="str">
        <f t="shared" si="3"/>
        <v>Functioneel beheer</v>
      </c>
      <c r="F212" s="8"/>
      <c r="G212" s="8"/>
      <c r="H212" s="8"/>
    </row>
    <row r="213" spans="1:8" s="4" customFormat="1">
      <c r="A213" s="4">
        <v>214</v>
      </c>
      <c r="B213" s="8" t="s">
        <v>662</v>
      </c>
      <c r="C213" s="8" t="s">
        <v>663</v>
      </c>
      <c r="D213" s="8">
        <v>177</v>
      </c>
      <c r="E213" s="8" t="str">
        <f t="shared" si="3"/>
        <v>Functioneel beheer</v>
      </c>
      <c r="F213" s="8"/>
      <c r="G213" s="8"/>
      <c r="H213" s="8" t="s">
        <v>657</v>
      </c>
    </row>
    <row r="214" spans="1:8" s="4" customFormat="1">
      <c r="A214" s="4">
        <v>215</v>
      </c>
      <c r="B214" s="8" t="s">
        <v>172</v>
      </c>
      <c r="C214" s="8" t="s">
        <v>173</v>
      </c>
      <c r="D214" s="8">
        <v>178</v>
      </c>
      <c r="E214" s="8" t="str">
        <f t="shared" si="3"/>
        <v>Landelijk ICT beheer</v>
      </c>
      <c r="F214" s="8"/>
      <c r="G214" s="8"/>
      <c r="H214" s="8"/>
    </row>
    <row r="215" spans="1:8" s="4" customFormat="1">
      <c r="A215" s="4">
        <v>216</v>
      </c>
      <c r="B215" s="8" t="s">
        <v>174</v>
      </c>
      <c r="C215" s="8" t="s">
        <v>175</v>
      </c>
      <c r="D215" s="8">
        <v>178</v>
      </c>
      <c r="E215" s="8" t="str">
        <f t="shared" si="3"/>
        <v>Landelijk ICT beheer</v>
      </c>
      <c r="F215" s="8"/>
      <c r="G215" s="8"/>
      <c r="H215" s="8"/>
    </row>
    <row r="216" spans="1:8" s="4" customFormat="1">
      <c r="A216" s="4">
        <v>217</v>
      </c>
      <c r="B216" s="8" t="s">
        <v>176</v>
      </c>
      <c r="C216" s="8"/>
      <c r="D216" s="8">
        <v>178</v>
      </c>
      <c r="E216" s="8" t="str">
        <f t="shared" si="3"/>
        <v>Landelijk ICT beheer</v>
      </c>
      <c r="F216" s="8"/>
      <c r="G216" s="8"/>
      <c r="H216" s="8"/>
    </row>
    <row r="217" spans="1:8" s="4" customFormat="1">
      <c r="A217" s="4">
        <v>218</v>
      </c>
      <c r="B217" s="8" t="s">
        <v>177</v>
      </c>
      <c r="C217" s="8"/>
      <c r="D217" s="8">
        <v>178</v>
      </c>
      <c r="E217" s="8" t="str">
        <f t="shared" si="3"/>
        <v>Landelijk ICT beheer</v>
      </c>
      <c r="F217" s="8"/>
      <c r="G217" s="8"/>
      <c r="H217" s="8"/>
    </row>
    <row r="218" spans="1:8" s="4" customFormat="1">
      <c r="A218" s="4">
        <v>219</v>
      </c>
      <c r="B218" s="8" t="s">
        <v>157</v>
      </c>
      <c r="C218" s="8"/>
      <c r="D218" s="8">
        <v>178</v>
      </c>
      <c r="E218" s="8" t="str">
        <f t="shared" si="3"/>
        <v>Landelijk ICT beheer</v>
      </c>
      <c r="F218" s="8"/>
      <c r="G218" s="8"/>
      <c r="H218" s="8"/>
    </row>
    <row r="219" spans="1:8" s="4" customFormat="1">
      <c r="A219" s="4">
        <v>220</v>
      </c>
      <c r="B219" s="8" t="s">
        <v>527</v>
      </c>
      <c r="C219" s="8"/>
      <c r="D219" s="8" t="s">
        <v>404</v>
      </c>
      <c r="E219" s="8" t="str">
        <f t="shared" si="3"/>
        <v/>
      </c>
      <c r="F219" s="8"/>
      <c r="G219" s="8"/>
      <c r="H219" s="8"/>
    </row>
    <row r="220" spans="1:8" s="4" customFormat="1">
      <c r="A220" s="4">
        <v>221</v>
      </c>
      <c r="B220" s="8" t="s">
        <v>528</v>
      </c>
      <c r="C220" s="8"/>
      <c r="D220" s="8">
        <v>220</v>
      </c>
      <c r="E220" s="8" t="str">
        <f t="shared" si="3"/>
        <v>Aansturing</v>
      </c>
      <c r="F220" s="8"/>
      <c r="G220" s="8"/>
      <c r="H220" s="8"/>
    </row>
    <row r="221" spans="1:8" s="4" customFormat="1">
      <c r="A221" s="4">
        <v>222</v>
      </c>
      <c r="B221" s="8" t="s">
        <v>529</v>
      </c>
      <c r="C221" s="8"/>
      <c r="D221" s="8">
        <v>220</v>
      </c>
      <c r="E221" s="8" t="str">
        <f t="shared" si="3"/>
        <v>Aansturing</v>
      </c>
      <c r="F221" s="8"/>
      <c r="G221" s="8"/>
      <c r="H221" s="8"/>
    </row>
    <row r="222" spans="1:8" s="4" customFormat="1">
      <c r="A222" s="4">
        <v>223</v>
      </c>
      <c r="B222" s="8" t="s">
        <v>530</v>
      </c>
      <c r="C222" s="8"/>
      <c r="D222" s="8">
        <v>220</v>
      </c>
      <c r="E222" s="8" t="str">
        <f t="shared" si="3"/>
        <v>Aansturing</v>
      </c>
      <c r="F222" s="8"/>
      <c r="G222" s="8"/>
      <c r="H222" s="8"/>
    </row>
    <row r="223" spans="1:8" s="4" customFormat="1" ht="26.4">
      <c r="A223" s="4">
        <v>224</v>
      </c>
      <c r="B223" s="8" t="s">
        <v>531</v>
      </c>
      <c r="C223" s="8" t="s">
        <v>443</v>
      </c>
      <c r="D223" s="8">
        <v>220</v>
      </c>
      <c r="E223" s="8" t="str">
        <f t="shared" si="3"/>
        <v>Aansturing</v>
      </c>
      <c r="F223" s="8"/>
      <c r="G223" s="8" t="s">
        <v>699</v>
      </c>
      <c r="H223" s="8"/>
    </row>
    <row r="224" spans="1:8" s="4" customFormat="1">
      <c r="A224" s="4">
        <v>225</v>
      </c>
      <c r="B224" s="8" t="s">
        <v>697</v>
      </c>
      <c r="C224" s="8" t="s">
        <v>442</v>
      </c>
      <c r="D224" s="8">
        <v>220</v>
      </c>
      <c r="E224" s="8" t="str">
        <f t="shared" si="3"/>
        <v>Aansturing</v>
      </c>
      <c r="F224" s="8"/>
      <c r="G224" s="8"/>
      <c r="H224" s="8"/>
    </row>
    <row r="225" spans="1:8" s="4" customFormat="1">
      <c r="A225" s="4">
        <v>226</v>
      </c>
      <c r="B225" s="8" t="s">
        <v>532</v>
      </c>
      <c r="C225" s="8"/>
      <c r="D225" s="8">
        <v>220</v>
      </c>
      <c r="E225" s="8" t="str">
        <f t="shared" si="3"/>
        <v>Aansturing</v>
      </c>
      <c r="F225" s="8"/>
      <c r="G225" s="8"/>
      <c r="H225" s="8"/>
    </row>
    <row r="226" spans="1:8" s="4" customFormat="1">
      <c r="A226" s="4">
        <v>227</v>
      </c>
      <c r="B226" s="8" t="s">
        <v>533</v>
      </c>
      <c r="C226" s="8"/>
      <c r="D226" s="8">
        <v>220</v>
      </c>
      <c r="E226" s="8" t="str">
        <f t="shared" si="3"/>
        <v>Aansturing</v>
      </c>
      <c r="F226" s="8"/>
      <c r="G226" s="8"/>
      <c r="H226" s="8"/>
    </row>
    <row r="227" spans="1:8" s="4" customFormat="1" ht="39.6">
      <c r="A227" s="4">
        <v>228</v>
      </c>
      <c r="B227" s="8" t="s">
        <v>179</v>
      </c>
      <c r="C227" s="8" t="s">
        <v>704</v>
      </c>
      <c r="D227" s="8">
        <v>221</v>
      </c>
      <c r="E227" s="8" t="str">
        <f t="shared" si="3"/>
        <v>Besturing</v>
      </c>
      <c r="F227" s="8"/>
      <c r="G227" s="8" t="s">
        <v>705</v>
      </c>
      <c r="H227" s="8"/>
    </row>
    <row r="228" spans="1:8" s="4" customFormat="1">
      <c r="A228" s="4">
        <v>229</v>
      </c>
      <c r="B228" s="8" t="s">
        <v>180</v>
      </c>
      <c r="C228" s="8"/>
      <c r="D228" s="8">
        <v>221</v>
      </c>
      <c r="E228" s="8" t="str">
        <f t="shared" si="3"/>
        <v>Besturing</v>
      </c>
      <c r="F228" s="8"/>
      <c r="G228" s="8"/>
      <c r="H228" s="8"/>
    </row>
    <row r="229" spans="1:8" s="4" customFormat="1">
      <c r="A229" s="4">
        <v>230</v>
      </c>
      <c r="B229" s="8" t="s">
        <v>181</v>
      </c>
      <c r="C229" s="8"/>
      <c r="D229" s="8">
        <v>221</v>
      </c>
      <c r="E229" s="8" t="str">
        <f t="shared" si="3"/>
        <v>Besturing</v>
      </c>
      <c r="F229" s="8"/>
      <c r="G229" s="8"/>
      <c r="H229" s="8"/>
    </row>
    <row r="230" spans="1:8" s="4" customFormat="1">
      <c r="A230" s="4">
        <v>231</v>
      </c>
      <c r="B230" s="8" t="s">
        <v>182</v>
      </c>
      <c r="C230" s="8" t="s">
        <v>653</v>
      </c>
      <c r="D230" s="8">
        <v>221</v>
      </c>
      <c r="E230" s="8" t="str">
        <f t="shared" si="3"/>
        <v>Besturing</v>
      </c>
      <c r="F230" s="8"/>
      <c r="G230" s="8" t="s">
        <v>654</v>
      </c>
      <c r="H230" s="8"/>
    </row>
    <row r="231" spans="1:8" s="4" customFormat="1">
      <c r="A231" s="4">
        <v>232</v>
      </c>
      <c r="B231" s="8" t="s">
        <v>183</v>
      </c>
      <c r="C231" s="8"/>
      <c r="D231" s="8">
        <v>221</v>
      </c>
      <c r="E231" s="8" t="str">
        <f t="shared" si="3"/>
        <v>Besturing</v>
      </c>
      <c r="F231" s="8"/>
      <c r="G231" s="8"/>
      <c r="H231" s="8"/>
    </row>
    <row r="232" spans="1:8" s="4" customFormat="1">
      <c r="A232" s="4">
        <v>233</v>
      </c>
      <c r="B232" s="8" t="s">
        <v>441</v>
      </c>
      <c r="C232" s="8"/>
      <c r="D232" s="8">
        <v>225</v>
      </c>
      <c r="E232" s="8" t="str">
        <f t="shared" si="3"/>
        <v>Bekostiging</v>
      </c>
      <c r="F232" s="8"/>
      <c r="G232" s="8"/>
      <c r="H232" s="8"/>
    </row>
    <row r="233" spans="1:8" s="4" customFormat="1">
      <c r="A233" s="4">
        <v>234</v>
      </c>
      <c r="B233" s="8" t="s">
        <v>184</v>
      </c>
      <c r="C233" s="8"/>
      <c r="D233" s="8">
        <v>222</v>
      </c>
      <c r="E233" s="8" t="str">
        <f t="shared" si="3"/>
        <v>Informatie analyseren</v>
      </c>
      <c r="F233" s="8"/>
      <c r="G233" s="8"/>
      <c r="H233" s="8"/>
    </row>
    <row r="234" spans="1:8" s="4" customFormat="1">
      <c r="A234" s="4">
        <v>235</v>
      </c>
      <c r="B234" s="8" t="s">
        <v>185</v>
      </c>
      <c r="C234" s="8"/>
      <c r="D234" s="8">
        <v>222</v>
      </c>
      <c r="E234" s="8" t="str">
        <f t="shared" si="3"/>
        <v>Informatie analyseren</v>
      </c>
      <c r="F234" s="8"/>
      <c r="G234" s="8"/>
      <c r="H234" s="8"/>
    </row>
    <row r="235" spans="1:8" s="4" customFormat="1">
      <c r="A235" s="4">
        <v>236</v>
      </c>
      <c r="B235" s="8" t="s">
        <v>178</v>
      </c>
      <c r="C235" s="8"/>
      <c r="D235" s="8">
        <v>222</v>
      </c>
      <c r="E235" s="8" t="str">
        <f t="shared" si="3"/>
        <v>Informatie analyseren</v>
      </c>
      <c r="F235" s="8"/>
      <c r="G235" s="8"/>
      <c r="H235" s="8"/>
    </row>
    <row r="236" spans="1:8" s="4" customFormat="1">
      <c r="A236" s="4">
        <v>237</v>
      </c>
      <c r="B236" s="8" t="s">
        <v>186</v>
      </c>
      <c r="C236" s="8"/>
      <c r="D236" s="8">
        <v>224</v>
      </c>
      <c r="E236" s="8" t="str">
        <f t="shared" si="3"/>
        <v>Planning en verantwoording</v>
      </c>
      <c r="F236" s="8"/>
      <c r="G236" s="8"/>
      <c r="H236" s="8"/>
    </row>
    <row r="237" spans="1:8" s="4" customFormat="1" ht="26.4">
      <c r="A237" s="4">
        <v>238</v>
      </c>
      <c r="B237" s="8" t="s">
        <v>187</v>
      </c>
      <c r="C237" s="8" t="s">
        <v>702</v>
      </c>
      <c r="D237" s="8">
        <v>224</v>
      </c>
      <c r="E237" s="8" t="str">
        <f t="shared" si="3"/>
        <v>Planning en verantwoording</v>
      </c>
      <c r="F237" s="8"/>
      <c r="G237" s="8" t="s">
        <v>699</v>
      </c>
      <c r="H237" s="8"/>
    </row>
    <row r="238" spans="1:8" s="4" customFormat="1">
      <c r="A238" s="4">
        <v>239</v>
      </c>
      <c r="B238" s="8" t="s">
        <v>188</v>
      </c>
      <c r="C238" s="8"/>
      <c r="D238" s="8">
        <v>224</v>
      </c>
      <c r="E238" s="8" t="str">
        <f t="shared" si="3"/>
        <v>Planning en verantwoording</v>
      </c>
      <c r="F238" s="8"/>
      <c r="G238" s="8"/>
      <c r="H238" s="8"/>
    </row>
    <row r="239" spans="1:8" s="4" customFormat="1" ht="26.4">
      <c r="A239" s="4">
        <v>240</v>
      </c>
      <c r="B239" s="8" t="s">
        <v>698</v>
      </c>
      <c r="C239" s="8" t="s">
        <v>706</v>
      </c>
      <c r="D239" s="8">
        <v>225</v>
      </c>
      <c r="E239" s="8" t="str">
        <f t="shared" si="3"/>
        <v>Bekostiging</v>
      </c>
      <c r="F239" s="8"/>
      <c r="G239" s="8" t="s">
        <v>707</v>
      </c>
      <c r="H239" s="8"/>
    </row>
    <row r="240" spans="1:8" s="4" customFormat="1" ht="26.4">
      <c r="A240" s="4">
        <v>241</v>
      </c>
      <c r="B240" s="8" t="s">
        <v>701</v>
      </c>
      <c r="C240" s="8" t="s">
        <v>700</v>
      </c>
      <c r="D240" s="8">
        <v>225</v>
      </c>
      <c r="E240" s="8" t="str">
        <f t="shared" si="3"/>
        <v>Bekostiging</v>
      </c>
      <c r="F240" s="8"/>
      <c r="G240" s="8" t="s">
        <v>699</v>
      </c>
      <c r="H240" s="8"/>
    </row>
    <row r="241" spans="1:8" s="4" customFormat="1">
      <c r="A241" s="4">
        <v>242</v>
      </c>
      <c r="B241" s="8" t="s">
        <v>708</v>
      </c>
      <c r="C241" s="8" t="s">
        <v>710</v>
      </c>
      <c r="D241" s="8">
        <v>224</v>
      </c>
      <c r="E241" s="8" t="str">
        <f t="shared" si="3"/>
        <v>Planning en verantwoording</v>
      </c>
      <c r="F241" s="8"/>
      <c r="G241" s="8" t="s">
        <v>709</v>
      </c>
      <c r="H241" s="8"/>
    </row>
    <row r="242" spans="1:8" s="4" customFormat="1">
      <c r="A242" s="4">
        <v>243</v>
      </c>
      <c r="B242" s="8" t="s">
        <v>459</v>
      </c>
      <c r="C242" s="8"/>
      <c r="D242" s="8" t="s">
        <v>404</v>
      </c>
      <c r="E242" s="8" t="str">
        <f t="shared" si="3"/>
        <v/>
      </c>
      <c r="F242" s="8"/>
      <c r="G242" s="8"/>
      <c r="H242" s="8"/>
    </row>
    <row r="243" spans="1:8" s="4" customFormat="1">
      <c r="A243" s="4">
        <v>244</v>
      </c>
      <c r="B243" s="8"/>
      <c r="C243" s="8"/>
      <c r="D243" s="8" t="s">
        <v>404</v>
      </c>
      <c r="E243" s="8" t="str">
        <f t="shared" si="3"/>
        <v/>
      </c>
      <c r="F243" s="8"/>
      <c r="G243" s="8"/>
      <c r="H243" s="8"/>
    </row>
    <row r="244" spans="1:8" s="4" customFormat="1">
      <c r="A244" s="4">
        <v>245</v>
      </c>
      <c r="B244" s="8"/>
      <c r="C244" s="8"/>
      <c r="D244" s="8" t="s">
        <v>404</v>
      </c>
      <c r="E244" s="8" t="str">
        <f t="shared" si="3"/>
        <v/>
      </c>
      <c r="F244" s="8"/>
      <c r="G244" s="8"/>
      <c r="H244" s="8"/>
    </row>
    <row r="245" spans="1:8" s="4" customFormat="1">
      <c r="A245" s="4">
        <v>246</v>
      </c>
      <c r="B245" s="8"/>
      <c r="C245" s="8"/>
      <c r="D245" s="8" t="s">
        <v>404</v>
      </c>
      <c r="E245" s="8" t="str">
        <f t="shared" si="3"/>
        <v/>
      </c>
      <c r="F245" s="8"/>
      <c r="G245" s="8"/>
      <c r="H245" s="8"/>
    </row>
    <row r="246" spans="1:8" s="4" customFormat="1" ht="26.4">
      <c r="A246" s="4">
        <v>247</v>
      </c>
      <c r="B246" s="8" t="s">
        <v>351</v>
      </c>
      <c r="C246" s="8" t="s">
        <v>388</v>
      </c>
      <c r="D246" s="8" t="s">
        <v>404</v>
      </c>
      <c r="E246" s="8" t="str">
        <f t="shared" si="3"/>
        <v/>
      </c>
      <c r="F246" s="8" t="s">
        <v>539</v>
      </c>
      <c r="G246" s="8"/>
      <c r="H246" s="8"/>
    </row>
  </sheetData>
  <sheetCalcPr fullCalcOnLoad="1"/>
  <phoneticPr fontId="1" type="noConversion"/>
  <pageMargins left="0.75" right="0.75" top="1" bottom="1" header="0.5" footer="0.5"/>
  <pageSetup paperSize="9" scale="76" fitToHeight="4" orientation="landscape" r:id="rId1"/>
  <headerFooter alignWithMargins="0"/>
</worksheet>
</file>

<file path=xl/worksheets/sheet3.xml><?xml version="1.0" encoding="utf-8"?>
<worksheet xmlns="http://schemas.openxmlformats.org/spreadsheetml/2006/main" xmlns:r="http://schemas.openxmlformats.org/officeDocument/2006/relationships">
  <sheetPr codeName="Blad3"/>
  <dimension ref="A1:F41"/>
  <sheetViews>
    <sheetView zoomScale="75" workbookViewId="0">
      <selection activeCell="A9" sqref="A9"/>
    </sheetView>
  </sheetViews>
  <sheetFormatPr defaultColWidth="9.109375" defaultRowHeight="13.2"/>
  <cols>
    <col min="1" max="1" width="37.33203125" style="9" bestFit="1" customWidth="1"/>
    <col min="2" max="2" width="48.109375" style="1" customWidth="1"/>
    <col min="3" max="3" width="19.109375" style="1" customWidth="1"/>
    <col min="4" max="4" width="31.33203125" style="1" customWidth="1"/>
    <col min="5" max="5" width="15" style="1" customWidth="1"/>
    <col min="6" max="6" width="12.5546875" style="1" customWidth="1"/>
    <col min="7" max="16384" width="9.109375" style="1"/>
  </cols>
  <sheetData>
    <row r="1" spans="1:6" s="3" customFormat="1">
      <c r="A1" s="6" t="s">
        <v>356</v>
      </c>
      <c r="B1" s="3" t="s">
        <v>208</v>
      </c>
      <c r="C1" s="3" t="s">
        <v>202</v>
      </c>
      <c r="D1" s="3" t="s">
        <v>201</v>
      </c>
      <c r="E1" s="3" t="s">
        <v>189</v>
      </c>
      <c r="F1" s="3" t="s">
        <v>204</v>
      </c>
    </row>
    <row r="2" spans="1:6" s="3" customFormat="1" ht="39.6">
      <c r="A2" s="1" t="s">
        <v>321</v>
      </c>
      <c r="B2" s="1"/>
      <c r="C2" s="1"/>
      <c r="D2" s="1"/>
      <c r="E2" s="1" t="s">
        <v>387</v>
      </c>
      <c r="F2" s="1"/>
    </row>
    <row r="3" spans="1:6" ht="26.4">
      <c r="A3" s="9" t="s">
        <v>357</v>
      </c>
      <c r="B3" s="1" t="s">
        <v>386</v>
      </c>
    </row>
    <row r="4" spans="1:6" ht="39.6">
      <c r="A4" s="9" t="s">
        <v>358</v>
      </c>
      <c r="B4" s="1" t="s">
        <v>385</v>
      </c>
    </row>
    <row r="5" spans="1:6" ht="39.6">
      <c r="A5" s="9" t="s">
        <v>359</v>
      </c>
      <c r="B5" s="1" t="s">
        <v>385</v>
      </c>
    </row>
    <row r="6" spans="1:6" ht="26.4">
      <c r="A6" s="9" t="s">
        <v>360</v>
      </c>
      <c r="B6" s="1" t="s">
        <v>361</v>
      </c>
    </row>
    <row r="7" spans="1:6">
      <c r="A7" s="9" t="s">
        <v>362</v>
      </c>
      <c r="B7" s="1" t="s">
        <v>363</v>
      </c>
    </row>
    <row r="8" spans="1:6">
      <c r="A8" s="9" t="s">
        <v>423</v>
      </c>
      <c r="B8" s="1" t="s">
        <v>424</v>
      </c>
    </row>
    <row r="16" spans="1:6">
      <c r="A16" s="10"/>
    </row>
    <row r="33" spans="1:1">
      <c r="A33" s="11"/>
    </row>
    <row r="34" spans="1:1">
      <c r="A34" s="11"/>
    </row>
    <row r="35" spans="1:1">
      <c r="A35" s="11"/>
    </row>
    <row r="40" spans="1:1">
      <c r="A40" s="7"/>
    </row>
    <row r="41" spans="1:1">
      <c r="A41" s="8"/>
    </row>
  </sheetData>
  <autoFilter ref="A1:E1"/>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sheetPr codeName="Blad4"/>
  <dimension ref="A1:F18"/>
  <sheetViews>
    <sheetView workbookViewId="0">
      <selection activeCell="A2" sqref="A2:A10"/>
    </sheetView>
  </sheetViews>
  <sheetFormatPr defaultColWidth="9.109375" defaultRowHeight="13.2"/>
  <cols>
    <col min="1" max="1" width="33.6640625" style="1" customWidth="1"/>
    <col min="2" max="2" width="48.109375" style="1" customWidth="1"/>
    <col min="3" max="3" width="19.109375" style="1" customWidth="1"/>
    <col min="4" max="4" width="20.88671875" style="1" customWidth="1"/>
    <col min="5" max="5" width="15" style="1" customWidth="1"/>
    <col min="6" max="16384" width="9.109375" style="1"/>
  </cols>
  <sheetData>
    <row r="1" spans="1:6" s="3" customFormat="1">
      <c r="A1" s="3" t="s">
        <v>218</v>
      </c>
      <c r="B1" s="3" t="s">
        <v>208</v>
      </c>
      <c r="C1" s="3" t="s">
        <v>202</v>
      </c>
      <c r="D1" s="3" t="s">
        <v>201</v>
      </c>
      <c r="E1" s="3" t="s">
        <v>189</v>
      </c>
      <c r="F1" s="3" t="s">
        <v>204</v>
      </c>
    </row>
    <row r="2" spans="1:6">
      <c r="A2" s="1" t="s">
        <v>219</v>
      </c>
    </row>
    <row r="3" spans="1:6">
      <c r="A3" s="1" t="s">
        <v>220</v>
      </c>
      <c r="B3" s="1" t="s">
        <v>240</v>
      </c>
    </row>
    <row r="4" spans="1:6" ht="26.4">
      <c r="A4" s="1" t="s">
        <v>222</v>
      </c>
    </row>
    <row r="5" spans="1:6" ht="26.4">
      <c r="A5" s="1" t="s">
        <v>221</v>
      </c>
    </row>
    <row r="6" spans="1:6" ht="105.6">
      <c r="A6" s="1" t="s">
        <v>223</v>
      </c>
      <c r="B6" s="1" t="s">
        <v>236</v>
      </c>
    </row>
    <row r="7" spans="1:6">
      <c r="A7" s="1" t="s">
        <v>237</v>
      </c>
      <c r="B7" s="1" t="s">
        <v>242</v>
      </c>
    </row>
    <row r="8" spans="1:6">
      <c r="A8" s="1" t="s">
        <v>238</v>
      </c>
      <c r="B8" s="1" t="s">
        <v>239</v>
      </c>
    </row>
    <row r="9" spans="1:6" ht="26.4">
      <c r="A9" s="1" t="s">
        <v>241</v>
      </c>
      <c r="B9" s="1" t="s">
        <v>258</v>
      </c>
    </row>
    <row r="10" spans="1:6">
      <c r="A10" s="1" t="s">
        <v>593</v>
      </c>
      <c r="B10" s="1" t="s">
        <v>594</v>
      </c>
    </row>
    <row r="11" spans="1:6" ht="171.6">
      <c r="A11" s="1" t="s">
        <v>243</v>
      </c>
      <c r="B11" s="1" t="s">
        <v>244</v>
      </c>
    </row>
    <row r="13" spans="1:6">
      <c r="A13" s="1" t="s">
        <v>249</v>
      </c>
      <c r="B13" s="1" t="s">
        <v>250</v>
      </c>
    </row>
    <row r="14" spans="1:6">
      <c r="A14" s="1" t="s">
        <v>251</v>
      </c>
      <c r="B14" s="1" t="s">
        <v>250</v>
      </c>
    </row>
    <row r="15" spans="1:6">
      <c r="A15" s="1" t="s">
        <v>252</v>
      </c>
      <c r="B15" s="1" t="s">
        <v>250</v>
      </c>
    </row>
    <row r="16" spans="1:6" ht="26.4">
      <c r="A16" s="1" t="s">
        <v>253</v>
      </c>
      <c r="B16" s="1" t="s">
        <v>250</v>
      </c>
    </row>
    <row r="17" spans="2:2" ht="26.4">
      <c r="B17" s="1" t="s">
        <v>595</v>
      </c>
    </row>
    <row r="18" spans="2:2" ht="26.4">
      <c r="B18" s="1" t="s">
        <v>596</v>
      </c>
    </row>
  </sheetData>
  <autoFilter ref="A1:E1"/>
  <phoneticPr fontId="1"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sheetPr codeName="Blad5"/>
  <dimension ref="A1:O65"/>
  <sheetViews>
    <sheetView zoomScale="75" workbookViewId="0">
      <selection activeCell="C2" sqref="C2"/>
    </sheetView>
  </sheetViews>
  <sheetFormatPr defaultColWidth="9.109375" defaultRowHeight="13.2"/>
  <cols>
    <col min="1" max="1" width="5.6640625" style="1" customWidth="1"/>
    <col min="2" max="2" width="39" style="1" customWidth="1"/>
    <col min="3" max="3" width="60.5546875" style="1" customWidth="1"/>
    <col min="4" max="4" width="18.88671875" style="1" customWidth="1"/>
    <col min="5" max="5" width="24.33203125" style="1" customWidth="1"/>
    <col min="6" max="6" width="7.6640625" style="1" customWidth="1"/>
    <col min="7" max="7" width="23.88671875" style="1" customWidth="1"/>
    <col min="8" max="8" width="7.6640625" style="1" customWidth="1"/>
    <col min="9" max="9" width="20.44140625" style="1" customWidth="1"/>
    <col min="10" max="10" width="7.6640625" style="1" customWidth="1"/>
    <col min="11" max="11" width="15" style="1" customWidth="1"/>
    <col min="12" max="12" width="7" style="1" bestFit="1" customWidth="1"/>
    <col min="13" max="13" width="6" style="1" bestFit="1" customWidth="1"/>
    <col min="14" max="15" width="3.5546875" style="1" bestFit="1" customWidth="1"/>
    <col min="16" max="16384" width="9.109375" style="1"/>
  </cols>
  <sheetData>
    <row r="1" spans="1:15" s="3" customFormat="1" ht="39.6">
      <c r="A1" s="3" t="s">
        <v>212</v>
      </c>
      <c r="B1" s="3" t="s">
        <v>401</v>
      </c>
      <c r="C1" s="3" t="s">
        <v>208</v>
      </c>
      <c r="D1" s="3" t="s">
        <v>444</v>
      </c>
      <c r="E1" s="3" t="s">
        <v>445</v>
      </c>
      <c r="F1" s="3" t="s">
        <v>405</v>
      </c>
      <c r="G1" s="3" t="s">
        <v>446</v>
      </c>
      <c r="H1" s="3" t="s">
        <v>406</v>
      </c>
      <c r="I1" s="3" t="s">
        <v>400</v>
      </c>
      <c r="J1" s="3" t="s">
        <v>400</v>
      </c>
      <c r="K1" s="3" t="s">
        <v>189</v>
      </c>
      <c r="L1" s="3" t="s">
        <v>402</v>
      </c>
    </row>
    <row r="2" spans="1:15" s="3" customFormat="1" ht="192">
      <c r="A2" s="3" t="s">
        <v>212</v>
      </c>
      <c r="B2" s="3" t="s">
        <v>212</v>
      </c>
      <c r="C2" s="3" t="s">
        <v>672</v>
      </c>
      <c r="E2" s="3" t="str">
        <f>Diensten!A2</f>
        <v>Dienst</v>
      </c>
      <c r="F2" s="3" t="s">
        <v>399</v>
      </c>
      <c r="G2" s="3" t="str">
        <f>Diensten!A2</f>
        <v>Dienst</v>
      </c>
      <c r="H2" s="3" t="s">
        <v>399</v>
      </c>
      <c r="I2" s="3" t="s">
        <v>398</v>
      </c>
      <c r="J2" s="3" t="s">
        <v>212</v>
      </c>
      <c r="K2" s="3" t="s">
        <v>398</v>
      </c>
      <c r="L2" s="13" t="s">
        <v>642</v>
      </c>
      <c r="M2" s="13" t="s">
        <v>639</v>
      </c>
      <c r="N2" s="13" t="s">
        <v>640</v>
      </c>
      <c r="O2" s="13" t="s">
        <v>645</v>
      </c>
    </row>
    <row r="3" spans="1:15" s="3" customFormat="1">
      <c r="A3" s="3">
        <v>1</v>
      </c>
      <c r="B3" s="4" t="s">
        <v>638</v>
      </c>
      <c r="E3" s="1" t="str">
        <f>IFERROR(VLOOKUP(F3,Diensten!$A:$B,2,FALSE),"")</f>
        <v/>
      </c>
      <c r="F3" s="1" t="s">
        <v>404</v>
      </c>
      <c r="G3" s="1" t="str">
        <f>IFERROR(VLOOKUP(H3,Diensten!$A:$B,2,FALSE),"")</f>
        <v/>
      </c>
      <c r="H3" s="1" t="s">
        <v>404</v>
      </c>
      <c r="I3" s="1" t="str">
        <f>IFERROR(VLOOKUP(J3,A:B,2,FALSE),"")</f>
        <v/>
      </c>
      <c r="J3" s="1" t="s">
        <v>404</v>
      </c>
      <c r="M3" s="4" t="s">
        <v>641</v>
      </c>
      <c r="N3" s="4" t="s">
        <v>641</v>
      </c>
    </row>
    <row r="4" spans="1:15" ht="26.4">
      <c r="A4" s="1">
        <v>2</v>
      </c>
      <c r="B4" s="1" t="s">
        <v>447</v>
      </c>
      <c r="D4" s="1" t="s">
        <v>98</v>
      </c>
      <c r="E4" s="1" t="str">
        <f>IFERROR(VLOOKUP(F4,Diensten!$A:$B,2,FALSE),"")</f>
        <v/>
      </c>
      <c r="F4" s="1" t="s">
        <v>404</v>
      </c>
      <c r="G4" s="1" t="str">
        <f>IFERROR(VLOOKUP(H4,Diensten!$A:$B,2,FALSE),"")</f>
        <v>Aanbrengen zaak</v>
      </c>
      <c r="H4" s="1">
        <v>34</v>
      </c>
      <c r="I4" s="1" t="str">
        <f>IFERROR(VLOOKUP(J4,A:B,2,FALSE),"")</f>
        <v>Inleidend document ontvangen</v>
      </c>
      <c r="J4" s="1">
        <v>1</v>
      </c>
      <c r="M4" s="1" t="s">
        <v>641</v>
      </c>
    </row>
    <row r="5" spans="1:15" ht="26.4">
      <c r="A5" s="1">
        <v>3</v>
      </c>
      <c r="B5" s="1" t="s">
        <v>643</v>
      </c>
      <c r="D5" s="1" t="s">
        <v>98</v>
      </c>
      <c r="E5" s="1" t="str">
        <f>IFERROR(VLOOKUP(F5,Diensten!$A:$B,2,FALSE),"")</f>
        <v/>
      </c>
      <c r="F5" s="1" t="s">
        <v>404</v>
      </c>
      <c r="G5" s="1" t="str">
        <f>IFERROR(VLOOKUP(H5,Diensten!$A:$B,2,FALSE),"")</f>
        <v>Aanbrengen zaak</v>
      </c>
      <c r="H5" s="1">
        <v>34</v>
      </c>
      <c r="I5" s="1" t="str">
        <f>IFERROR(VLOOKUP(J5,A:B,2,FALSE),"")</f>
        <v>Inleidend document ontvangen</v>
      </c>
      <c r="J5" s="1">
        <v>1</v>
      </c>
      <c r="N5" s="1" t="s">
        <v>641</v>
      </c>
    </row>
    <row r="6" spans="1:15" ht="40.5" customHeight="1">
      <c r="A6" s="1">
        <v>4</v>
      </c>
      <c r="B6" s="1" t="s">
        <v>644</v>
      </c>
      <c r="C6" s="1" t="s">
        <v>647</v>
      </c>
      <c r="D6" s="1" t="s">
        <v>98</v>
      </c>
      <c r="E6" s="1" t="str">
        <f>IFERROR(VLOOKUP(F6,Diensten!$A:$B,2,FALSE),"")</f>
        <v/>
      </c>
      <c r="F6" s="1" t="s">
        <v>404</v>
      </c>
      <c r="G6" s="1" t="str">
        <f>IFERROR(VLOOKUP(H6,Diensten!$A:$B,2,FALSE),"")</f>
        <v>Aanbrengen zaak</v>
      </c>
      <c r="H6" s="1">
        <v>34</v>
      </c>
      <c r="I6" s="1" t="str">
        <f>IFERROR(VLOOKUP(J6,A:B,2,FALSE),"")</f>
        <v>Inleidend document ontvangen</v>
      </c>
      <c r="J6" s="1">
        <v>1</v>
      </c>
      <c r="N6" s="1" t="s">
        <v>641</v>
      </c>
    </row>
    <row r="7" spans="1:15" ht="26.4">
      <c r="A7" s="1">
        <v>5</v>
      </c>
      <c r="B7" s="1" t="s">
        <v>456</v>
      </c>
      <c r="C7" s="1" t="s">
        <v>457</v>
      </c>
      <c r="E7" s="1" t="str">
        <f>IFERROR(VLOOKUP(F7,Diensten!$A:$B,2,FALSE),"")</f>
        <v>Controleren bericht</v>
      </c>
      <c r="F7" s="1">
        <v>47</v>
      </c>
      <c r="G7" s="1" t="str">
        <f>IFERROR(VLOOKUP(H7,Diensten!$A:$B,2,FALSE),"")</f>
        <v>Corresponderen</v>
      </c>
      <c r="H7" s="1">
        <v>90</v>
      </c>
      <c r="I7" s="1" t="str">
        <f>IFERROR(VLOOKUP(J7,A:B,2,FALSE),"")</f>
        <v/>
      </c>
      <c r="J7" s="1" t="s">
        <v>404</v>
      </c>
      <c r="M7" s="1" t="s">
        <v>641</v>
      </c>
    </row>
    <row r="8" spans="1:15" ht="26.4">
      <c r="A8" s="1">
        <v>6</v>
      </c>
      <c r="B8" s="1" t="s">
        <v>620</v>
      </c>
      <c r="C8" s="1" t="s">
        <v>364</v>
      </c>
      <c r="D8" s="1" t="s">
        <v>98</v>
      </c>
      <c r="E8" s="1" t="str">
        <f>IFERROR(VLOOKUP(F8,Diensten!$A:$B,2,FALSE),"")</f>
        <v/>
      </c>
      <c r="F8" s="1" t="s">
        <v>404</v>
      </c>
      <c r="G8" s="1" t="str">
        <f>IFERROR(VLOOKUP(H8,Diensten!$A:$B,2,FALSE),"")</f>
        <v>Indienen correspondentie</v>
      </c>
      <c r="H8" s="1">
        <v>37</v>
      </c>
      <c r="I8" s="1" t="str">
        <f>IFERROR(VLOOKUP(J8,A:B,2,FALSE),"")</f>
        <v/>
      </c>
      <c r="J8" s="1" t="s">
        <v>404</v>
      </c>
      <c r="M8" s="1" t="s">
        <v>641</v>
      </c>
    </row>
    <row r="9" spans="1:15">
      <c r="A9" s="1">
        <v>6</v>
      </c>
      <c r="E9" s="1" t="str">
        <f>IFERROR(VLOOKUP(F9,Diensten!$A:$B,2,FALSE),"")</f>
        <v/>
      </c>
      <c r="F9" s="1" t="s">
        <v>404</v>
      </c>
      <c r="G9" s="1" t="str">
        <f>IFERROR(VLOOKUP(H9,Diensten!$A:$B,2,FALSE),"")</f>
        <v>Griffierecht innen</v>
      </c>
      <c r="H9" s="1">
        <v>243</v>
      </c>
      <c r="I9" s="1" t="str">
        <f>IFERROR(VLOOKUP(J9,A:B,2,FALSE),"")</f>
        <v/>
      </c>
      <c r="J9" s="1" t="s">
        <v>404</v>
      </c>
    </row>
    <row r="10" spans="1:15" ht="26.4">
      <c r="A10" s="1">
        <v>6</v>
      </c>
      <c r="E10" s="1" t="str">
        <f>IFERROR(VLOOKUP(F10,Diensten!$A:$B,2,FALSE),"")</f>
        <v/>
      </c>
      <c r="F10" s="1" t="s">
        <v>404</v>
      </c>
      <c r="G10" s="1" t="str">
        <f>IFERROR(VLOOKUP(H10,Diensten!$A:$B,2,FALSE),"")</f>
        <v>Behandelen gebeurtenissen ter zitting</v>
      </c>
      <c r="H10" s="1">
        <v>116</v>
      </c>
      <c r="I10" s="1" t="str">
        <f>IFERROR(VLOOKUP(J10,A:B,2,FALSE),"")</f>
        <v/>
      </c>
      <c r="J10" s="1" t="s">
        <v>404</v>
      </c>
    </row>
    <row r="11" spans="1:15">
      <c r="A11" s="1">
        <v>7</v>
      </c>
      <c r="B11" s="1" t="s">
        <v>458</v>
      </c>
      <c r="E11" s="1" t="str">
        <f>IFERROR(VLOOKUP(F11,Diensten!$A:$B,2,FALSE),"")</f>
        <v>Griffierecht innen</v>
      </c>
      <c r="F11" s="1">
        <v>243</v>
      </c>
      <c r="G11" s="1" t="str">
        <f>IFERROR(VLOOKUP(H11,Diensten!$A:$B,2,FALSE),"")</f>
        <v>Corresponderen</v>
      </c>
      <c r="H11" s="1">
        <v>90</v>
      </c>
      <c r="I11" s="1" t="str">
        <f>IFERROR(VLOOKUP(J11,A:B,2,FALSE),"")</f>
        <v/>
      </c>
      <c r="J11" s="1" t="s">
        <v>404</v>
      </c>
      <c r="M11" s="1" t="s">
        <v>641</v>
      </c>
      <c r="N11" s="1" t="s">
        <v>641</v>
      </c>
    </row>
    <row r="12" spans="1:15" ht="26.4">
      <c r="A12" s="1">
        <v>8</v>
      </c>
      <c r="B12" s="1" t="s">
        <v>461</v>
      </c>
      <c r="C12" s="1" t="s">
        <v>675</v>
      </c>
      <c r="D12" s="1" t="s">
        <v>98</v>
      </c>
      <c r="E12" s="1" t="str">
        <f>IFERROR(VLOOKUP(F12,Diensten!$A:$B,2,FALSE),"")</f>
        <v/>
      </c>
      <c r="F12" s="1" t="s">
        <v>404</v>
      </c>
      <c r="G12" s="1" t="str">
        <f>IFERROR(VLOOKUP(H12,Diensten!$A:$B,2,FALSE),"")</f>
        <v>Indienen correspondentie</v>
      </c>
      <c r="H12" s="1">
        <v>37</v>
      </c>
      <c r="I12" s="1" t="str">
        <f>IFERROR(VLOOKUP(J12,A:B,2,FALSE),"")</f>
        <v>Correspondentie ontvangen</v>
      </c>
      <c r="J12" s="1">
        <v>6</v>
      </c>
      <c r="M12" s="1" t="s">
        <v>641</v>
      </c>
    </row>
    <row r="13" spans="1:15" ht="26.4">
      <c r="A13" s="1">
        <v>9</v>
      </c>
      <c r="B13" s="1" t="s">
        <v>673</v>
      </c>
      <c r="C13" s="1" t="s">
        <v>675</v>
      </c>
      <c r="E13" s="1" t="str">
        <f>IFERROR(VLOOKUP(F13,Diensten!$A:$B,2,FALSE),"")</f>
        <v/>
      </c>
      <c r="F13" s="1" t="s">
        <v>404</v>
      </c>
      <c r="G13" s="1" t="str">
        <f>IFERROR(VLOOKUP(H13,Diensten!$A:$B,2,FALSE),"")</f>
        <v>Indienen correspondentie</v>
      </c>
      <c r="H13" s="1">
        <v>37</v>
      </c>
      <c r="I13" s="1" t="str">
        <f>IFERROR(VLOOKUP(J13,A:B,2,FALSE),"")</f>
        <v>Correspondentie ontvangen</v>
      </c>
      <c r="J13" s="1">
        <v>6</v>
      </c>
      <c r="N13" s="1" t="s">
        <v>641</v>
      </c>
    </row>
    <row r="14" spans="1:15" ht="26.4">
      <c r="E14" s="1" t="str">
        <f>IFERROR(VLOOKUP(F14,Diensten!$A:$B,2,FALSE),"")</f>
        <v/>
      </c>
      <c r="G14" s="1" t="str">
        <f>IFERROR(VLOOKUP(H14,Diensten!$A:$B,2,FALSE),"")</f>
        <v>Behandelen gebeurtenissen ter zitting</v>
      </c>
      <c r="H14" s="1">
        <v>116</v>
      </c>
      <c r="I14" s="1" t="str">
        <f>IFERROR(VLOOKUP(J14,A:B,2,FALSE),"")</f>
        <v/>
      </c>
    </row>
    <row r="15" spans="1:15" ht="26.4">
      <c r="A15" s="1">
        <v>10</v>
      </c>
      <c r="B15" s="1" t="s">
        <v>674</v>
      </c>
      <c r="C15" s="1" t="s">
        <v>675</v>
      </c>
      <c r="E15" s="1" t="str">
        <f>IFERROR(VLOOKUP(F15,Diensten!$A:$B,2,FALSE),"")</f>
        <v/>
      </c>
      <c r="F15" s="1" t="s">
        <v>404</v>
      </c>
      <c r="G15" s="1" t="str">
        <f>IFERROR(VLOOKUP(H15,Diensten!$A:$B,2,FALSE),"")</f>
        <v>Indienen correspondentie</v>
      </c>
      <c r="H15" s="1">
        <v>37</v>
      </c>
      <c r="I15" s="1" t="str">
        <f>IFERROR(VLOOKUP(J15,A:B,2,FALSE),"")</f>
        <v>Correspondentie ontvangen</v>
      </c>
      <c r="J15" s="1">
        <v>6</v>
      </c>
      <c r="N15" s="1" t="s">
        <v>641</v>
      </c>
    </row>
    <row r="16" spans="1:15" ht="26.4">
      <c r="A16" s="1">
        <v>11</v>
      </c>
      <c r="B16" s="1" t="s">
        <v>679</v>
      </c>
      <c r="C16" s="1" t="s">
        <v>680</v>
      </c>
      <c r="E16" s="1" t="str">
        <f>IFERROR(VLOOKUP(F16,Diensten!$A:$B,2,FALSE),"")</f>
        <v/>
      </c>
      <c r="F16" s="1" t="s">
        <v>404</v>
      </c>
      <c r="G16" s="1" t="str">
        <f>IFERROR(VLOOKUP(H16,Diensten!$A:$B,2,FALSE),"")</f>
        <v/>
      </c>
      <c r="H16" s="1" t="s">
        <v>404</v>
      </c>
      <c r="I16" s="1" t="str">
        <f>IFERROR(VLOOKUP(J16,A:B,2,FALSE),"")</f>
        <v/>
      </c>
      <c r="J16" s="1" t="s">
        <v>404</v>
      </c>
    </row>
    <row r="17" spans="1:14">
      <c r="A17" s="1">
        <v>12</v>
      </c>
      <c r="B17" s="1" t="s">
        <v>462</v>
      </c>
      <c r="C17" s="1" t="s">
        <v>627</v>
      </c>
      <c r="E17" s="1" t="str">
        <f>IFERROR(VLOOKUP(F17,Diensten!$A:$B,2,FALSE),"")</f>
        <v/>
      </c>
      <c r="F17" s="1" t="s">
        <v>404</v>
      </c>
      <c r="G17" s="1" t="str">
        <f>IFERROR(VLOOKUP(H17,Diensten!$A:$B,2,FALSE),"")</f>
        <v>Corresponderen</v>
      </c>
      <c r="H17" s="1">
        <v>90</v>
      </c>
      <c r="I17" s="1" t="str">
        <f>IFERROR(VLOOKUP(J17,A:B,2,FALSE),"")</f>
        <v/>
      </c>
      <c r="J17" s="1" t="s">
        <v>404</v>
      </c>
      <c r="M17" s="1" t="s">
        <v>641</v>
      </c>
    </row>
    <row r="18" spans="1:14" ht="26.4">
      <c r="A18" s="1">
        <v>13</v>
      </c>
      <c r="B18" s="1" t="s">
        <v>463</v>
      </c>
      <c r="C18" s="1" t="s">
        <v>628</v>
      </c>
      <c r="D18" s="1" t="s">
        <v>98</v>
      </c>
      <c r="E18" s="1" t="str">
        <f>IFERROR(VLOOKUP(F18,Diensten!$A:$B,2,FALSE),"")</f>
        <v/>
      </c>
      <c r="F18" s="1" t="s">
        <v>404</v>
      </c>
      <c r="G18" s="1" t="str">
        <f>IFERROR(VLOOKUP(H18,Diensten!$A:$B,2,FALSE),"")</f>
        <v>Indienen correspondentie</v>
      </c>
      <c r="H18" s="1">
        <v>37</v>
      </c>
      <c r="I18" s="1" t="str">
        <f>IFERROR(VLOOKUP(J18,A:B,2,FALSE),"")</f>
        <v/>
      </c>
      <c r="J18" s="1" t="s">
        <v>404</v>
      </c>
      <c r="M18" s="1" t="s">
        <v>641</v>
      </c>
    </row>
    <row r="19" spans="1:14">
      <c r="A19" s="1">
        <v>14</v>
      </c>
      <c r="B19" s="1" t="s">
        <v>464</v>
      </c>
      <c r="C19" s="1" t="s">
        <v>629</v>
      </c>
      <c r="E19" s="1" t="str">
        <f>IFERROR(VLOOKUP(F19,Diensten!$A:$B,2,FALSE),"")</f>
        <v/>
      </c>
      <c r="F19" s="1" t="s">
        <v>404</v>
      </c>
      <c r="G19" s="1" t="str">
        <f>IFERROR(VLOOKUP(H19,Diensten!$A:$B,2,FALSE),"")</f>
        <v>Corresponderen</v>
      </c>
      <c r="H19" s="1">
        <v>90</v>
      </c>
      <c r="I19" s="1" t="str">
        <f>IFERROR(VLOOKUP(J19,A:B,2,FALSE),"")</f>
        <v/>
      </c>
      <c r="J19" s="1" t="s">
        <v>404</v>
      </c>
      <c r="M19" s="1" t="s">
        <v>641</v>
      </c>
    </row>
    <row r="20" spans="1:14" ht="39.6">
      <c r="A20" s="1">
        <v>15</v>
      </c>
      <c r="B20" s="1" t="s">
        <v>465</v>
      </c>
      <c r="C20" s="1" t="s">
        <v>630</v>
      </c>
      <c r="D20" s="1" t="s">
        <v>98</v>
      </c>
      <c r="E20" s="1" t="str">
        <f>IFERROR(VLOOKUP(F20,Diensten!$A:$B,2,FALSE),"")</f>
        <v/>
      </c>
      <c r="F20" s="1" t="s">
        <v>404</v>
      </c>
      <c r="G20" s="1" t="str">
        <f>IFERROR(VLOOKUP(H20,Diensten!$A:$B,2,FALSE),"")</f>
        <v>Indienen correspondentie</v>
      </c>
      <c r="H20" s="1">
        <v>37</v>
      </c>
      <c r="I20" s="1" t="str">
        <f>IFERROR(VLOOKUP(J20,A:B,2,FALSE),"")</f>
        <v/>
      </c>
      <c r="J20" s="1" t="s">
        <v>404</v>
      </c>
      <c r="M20" s="1" t="s">
        <v>641</v>
      </c>
    </row>
    <row r="21" spans="1:14" ht="26.4">
      <c r="A21" s="1">
        <v>16</v>
      </c>
      <c r="B21" s="1" t="s">
        <v>97</v>
      </c>
      <c r="C21" s="1" t="s">
        <v>100</v>
      </c>
      <c r="D21" s="1" t="s">
        <v>98</v>
      </c>
      <c r="E21" s="1" t="str">
        <f>IFERROR(VLOOKUP(F21,Diensten!$A:$B,2,FALSE),"")</f>
        <v/>
      </c>
      <c r="F21" s="1" t="s">
        <v>404</v>
      </c>
      <c r="G21" s="1" t="str">
        <f>IFERROR(VLOOKUP(H21,Diensten!$A:$B,2,FALSE),"")</f>
        <v>Indienen correspondentie</v>
      </c>
      <c r="H21" s="1">
        <v>37</v>
      </c>
      <c r="I21" s="1" t="str">
        <f>IFERROR(VLOOKUP(J21,A:B,2,FALSE),"")</f>
        <v/>
      </c>
      <c r="J21" s="1" t="s">
        <v>404</v>
      </c>
      <c r="M21" s="1" t="s">
        <v>641</v>
      </c>
    </row>
    <row r="22" spans="1:14" ht="26.4">
      <c r="E22" s="1" t="str">
        <f>IFERROR(VLOOKUP(F22,Diensten!$A:$B,2,FALSE),"")</f>
        <v/>
      </c>
      <c r="G22" s="1" t="str">
        <f>IFERROR(VLOOKUP(H22,Diensten!$A:$B,2,FALSE),"")</f>
        <v>Behandelen gebeurtenissen ter zitting</v>
      </c>
      <c r="H22" s="1">
        <v>116</v>
      </c>
      <c r="I22" s="1" t="str">
        <f>IFERROR(VLOOKUP(J22,A:B,2,FALSE),"")</f>
        <v/>
      </c>
      <c r="J22" s="1" t="s">
        <v>404</v>
      </c>
    </row>
    <row r="23" spans="1:14">
      <c r="E23" s="1" t="str">
        <f>IFERROR(VLOOKUP(F23,Diensten!$A:$B,2,FALSE),"")</f>
        <v/>
      </c>
      <c r="G23" s="1" t="str">
        <f>IFERROR(VLOOKUP(H23,Diensten!$A:$B,2,FALSE),"")</f>
        <v>Griffierecht innen</v>
      </c>
      <c r="H23" s="1">
        <v>243</v>
      </c>
      <c r="I23" s="1" t="str">
        <f>IFERROR(VLOOKUP(J23,A:B,2,FALSE),"")</f>
        <v/>
      </c>
      <c r="J23" s="1" t="s">
        <v>404</v>
      </c>
    </row>
    <row r="24" spans="1:14" ht="26.4">
      <c r="A24" s="1">
        <v>17</v>
      </c>
      <c r="B24" s="1" t="s">
        <v>99</v>
      </c>
      <c r="C24" s="1" t="s">
        <v>101</v>
      </c>
      <c r="D24" s="1" t="s">
        <v>98</v>
      </c>
      <c r="E24" s="1" t="str">
        <f>IFERROR(VLOOKUP(F24,Diensten!$A:$B,2,FALSE),"")</f>
        <v/>
      </c>
      <c r="F24" s="1" t="s">
        <v>404</v>
      </c>
      <c r="G24" s="1" t="str">
        <f>IFERROR(VLOOKUP(H24,Diensten!$A:$B,2,FALSE),"")</f>
        <v/>
      </c>
      <c r="H24" s="1" t="s">
        <v>404</v>
      </c>
      <c r="I24" s="1" t="str">
        <f>IFERROR(VLOOKUP(J24,A:B,2,FALSE),"")</f>
        <v/>
      </c>
      <c r="J24" s="1" t="s">
        <v>404</v>
      </c>
      <c r="M24" s="1" t="s">
        <v>641</v>
      </c>
    </row>
    <row r="25" spans="1:14" ht="27" customHeight="1">
      <c r="A25" s="1">
        <v>18</v>
      </c>
      <c r="B25" s="1" t="s">
        <v>646</v>
      </c>
      <c r="D25" s="1" t="s">
        <v>98</v>
      </c>
      <c r="E25" s="1" t="str">
        <f>IFERROR(VLOOKUP(F25,Diensten!$A:$B,2,FALSE),"")</f>
        <v/>
      </c>
      <c r="F25" s="1" t="s">
        <v>404</v>
      </c>
      <c r="G25" s="1" t="str">
        <f>IFERROR(VLOOKUP(H25,Diensten!$A:$B,2,FALSE),"")</f>
        <v>Corresponderen</v>
      </c>
      <c r="H25" s="1">
        <v>90</v>
      </c>
      <c r="I25" s="1" t="str">
        <f>IFERROR(VLOOKUP(J25,A:B,2,FALSE),"")</f>
        <v/>
      </c>
      <c r="J25" s="1" t="s">
        <v>404</v>
      </c>
      <c r="N25" s="1" t="s">
        <v>641</v>
      </c>
    </row>
    <row r="26" spans="1:14" ht="27" customHeight="1">
      <c r="A26" s="1">
        <v>19</v>
      </c>
      <c r="B26" s="1" t="s">
        <v>370</v>
      </c>
      <c r="C26" s="1" t="s">
        <v>371</v>
      </c>
      <c r="E26" s="1" t="str">
        <f>IFERROR(VLOOKUP(F26,Diensten!$A:$B,2,FALSE),"")</f>
        <v/>
      </c>
      <c r="F26" s="1" t="s">
        <v>404</v>
      </c>
      <c r="G26" s="1" t="str">
        <f>IFERROR(VLOOKUP(H26,Diensten!$A:$B,2,FALSE),"")</f>
        <v>Indienen correspondentie</v>
      </c>
      <c r="H26" s="1">
        <v>37</v>
      </c>
      <c r="I26" s="1" t="str">
        <f>IFERROR(VLOOKUP(J26,A:B,2,FALSE),"")</f>
        <v>Correspondentie ontvangen</v>
      </c>
      <c r="J26" s="1">
        <v>6</v>
      </c>
      <c r="N26" s="1" t="s">
        <v>641</v>
      </c>
    </row>
    <row r="27" spans="1:14" ht="132">
      <c r="A27" s="1">
        <v>20</v>
      </c>
      <c r="B27" s="1" t="s">
        <v>467</v>
      </c>
      <c r="C27" s="1" t="s">
        <v>470</v>
      </c>
      <c r="E27" s="1" t="str">
        <f>IFERROR(VLOOKUP(F27,Diensten!$A:$B,2,FALSE),"")</f>
        <v>Griffierecht innen</v>
      </c>
      <c r="F27" s="1">
        <v>243</v>
      </c>
      <c r="G27" s="1" t="str">
        <f>IFERROR(VLOOKUP(H27,Diensten!$A:$B,2,FALSE),"")</f>
        <v>Corresponderen</v>
      </c>
      <c r="H27" s="1">
        <v>90</v>
      </c>
      <c r="I27" s="1" t="str">
        <f>IFERROR(VLOOKUP(J27,A:B,2,FALSE),"")</f>
        <v/>
      </c>
      <c r="J27" s="1" t="s">
        <v>404</v>
      </c>
      <c r="M27" s="1" t="s">
        <v>641</v>
      </c>
    </row>
    <row r="28" spans="1:14" ht="26.4">
      <c r="A28" s="1">
        <v>21</v>
      </c>
      <c r="B28" s="1" t="s">
        <v>471</v>
      </c>
      <c r="C28" s="1" t="s">
        <v>631</v>
      </c>
      <c r="E28" s="1" t="str">
        <f>IFERROR(VLOOKUP(F28,Diensten!$A:$B,2,FALSE),"")</f>
        <v>Termijnbewaking</v>
      </c>
      <c r="F28" s="1">
        <v>56</v>
      </c>
      <c r="G28" s="1" t="str">
        <f>IFERROR(VLOOKUP(H28,Diensten!$A:$B,2,FALSE),"")</f>
        <v>Corresponderen</v>
      </c>
      <c r="H28" s="1">
        <v>90</v>
      </c>
      <c r="I28" s="1" t="str">
        <f>IFERROR(VLOOKUP(J28,A:B,2,FALSE),"")</f>
        <v/>
      </c>
      <c r="J28" s="1" t="s">
        <v>404</v>
      </c>
      <c r="L28" s="1" t="s">
        <v>472</v>
      </c>
    </row>
    <row r="29" spans="1:14">
      <c r="A29" s="1">
        <v>21</v>
      </c>
      <c r="E29" s="1" t="str">
        <f>IFERROR(VLOOKUP(F29,Diensten!$A:$B,2,FALSE),"")</f>
        <v/>
      </c>
      <c r="F29" s="1" t="s">
        <v>404</v>
      </c>
      <c r="G29" s="1" t="str">
        <f>IFERROR(VLOOKUP(H29,Diensten!$A:$B,2,FALSE),"")</f>
        <v>Uitspraak doen</v>
      </c>
      <c r="H29" s="1">
        <v>121</v>
      </c>
      <c r="I29" s="1" t="str">
        <f>IFERROR(VLOOKUP(J29,A:B,2,FALSE),"")</f>
        <v/>
      </c>
      <c r="J29" s="1" t="s">
        <v>404</v>
      </c>
    </row>
    <row r="30" spans="1:14" ht="39.6">
      <c r="A30" s="1">
        <v>22</v>
      </c>
      <c r="B30" s="1" t="s">
        <v>474</v>
      </c>
      <c r="C30" s="1" t="s">
        <v>473</v>
      </c>
      <c r="E30" s="1" t="str">
        <f>IFERROR(VLOOKUP(F30,Diensten!$A:$B,2,FALSE),"")</f>
        <v/>
      </c>
      <c r="F30" s="1" t="s">
        <v>404</v>
      </c>
      <c r="G30" s="1" t="str">
        <f>IFERROR(VLOOKUP(H30,Diensten!$A:$B,2,FALSE),"")</f>
        <v>Griffierecht innen</v>
      </c>
      <c r="H30" s="1">
        <v>243</v>
      </c>
      <c r="I30" s="1" t="str">
        <f>IFERROR(VLOOKUP(J30,A:B,2,FALSE),"")</f>
        <v/>
      </c>
      <c r="J30" s="1" t="s">
        <v>404</v>
      </c>
      <c r="M30" s="1" t="s">
        <v>641</v>
      </c>
      <c r="N30" s="1" t="s">
        <v>641</v>
      </c>
    </row>
    <row r="31" spans="1:14" ht="26.4">
      <c r="A31" s="1">
        <v>23</v>
      </c>
      <c r="B31" s="1" t="s">
        <v>475</v>
      </c>
      <c r="C31" s="1" t="s">
        <v>648</v>
      </c>
      <c r="D31" s="1" t="s">
        <v>98</v>
      </c>
      <c r="E31" s="1" t="str">
        <f>IFERROR(VLOOKUP(F31,Diensten!$A:$B,2,FALSE),"")</f>
        <v/>
      </c>
      <c r="F31" s="1" t="s">
        <v>404</v>
      </c>
      <c r="G31" s="1" t="str">
        <f>IFERROR(VLOOKUP(H31,Diensten!$A:$B,2,FALSE),"")</f>
        <v>Griffierecht innen</v>
      </c>
      <c r="H31" s="1">
        <v>243</v>
      </c>
      <c r="I31" s="1" t="str">
        <f>IFERROR(VLOOKUP(J31,A:B,2,FALSE),"")</f>
        <v/>
      </c>
      <c r="J31" s="1" t="s">
        <v>404</v>
      </c>
      <c r="L31" s="1" t="s">
        <v>472</v>
      </c>
      <c r="N31" s="1" t="s">
        <v>641</v>
      </c>
    </row>
    <row r="32" spans="1:14" ht="26.4">
      <c r="A32" s="1">
        <v>23</v>
      </c>
      <c r="E32" s="1" t="str">
        <f>IFERROR(VLOOKUP(F32,Diensten!$A:$B,2,FALSE),"")</f>
        <v/>
      </c>
      <c r="F32" s="1" t="s">
        <v>404</v>
      </c>
      <c r="G32" s="1" t="str">
        <f>IFERROR(VLOOKUP(H32,Diensten!$A:$B,2,FALSE),"")</f>
        <v>Behandelen gebeurtenissen ter zitting</v>
      </c>
      <c r="H32" s="1">
        <v>116</v>
      </c>
      <c r="I32" s="1" t="str">
        <f>IFERROR(VLOOKUP(J32,A:B,2,FALSE),"")</f>
        <v/>
      </c>
    </row>
    <row r="33" spans="1:14">
      <c r="A33" s="1">
        <v>24</v>
      </c>
      <c r="B33" s="1" t="s">
        <v>476</v>
      </c>
      <c r="E33" s="1" t="str">
        <f>IFERROR(VLOOKUP(F33,Diensten!$A:$B,2,FALSE),"")</f>
        <v>Doorverwijzen</v>
      </c>
      <c r="F33" s="1">
        <v>50</v>
      </c>
      <c r="G33" s="1" t="str">
        <f>IFERROR(VLOOKUP(H33,Diensten!$A:$B,2,FALSE),"")</f>
        <v>Griffierecht innen</v>
      </c>
      <c r="H33" s="1">
        <v>243</v>
      </c>
      <c r="I33" s="1" t="str">
        <f>IFERROR(VLOOKUP(J33,A:B,2,FALSE),"")</f>
        <v/>
      </c>
      <c r="J33" s="1" t="s">
        <v>404</v>
      </c>
      <c r="M33" s="1" t="s">
        <v>641</v>
      </c>
    </row>
    <row r="34" spans="1:14" ht="26.4">
      <c r="A34" s="1">
        <v>24</v>
      </c>
      <c r="E34" s="1" t="str">
        <f>IFERROR(VLOOKUP(F34,Diensten!$A:$B,2,FALSE),"")</f>
        <v/>
      </c>
      <c r="F34" s="1" t="s">
        <v>404</v>
      </c>
      <c r="G34" s="1" t="str">
        <f>IFERROR(VLOOKUP(H34,Diensten!$A:$B,2,FALSE),"")</f>
        <v>Behandelen gebeurtenissen ter zitting</v>
      </c>
      <c r="H34" s="1">
        <v>116</v>
      </c>
      <c r="I34" s="1" t="str">
        <f>IFERROR(VLOOKUP(J34,A:B,2,FALSE),"")</f>
        <v/>
      </c>
    </row>
    <row r="35" spans="1:14" ht="26.4">
      <c r="A35" s="1">
        <v>25</v>
      </c>
      <c r="B35" s="1" t="s">
        <v>477</v>
      </c>
      <c r="D35" s="1" t="s">
        <v>98</v>
      </c>
      <c r="E35" s="1" t="str">
        <f>IFERROR(VLOOKUP(F35,Diensten!$A:$B,2,FALSE),"")</f>
        <v/>
      </c>
      <c r="F35" s="1" t="s">
        <v>404</v>
      </c>
      <c r="G35" s="1" t="str">
        <f>IFERROR(VLOOKUP(H35,Diensten!$A:$B,2,FALSE),"")</f>
        <v>Griffierecht innen</v>
      </c>
      <c r="H35" s="1">
        <v>243</v>
      </c>
      <c r="I35" s="1" t="str">
        <f>IFERROR(VLOOKUP(J35,A:B,2,FALSE),"")</f>
        <v/>
      </c>
      <c r="J35" s="1" t="s">
        <v>404</v>
      </c>
      <c r="L35" s="1" t="s">
        <v>472</v>
      </c>
    </row>
    <row r="36" spans="1:14" ht="26.4">
      <c r="A36" s="1">
        <v>25</v>
      </c>
      <c r="E36" s="1" t="str">
        <f>IFERROR(VLOOKUP(F36,Diensten!$A:$B,2,FALSE),"")</f>
        <v/>
      </c>
      <c r="F36" s="1" t="s">
        <v>404</v>
      </c>
      <c r="G36" s="1" t="str">
        <f>IFERROR(VLOOKUP(H36,Diensten!$A:$B,2,FALSE),"")</f>
        <v>Behandelen gebeurtenissen ter zitting</v>
      </c>
      <c r="H36" s="1">
        <v>116</v>
      </c>
      <c r="I36" s="1" t="str">
        <f>IFERROR(VLOOKUP(J36,A:B,2,FALSE),"")</f>
        <v/>
      </c>
    </row>
    <row r="37" spans="1:14" ht="26.4">
      <c r="A37" s="1">
        <v>26</v>
      </c>
      <c r="B37" s="1" t="s">
        <v>479</v>
      </c>
      <c r="D37" s="1" t="s">
        <v>98</v>
      </c>
      <c r="E37" s="1" t="str">
        <f>IFERROR(VLOOKUP(F37,Diensten!$A:$B,2,FALSE),"")</f>
        <v/>
      </c>
      <c r="F37" s="1" t="s">
        <v>404</v>
      </c>
      <c r="G37" s="1" t="str">
        <f>IFERROR(VLOOKUP(H37,Diensten!$A:$B,2,FALSE),"")</f>
        <v>Griffierecht innen</v>
      </c>
      <c r="H37" s="1">
        <v>243</v>
      </c>
      <c r="I37" s="1" t="str">
        <f>IFERROR(VLOOKUP(J37,A:B,2,FALSE),"")</f>
        <v/>
      </c>
      <c r="J37" s="1" t="s">
        <v>404</v>
      </c>
      <c r="L37" s="1" t="s">
        <v>472</v>
      </c>
    </row>
    <row r="38" spans="1:14">
      <c r="A38" s="1">
        <v>27</v>
      </c>
      <c r="B38" s="1" t="s">
        <v>86</v>
      </c>
      <c r="E38" s="1" t="str">
        <f>IFERROR(VLOOKUP(F38,Diensten!$A:$B,2,FALSE),"")</f>
        <v>Inplannen zaken op zitting</v>
      </c>
      <c r="F38" s="1">
        <v>71</v>
      </c>
      <c r="G38" s="1" t="str">
        <f>IFERROR(VLOOKUP(H38,Diensten!$A:$B,2,FALSE),"")</f>
        <v>Corresponderen</v>
      </c>
      <c r="H38" s="1">
        <v>90</v>
      </c>
      <c r="I38" s="1" t="str">
        <f>IFERROR(VLOOKUP(J38,A:B,2,FALSE),"")</f>
        <v/>
      </c>
      <c r="J38" s="1" t="s">
        <v>404</v>
      </c>
      <c r="M38" s="1" t="s">
        <v>641</v>
      </c>
      <c r="N38" s="1" t="s">
        <v>641</v>
      </c>
    </row>
    <row r="39" spans="1:14" ht="52.8">
      <c r="A39" s="1">
        <v>28</v>
      </c>
      <c r="B39" s="1" t="s">
        <v>88</v>
      </c>
      <c r="C39" s="1" t="s">
        <v>89</v>
      </c>
      <c r="E39" s="1" t="str">
        <f>IFERROR(VLOOKUP(F39,Diensten!$A:$B,2,FALSE),"")</f>
        <v>Controleren op en zorgdragen voor het voldoen aan voorwaarden voor inhoudelijke behandeling</v>
      </c>
      <c r="F39" s="1">
        <v>107</v>
      </c>
      <c r="G39" s="1" t="str">
        <f>IFERROR(VLOOKUP(H39,Diensten!$A:$B,2,FALSE),"")</f>
        <v>Corresponderen</v>
      </c>
      <c r="H39" s="1">
        <v>90</v>
      </c>
      <c r="I39" s="1" t="str">
        <f>IFERROR(VLOOKUP(J39,A:B,2,FALSE),"")</f>
        <v/>
      </c>
      <c r="J39" s="1" t="s">
        <v>404</v>
      </c>
      <c r="M39" s="1" t="s">
        <v>641</v>
      </c>
    </row>
    <row r="40" spans="1:14" ht="66">
      <c r="A40" s="1">
        <v>29</v>
      </c>
      <c r="B40" s="1" t="s">
        <v>90</v>
      </c>
      <c r="C40" s="1" t="s">
        <v>91</v>
      </c>
      <c r="E40" s="1" t="str">
        <f>IFERROR(VLOOKUP(F40,Diensten!$A:$B,2,FALSE),"")</f>
        <v>Beheren referentie klantgegevens</v>
      </c>
      <c r="F40" s="1">
        <v>78</v>
      </c>
      <c r="G40" s="1" t="str">
        <f>IFERROR(VLOOKUP(H40,Diensten!$A:$B,2,FALSE),"")</f>
        <v>Corresponderen</v>
      </c>
      <c r="H40" s="1">
        <v>90</v>
      </c>
      <c r="I40" s="1" t="str">
        <f>IFERROR(VLOOKUP(J40,A:B,2,FALSE),"")</f>
        <v/>
      </c>
      <c r="J40" s="1" t="s">
        <v>404</v>
      </c>
      <c r="M40" s="1" t="s">
        <v>641</v>
      </c>
    </row>
    <row r="41" spans="1:14" ht="26.4">
      <c r="A41" s="1">
        <v>30</v>
      </c>
      <c r="B41" s="1" t="s">
        <v>92</v>
      </c>
      <c r="C41" s="1" t="s">
        <v>93</v>
      </c>
      <c r="D41" s="1" t="s">
        <v>94</v>
      </c>
      <c r="E41" s="1" t="str">
        <f>IFERROR(VLOOKUP(F41,Diensten!$A:$B,2,FALSE),"")</f>
        <v/>
      </c>
      <c r="F41" s="1" t="s">
        <v>404</v>
      </c>
      <c r="G41" s="1" t="str">
        <f>IFERROR(VLOOKUP(H41,Diensten!$A:$B,2,FALSE),"")</f>
        <v>Indienen correspondentie</v>
      </c>
      <c r="H41" s="1">
        <v>37</v>
      </c>
      <c r="I41" s="1" t="str">
        <f>IFERROR(VLOOKUP(J41,A:B,2,FALSE),"")</f>
        <v/>
      </c>
      <c r="J41" s="1" t="s">
        <v>404</v>
      </c>
      <c r="M41" s="1" t="s">
        <v>641</v>
      </c>
      <c r="N41" s="1" t="s">
        <v>641</v>
      </c>
    </row>
    <row r="42" spans="1:14" ht="79.2">
      <c r="A42" s="1">
        <v>31</v>
      </c>
      <c r="B42" s="1" t="s">
        <v>619</v>
      </c>
      <c r="C42" s="1" t="s">
        <v>382</v>
      </c>
      <c r="D42" s="1" t="s">
        <v>98</v>
      </c>
      <c r="E42" s="1" t="str">
        <f>IFERROR(VLOOKUP(F42,Diensten!$A:$B,2,FALSE),"")</f>
        <v/>
      </c>
      <c r="F42" s="1" t="s">
        <v>404</v>
      </c>
      <c r="G42" s="1" t="str">
        <f>IFERROR(VLOOKUP(H42,Diensten!$A:$B,2,FALSE),"")</f>
        <v>Indienen correspondentie</v>
      </c>
      <c r="H42" s="1">
        <v>37</v>
      </c>
      <c r="I42" s="1" t="str">
        <f>IFERROR(VLOOKUP(J42,A:B,2,FALSE),"")</f>
        <v>Correspondentie ontvangen</v>
      </c>
      <c r="J42" s="1">
        <v>6</v>
      </c>
      <c r="M42" s="1" t="s">
        <v>641</v>
      </c>
    </row>
    <row r="43" spans="1:14">
      <c r="A43" s="1">
        <v>31</v>
      </c>
      <c r="E43" s="1" t="str">
        <f>IFERROR(VLOOKUP(F43,Diensten!$A:$B,2,FALSE),"")</f>
        <v/>
      </c>
      <c r="F43" s="1" t="s">
        <v>404</v>
      </c>
      <c r="G43" s="1" t="str">
        <f>IFERROR(VLOOKUP(H43,Diensten!$A:$B,2,FALSE),"")</f>
        <v>Griffierecht innen</v>
      </c>
      <c r="H43" s="1">
        <v>243</v>
      </c>
      <c r="I43" s="1" t="str">
        <f>IFERROR(VLOOKUP(J43,A:B,2,FALSE),"")</f>
        <v/>
      </c>
    </row>
    <row r="44" spans="1:14" ht="79.2">
      <c r="A44" s="1">
        <v>32</v>
      </c>
      <c r="B44" s="1" t="s">
        <v>622</v>
      </c>
      <c r="C44" s="1" t="s">
        <v>380</v>
      </c>
      <c r="E44" s="1" t="str">
        <f>IFERROR(VLOOKUP(F44,Diensten!$A:$B,2,FALSE),"")</f>
        <v/>
      </c>
      <c r="F44" s="1" t="s">
        <v>404</v>
      </c>
      <c r="G44" s="1" t="str">
        <f>IFERROR(VLOOKUP(H44,Diensten!$A:$B,2,FALSE),"")</f>
        <v/>
      </c>
      <c r="H44" s="1" t="s">
        <v>404</v>
      </c>
      <c r="I44" s="1" t="str">
        <f>IFERROR(VLOOKUP(J44,A:B,2,FALSE),"")</f>
        <v/>
      </c>
      <c r="J44" s="1" t="s">
        <v>404</v>
      </c>
      <c r="M44" s="1" t="s">
        <v>641</v>
      </c>
    </row>
    <row r="45" spans="1:14">
      <c r="A45" s="1">
        <v>33</v>
      </c>
      <c r="B45" s="1" t="s">
        <v>623</v>
      </c>
      <c r="C45" s="1" t="s">
        <v>624</v>
      </c>
      <c r="E45" s="1" t="str">
        <f>IFERROR(VLOOKUP(F45,Diensten!$A:$B,2,FALSE),"")</f>
        <v/>
      </c>
      <c r="F45" s="1" t="s">
        <v>404</v>
      </c>
      <c r="G45" s="1" t="str">
        <f>IFERROR(VLOOKUP(H45,Diensten!$A:$B,2,FALSE),"")</f>
        <v/>
      </c>
      <c r="H45" s="1" t="s">
        <v>404</v>
      </c>
      <c r="I45" s="1" t="str">
        <f>IFERROR(VLOOKUP(J45,A:B,2,FALSE),"")</f>
        <v/>
      </c>
      <c r="J45" s="1" t="s">
        <v>404</v>
      </c>
      <c r="M45" s="1" t="s">
        <v>641</v>
      </c>
    </row>
    <row r="46" spans="1:14" ht="26.4">
      <c r="A46" s="1">
        <v>34</v>
      </c>
      <c r="B46" s="1" t="s">
        <v>625</v>
      </c>
      <c r="C46" s="1" t="s">
        <v>626</v>
      </c>
      <c r="D46" s="1" t="s">
        <v>98</v>
      </c>
      <c r="E46" s="1" t="str">
        <f>IFERROR(VLOOKUP(F46,Diensten!$A:$B,2,FALSE),"")</f>
        <v/>
      </c>
      <c r="F46" s="1" t="s">
        <v>404</v>
      </c>
      <c r="G46" s="1" t="str">
        <f>IFERROR(VLOOKUP(H46,Diensten!$A:$B,2,FALSE),"")</f>
        <v>Indienen correspondentie</v>
      </c>
      <c r="H46" s="1">
        <v>37</v>
      </c>
      <c r="I46" s="1" t="str">
        <f>IFERROR(VLOOKUP(J46,A:B,2,FALSE),"")</f>
        <v/>
      </c>
      <c r="J46" s="1" t="s">
        <v>404</v>
      </c>
      <c r="M46" s="1" t="s">
        <v>641</v>
      </c>
    </row>
    <row r="47" spans="1:14" ht="39.6">
      <c r="A47" s="1">
        <v>35</v>
      </c>
      <c r="B47" s="1" t="s">
        <v>649</v>
      </c>
      <c r="C47" s="1" t="s">
        <v>676</v>
      </c>
      <c r="D47" s="1" t="s">
        <v>98</v>
      </c>
      <c r="E47" s="1" t="str">
        <f>IFERROR(VLOOKUP(F47,Diensten!$A:$B,2,FALSE),"")</f>
        <v/>
      </c>
      <c r="F47" s="1" t="s">
        <v>404</v>
      </c>
      <c r="G47" s="1" t="str">
        <f>IFERROR(VLOOKUP(H47,Diensten!$A:$B,2,FALSE),"")</f>
        <v>Indienen correspondentie</v>
      </c>
      <c r="H47" s="1">
        <v>37</v>
      </c>
      <c r="I47" s="1" t="str">
        <f>IFERROR(VLOOKUP(J47,A:B,2,FALSE),"")</f>
        <v/>
      </c>
      <c r="J47" s="1" t="s">
        <v>404</v>
      </c>
      <c r="N47" s="1" t="s">
        <v>641</v>
      </c>
    </row>
    <row r="48" spans="1:14" ht="26.4">
      <c r="A48" s="1">
        <v>36</v>
      </c>
      <c r="B48" s="1" t="s">
        <v>372</v>
      </c>
      <c r="C48" s="14" t="s">
        <v>373</v>
      </c>
      <c r="D48" s="1" t="s">
        <v>98</v>
      </c>
      <c r="E48" s="1" t="str">
        <f>IFERROR(VLOOKUP(F48,Diensten!$A:$B,2,FALSE),"")</f>
        <v/>
      </c>
      <c r="F48" s="1" t="s">
        <v>404</v>
      </c>
      <c r="G48" s="1" t="str">
        <f>IFERROR(VLOOKUP(H48,Diensten!$A:$B,2,FALSE),"")</f>
        <v/>
      </c>
      <c r="H48" s="1" t="s">
        <v>404</v>
      </c>
      <c r="I48" s="1" t="str">
        <f>IFERROR(VLOOKUP(J48,A:B,2,FALSE),"")</f>
        <v/>
      </c>
      <c r="J48" s="1" t="s">
        <v>404</v>
      </c>
      <c r="N48" s="1" t="s">
        <v>641</v>
      </c>
    </row>
    <row r="49" spans="1:14" ht="26.4">
      <c r="A49" s="1">
        <v>37</v>
      </c>
      <c r="B49" s="1" t="s">
        <v>374</v>
      </c>
      <c r="C49" s="14" t="s">
        <v>375</v>
      </c>
      <c r="D49" s="1" t="s">
        <v>98</v>
      </c>
      <c r="E49" s="1" t="str">
        <f>IFERROR(VLOOKUP(F49,Diensten!$A:$B,2,FALSE),"")</f>
        <v/>
      </c>
      <c r="F49" s="1" t="s">
        <v>404</v>
      </c>
      <c r="G49" s="1" t="str">
        <f>IFERROR(VLOOKUP(H49,Diensten!$A:$B,2,FALSE),"")</f>
        <v/>
      </c>
      <c r="H49" s="1" t="s">
        <v>404</v>
      </c>
      <c r="I49" s="1" t="str">
        <f>IFERROR(VLOOKUP(J49,A:B,2,FALSE),"")</f>
        <v/>
      </c>
      <c r="J49" s="1" t="s">
        <v>404</v>
      </c>
      <c r="N49" s="1" t="s">
        <v>641</v>
      </c>
    </row>
    <row r="50" spans="1:14">
      <c r="A50" s="1">
        <v>38</v>
      </c>
      <c r="B50" s="1" t="s">
        <v>376</v>
      </c>
      <c r="C50" s="1" t="s">
        <v>381</v>
      </c>
      <c r="E50" s="1" t="str">
        <f>IFERROR(VLOOKUP(F50,Diensten!$A:$B,2,FALSE),"")</f>
        <v/>
      </c>
      <c r="F50" s="1" t="s">
        <v>404</v>
      </c>
      <c r="G50" s="1" t="str">
        <f>IFERROR(VLOOKUP(H50,Diensten!$A:$B,2,FALSE),"")</f>
        <v/>
      </c>
      <c r="H50" s="1" t="s">
        <v>404</v>
      </c>
      <c r="I50" s="1" t="str">
        <f>IFERROR(VLOOKUP(J50,A:B,2,FALSE),"")</f>
        <v/>
      </c>
      <c r="J50" s="1" t="s">
        <v>404</v>
      </c>
      <c r="M50" s="1" t="s">
        <v>641</v>
      </c>
      <c r="N50" s="1" t="s">
        <v>641</v>
      </c>
    </row>
    <row r="51" spans="1:14" ht="26.4">
      <c r="A51" s="1">
        <v>39</v>
      </c>
      <c r="B51" s="1" t="s">
        <v>377</v>
      </c>
      <c r="D51" s="1" t="s">
        <v>378</v>
      </c>
      <c r="E51" s="1" t="str">
        <f>IFERROR(VLOOKUP(F51,Diensten!$A:$B,2,FALSE),"")</f>
        <v>Het opstellen van de uitspraak/een beslissing</v>
      </c>
      <c r="F51" s="1">
        <v>125</v>
      </c>
      <c r="G51" s="1" t="str">
        <f>IFERROR(VLOOKUP(H51,Diensten!$A:$B,2,FALSE),"")</f>
        <v/>
      </c>
      <c r="H51" s="1" t="s">
        <v>404</v>
      </c>
      <c r="I51" s="1" t="str">
        <f>IFERROR(VLOOKUP(J51,A:B,2,FALSE),"")</f>
        <v/>
      </c>
      <c r="J51" s="1" t="s">
        <v>404</v>
      </c>
    </row>
    <row r="52" spans="1:14" ht="26.4">
      <c r="A52" s="1">
        <v>40</v>
      </c>
      <c r="B52" s="1" t="s">
        <v>379</v>
      </c>
      <c r="D52" s="1" t="s">
        <v>378</v>
      </c>
      <c r="E52" s="1" t="str">
        <f>IFERROR(VLOOKUP(F52,Diensten!$A:$B,2,FALSE),"")</f>
        <v/>
      </c>
      <c r="F52" s="1" t="s">
        <v>404</v>
      </c>
      <c r="G52" s="1" t="str">
        <f>IFERROR(VLOOKUP(H52,Diensten!$A:$B,2,FALSE),"")</f>
        <v>Indienen correspondentie</v>
      </c>
      <c r="H52" s="1">
        <v>37</v>
      </c>
      <c r="I52" s="1" t="str">
        <f>IFERROR(VLOOKUP(J52,A:B,2,FALSE),"")</f>
        <v>Correspondentie ontvangen</v>
      </c>
      <c r="J52" s="1">
        <v>6</v>
      </c>
      <c r="N52" s="1" t="s">
        <v>641</v>
      </c>
    </row>
    <row r="53" spans="1:14">
      <c r="A53" s="1">
        <v>41</v>
      </c>
      <c r="E53" s="1" t="str">
        <f>IFERROR(VLOOKUP(F53,Diensten!$A:$B,2,FALSE),"")</f>
        <v/>
      </c>
      <c r="F53" s="1" t="s">
        <v>404</v>
      </c>
      <c r="G53" s="1" t="str">
        <f>IFERROR(VLOOKUP(H53,Diensten!$A:$B,2,FALSE),"")</f>
        <v/>
      </c>
      <c r="H53" s="1" t="s">
        <v>404</v>
      </c>
      <c r="I53" s="1" t="str">
        <f>IFERROR(VLOOKUP(J53,A:B,2,FALSE),"")</f>
        <v/>
      </c>
      <c r="J53" s="1" t="s">
        <v>404</v>
      </c>
    </row>
    <row r="54" spans="1:14">
      <c r="A54" s="1">
        <v>42</v>
      </c>
      <c r="E54" s="1" t="str">
        <f>IFERROR(VLOOKUP(F54,Diensten!$A:$B,2,FALSE),"")</f>
        <v/>
      </c>
      <c r="F54" s="1" t="s">
        <v>404</v>
      </c>
      <c r="G54" s="1" t="str">
        <f>IFERROR(VLOOKUP(H54,Diensten!$A:$B,2,FALSE),"")</f>
        <v/>
      </c>
      <c r="H54" s="1" t="s">
        <v>404</v>
      </c>
      <c r="I54" s="1" t="str">
        <f>IFERROR(VLOOKUP(J54,A:B,2,FALSE),"")</f>
        <v/>
      </c>
      <c r="J54" s="1" t="s">
        <v>404</v>
      </c>
    </row>
    <row r="55" spans="1:14">
      <c r="A55" s="1">
        <v>43</v>
      </c>
      <c r="E55" s="1" t="str">
        <f>IFERROR(VLOOKUP(F55,Diensten!$A:$B,2,FALSE),"")</f>
        <v/>
      </c>
      <c r="F55" s="1" t="s">
        <v>404</v>
      </c>
      <c r="G55" s="1" t="str">
        <f>IFERROR(VLOOKUP(H55,Diensten!$A:$B,2,FALSE),"")</f>
        <v/>
      </c>
      <c r="H55" s="1" t="s">
        <v>404</v>
      </c>
      <c r="I55" s="1" t="str">
        <f>IFERROR(VLOOKUP(J55,A:B,2,FALSE),"")</f>
        <v/>
      </c>
      <c r="J55" s="1" t="s">
        <v>404</v>
      </c>
    </row>
    <row r="56" spans="1:14">
      <c r="A56" s="1">
        <v>44</v>
      </c>
      <c r="B56" s="3" t="s">
        <v>96</v>
      </c>
      <c r="E56" s="1" t="str">
        <f>IFERROR(VLOOKUP(F56,Diensten!$A:$B,2,FALSE),"")</f>
        <v/>
      </c>
      <c r="F56" s="1" t="s">
        <v>404</v>
      </c>
      <c r="G56" s="1" t="str">
        <f>IFERROR(VLOOKUP(H56,Diensten!$A:$B,2,FALSE),"")</f>
        <v/>
      </c>
      <c r="H56" s="1" t="s">
        <v>404</v>
      </c>
      <c r="I56" s="1" t="str">
        <f>IFERROR(VLOOKUP(J56,A:B,2,FALSE),"")</f>
        <v/>
      </c>
      <c r="J56" s="1" t="s">
        <v>404</v>
      </c>
    </row>
    <row r="57" spans="1:14" ht="52.8">
      <c r="A57" s="1">
        <v>45</v>
      </c>
      <c r="B57" s="1" t="s">
        <v>95</v>
      </c>
      <c r="E57" s="1" t="str">
        <f>IFERROR(VLOOKUP(F57,Diensten!$A:$B,2,FALSE),"")</f>
        <v>Registreren van relaties tussen zaken</v>
      </c>
      <c r="F57" s="1">
        <v>80</v>
      </c>
      <c r="G57" s="1" t="str">
        <f>IFERROR(VLOOKUP(H57,Diensten!$A:$B,2,FALSE),"")</f>
        <v>Operationele sturing op zaakbundels</v>
      </c>
      <c r="H57" s="1">
        <v>60</v>
      </c>
      <c r="I57" s="1" t="str">
        <f>IFERROR(VLOOKUP(J57,A:B,2,FALSE),"")</f>
        <v/>
      </c>
      <c r="J57" s="1" t="s">
        <v>404</v>
      </c>
      <c r="K57" s="1" t="s">
        <v>637</v>
      </c>
      <c r="M57" s="1" t="s">
        <v>641</v>
      </c>
      <c r="N57" s="1" t="s">
        <v>641</v>
      </c>
    </row>
    <row r="58" spans="1:14" ht="26.4">
      <c r="A58" s="1">
        <v>46</v>
      </c>
      <c r="B58" s="1" t="s">
        <v>448</v>
      </c>
      <c r="C58" s="1" t="s">
        <v>632</v>
      </c>
      <c r="E58" s="1" t="str">
        <f>IFERROR(VLOOKUP(F58,Diensten!$A:$B,2,FALSE),"")</f>
        <v/>
      </c>
      <c r="F58" s="1" t="s">
        <v>404</v>
      </c>
      <c r="G58" s="1" t="str">
        <f>IFERROR(VLOOKUP(H58,Diensten!$A:$B,2,FALSE),"")</f>
        <v/>
      </c>
      <c r="H58" s="1" t="s">
        <v>404</v>
      </c>
      <c r="I58" s="1" t="str">
        <f>IFERROR(VLOOKUP(J58,A:B,2,FALSE),"")</f>
        <v/>
      </c>
      <c r="J58" s="1" t="s">
        <v>404</v>
      </c>
      <c r="K58" s="1" t="s">
        <v>635</v>
      </c>
      <c r="M58" s="1" t="s">
        <v>641</v>
      </c>
      <c r="N58" s="1" t="s">
        <v>641</v>
      </c>
    </row>
    <row r="59" spans="1:14" ht="26.4">
      <c r="A59" s="1">
        <v>47</v>
      </c>
      <c r="B59" s="1" t="s">
        <v>460</v>
      </c>
      <c r="C59" s="1" t="s">
        <v>633</v>
      </c>
      <c r="D59" s="1" t="s">
        <v>452</v>
      </c>
      <c r="E59" s="1" t="str">
        <f>IFERROR(VLOOKUP(F59,Diensten!$A:$B,2,FALSE),"")</f>
        <v>Termijnbewaking</v>
      </c>
      <c r="F59" s="1">
        <v>56</v>
      </c>
      <c r="G59" s="1" t="str">
        <f>IFERROR(VLOOKUP(H59,Diensten!$A:$B,2,FALSE),"")</f>
        <v>Inschrijven nieuwe zaak</v>
      </c>
      <c r="H59" s="1">
        <v>75</v>
      </c>
      <c r="I59" s="1" t="str">
        <f>IFERROR(VLOOKUP(J59,A:B,2,FALSE),"")</f>
        <v/>
      </c>
      <c r="J59" s="1" t="s">
        <v>404</v>
      </c>
      <c r="K59" s="1" t="s">
        <v>635</v>
      </c>
      <c r="M59" s="1" t="s">
        <v>641</v>
      </c>
      <c r="N59" s="1" t="s">
        <v>641</v>
      </c>
    </row>
    <row r="60" spans="1:14" ht="26.4">
      <c r="A60" s="1">
        <v>48</v>
      </c>
      <c r="B60" s="1" t="s">
        <v>466</v>
      </c>
      <c r="C60" s="1" t="s">
        <v>634</v>
      </c>
      <c r="E60" s="1" t="str">
        <f>IFERROR(VLOOKUP(F60,Diensten!$A:$B,2,FALSE),"")</f>
        <v>Termijnbewaking</v>
      </c>
      <c r="F60" s="1">
        <v>56</v>
      </c>
      <c r="G60" s="1" t="str">
        <f>IFERROR(VLOOKUP(H60,Diensten!$A:$B,2,FALSE),"")</f>
        <v>Het opstellen van de uitspraak/een beslissing</v>
      </c>
      <c r="H60" s="1">
        <v>125</v>
      </c>
      <c r="I60" s="1" t="str">
        <f>IFERROR(VLOOKUP(J60,A:B,2,FALSE),"")</f>
        <v/>
      </c>
      <c r="J60" s="1" t="s">
        <v>404</v>
      </c>
      <c r="K60" s="1" t="s">
        <v>635</v>
      </c>
    </row>
    <row r="61" spans="1:14" ht="52.8">
      <c r="A61" s="1">
        <v>49</v>
      </c>
      <c r="B61" s="1" t="s">
        <v>478</v>
      </c>
      <c r="C61" s="1" t="s">
        <v>87</v>
      </c>
      <c r="E61" s="1" t="str">
        <f>IFERROR(VLOOKUP(F61,Diensten!$A:$B,2,FALSE),"")</f>
        <v>Griffierecht innen</v>
      </c>
      <c r="F61" s="1">
        <v>243</v>
      </c>
      <c r="G61" s="1" t="str">
        <f>IFERROR(VLOOKUP(H61,Diensten!$A:$B,2,FALSE),"")</f>
        <v>Griffierecht innen</v>
      </c>
      <c r="H61" s="1">
        <v>243</v>
      </c>
      <c r="I61" s="1" t="str">
        <f>IFERROR(VLOOKUP(J61,A:B,2,FALSE),"")</f>
        <v/>
      </c>
      <c r="J61" s="1" t="s">
        <v>404</v>
      </c>
      <c r="K61" s="1" t="s">
        <v>636</v>
      </c>
    </row>
    <row r="62" spans="1:14" ht="66">
      <c r="A62" s="1">
        <v>50</v>
      </c>
      <c r="B62" s="1" t="s">
        <v>677</v>
      </c>
      <c r="C62" s="1" t="s">
        <v>678</v>
      </c>
      <c r="E62" s="1" t="str">
        <f>IFERROR(VLOOKUP(F62,Diensten!$A:$B,2,FALSE),"")</f>
        <v/>
      </c>
      <c r="F62" s="1" t="s">
        <v>404</v>
      </c>
      <c r="G62" s="1" t="str">
        <f>IFERROR(VLOOKUP(H62,Diensten!$A:$B,2,FALSE),"")</f>
        <v/>
      </c>
      <c r="H62" s="1" t="s">
        <v>404</v>
      </c>
      <c r="I62" s="1" t="str">
        <f>IFERROR(VLOOKUP(J62,A:B,2,FALSE),"")</f>
        <v/>
      </c>
      <c r="J62" s="1" t="s">
        <v>404</v>
      </c>
    </row>
    <row r="63" spans="1:14">
      <c r="A63" s="1">
        <v>51</v>
      </c>
      <c r="E63" s="1" t="str">
        <f>IFERROR(VLOOKUP(F63,Diensten!$A:$B,2,FALSE),"")</f>
        <v/>
      </c>
      <c r="F63" s="1" t="s">
        <v>404</v>
      </c>
      <c r="G63" s="1" t="str">
        <f>IFERROR(VLOOKUP(H63,Diensten!$A:$B,2,FALSE),"")</f>
        <v/>
      </c>
      <c r="H63" s="1" t="s">
        <v>404</v>
      </c>
      <c r="I63" s="1" t="str">
        <f>IFERROR(VLOOKUP(J63,A:B,2,FALSE),"")</f>
        <v/>
      </c>
      <c r="J63" s="1" t="s">
        <v>404</v>
      </c>
    </row>
    <row r="64" spans="1:14">
      <c r="A64" s="1">
        <v>52</v>
      </c>
      <c r="B64" s="3" t="s">
        <v>650</v>
      </c>
      <c r="E64" s="1" t="str">
        <f>IFERROR(VLOOKUP(F64,Diensten!$A:$B,2,FALSE),"")</f>
        <v/>
      </c>
      <c r="F64" s="1" t="s">
        <v>404</v>
      </c>
      <c r="G64" s="1" t="str">
        <f>IFERROR(VLOOKUP(H64,Diensten!$A:$B,2,FALSE),"")</f>
        <v/>
      </c>
      <c r="H64" s="1" t="s">
        <v>404</v>
      </c>
      <c r="I64" s="1" t="str">
        <f>IFERROR(VLOOKUP(J64,A:B,2,FALSE),"")</f>
        <v/>
      </c>
      <c r="J64" s="1" t="s">
        <v>404</v>
      </c>
    </row>
    <row r="65" spans="1:10" ht="26.4">
      <c r="A65" s="1">
        <v>53</v>
      </c>
      <c r="B65" s="4" t="s">
        <v>651</v>
      </c>
      <c r="C65" s="4" t="s">
        <v>652</v>
      </c>
      <c r="E65" s="1" t="str">
        <f>IFERROR(VLOOKUP(F65,Diensten!$A:$B,2,FALSE),"")</f>
        <v/>
      </c>
      <c r="F65" s="1" t="s">
        <v>404</v>
      </c>
      <c r="G65" s="1" t="str">
        <f>IFERROR(VLOOKUP(H65,Diensten!$A:$B,2,FALSE),"")</f>
        <v/>
      </c>
      <c r="H65" s="1" t="s">
        <v>404</v>
      </c>
      <c r="I65" s="1" t="str">
        <f>IFERROR(VLOOKUP(J65,A:B,2,FALSE),"")</f>
        <v/>
      </c>
      <c r="J65" s="1" t="s">
        <v>404</v>
      </c>
    </row>
  </sheetData>
  <sheetCalcPr fullCalcOnLoad="1"/>
  <autoFilter ref="B1:K1"/>
  <phoneticPr fontId="1"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sheetPr codeName="Blad6"/>
  <dimension ref="A1:F25"/>
  <sheetViews>
    <sheetView topLeftCell="A19" workbookViewId="0">
      <selection activeCell="F25" sqref="F25"/>
    </sheetView>
  </sheetViews>
  <sheetFormatPr defaultColWidth="9.109375" defaultRowHeight="13.2"/>
  <cols>
    <col min="1" max="1" width="7.109375" style="1" customWidth="1"/>
    <col min="2" max="2" width="7.33203125" style="1" customWidth="1"/>
    <col min="3" max="3" width="9.44140625" style="1" customWidth="1"/>
    <col min="4" max="4" width="33.6640625" style="1" customWidth="1"/>
    <col min="5" max="5" width="35.88671875" style="1" customWidth="1"/>
    <col min="6" max="6" width="42.109375" style="1" customWidth="1"/>
    <col min="7" max="16384" width="9.109375" style="1"/>
  </cols>
  <sheetData>
    <row r="1" spans="1:6" s="3" customFormat="1">
      <c r="A1" s="3" t="s">
        <v>192</v>
      </c>
      <c r="B1" s="3" t="s">
        <v>191</v>
      </c>
      <c r="C1" s="3" t="s">
        <v>195</v>
      </c>
      <c r="D1" s="3" t="s">
        <v>193</v>
      </c>
      <c r="E1" s="3" t="s">
        <v>194</v>
      </c>
      <c r="F1" s="3" t="s">
        <v>209</v>
      </c>
    </row>
    <row r="2" spans="1:6" ht="52.8">
      <c r="A2" s="1">
        <v>1</v>
      </c>
      <c r="B2" s="1" t="s">
        <v>196</v>
      </c>
      <c r="C2" s="1" t="s">
        <v>197</v>
      </c>
      <c r="D2" s="1" t="s">
        <v>210</v>
      </c>
      <c r="E2" s="1" t="s">
        <v>211</v>
      </c>
    </row>
    <row r="3" spans="1:6" ht="52.8">
      <c r="A3" s="1">
        <v>2</v>
      </c>
      <c r="B3" s="1" t="s">
        <v>297</v>
      </c>
      <c r="C3" s="1" t="s">
        <v>197</v>
      </c>
      <c r="D3" s="1" t="s">
        <v>280</v>
      </c>
      <c r="E3" s="1" t="s">
        <v>281</v>
      </c>
    </row>
    <row r="4" spans="1:6" ht="52.8">
      <c r="A4" s="1">
        <v>3</v>
      </c>
      <c r="B4" s="1" t="s">
        <v>297</v>
      </c>
      <c r="C4" s="1" t="s">
        <v>197</v>
      </c>
      <c r="D4" s="1" t="s">
        <v>301</v>
      </c>
      <c r="E4" s="1" t="s">
        <v>302</v>
      </c>
    </row>
    <row r="5" spans="1:6" ht="39.6">
      <c r="A5" s="1">
        <v>4</v>
      </c>
      <c r="B5" s="1" t="s">
        <v>297</v>
      </c>
      <c r="C5" s="1" t="s">
        <v>197</v>
      </c>
      <c r="D5" s="1" t="s">
        <v>317</v>
      </c>
      <c r="E5" s="1" t="s">
        <v>318</v>
      </c>
    </row>
    <row r="6" spans="1:6" ht="26.4">
      <c r="A6" s="1">
        <v>5</v>
      </c>
      <c r="B6" s="1" t="s">
        <v>297</v>
      </c>
      <c r="C6" s="1" t="s">
        <v>197</v>
      </c>
      <c r="D6" s="1" t="s">
        <v>325</v>
      </c>
      <c r="E6" s="1" t="s">
        <v>326</v>
      </c>
    </row>
    <row r="7" spans="1:6" ht="145.19999999999999">
      <c r="A7" s="1">
        <v>6</v>
      </c>
      <c r="B7" s="1" t="s">
        <v>297</v>
      </c>
      <c r="C7" s="1" t="s">
        <v>197</v>
      </c>
      <c r="D7" s="1" t="s">
        <v>395</v>
      </c>
      <c r="E7" s="1" t="s">
        <v>396</v>
      </c>
      <c r="F7" s="12" t="s">
        <v>425</v>
      </c>
    </row>
    <row r="8" spans="1:6" ht="66">
      <c r="A8" s="1">
        <v>7</v>
      </c>
      <c r="B8" s="1" t="s">
        <v>297</v>
      </c>
      <c r="C8" s="1" t="s">
        <v>197</v>
      </c>
      <c r="D8" s="1" t="s">
        <v>429</v>
      </c>
      <c r="E8" s="1" t="s">
        <v>488</v>
      </c>
    </row>
    <row r="9" spans="1:6" ht="79.2">
      <c r="A9" s="1">
        <v>8</v>
      </c>
      <c r="B9" s="1" t="s">
        <v>297</v>
      </c>
      <c r="C9" s="1" t="s">
        <v>197</v>
      </c>
      <c r="D9" s="1" t="s">
        <v>486</v>
      </c>
      <c r="E9" s="1" t="s">
        <v>487</v>
      </c>
    </row>
    <row r="10" spans="1:6" ht="39.6">
      <c r="A10" s="1">
        <v>9</v>
      </c>
      <c r="B10" s="1" t="s">
        <v>297</v>
      </c>
      <c r="C10" s="1" t="s">
        <v>197</v>
      </c>
      <c r="D10" s="1" t="s">
        <v>430</v>
      </c>
      <c r="E10" s="1" t="s">
        <v>431</v>
      </c>
    </row>
    <row r="11" spans="1:6" ht="92.4">
      <c r="A11" s="1">
        <v>10</v>
      </c>
      <c r="B11" s="1" t="s">
        <v>297</v>
      </c>
      <c r="C11" s="1" t="s">
        <v>197</v>
      </c>
      <c r="D11" s="1" t="s">
        <v>501</v>
      </c>
      <c r="E11" s="12" t="s">
        <v>502</v>
      </c>
      <c r="F11" s="1" t="s">
        <v>489</v>
      </c>
    </row>
    <row r="12" spans="1:6" ht="52.8">
      <c r="A12" s="1">
        <v>11</v>
      </c>
      <c r="B12" s="4" t="s">
        <v>720</v>
      </c>
      <c r="C12" s="4" t="s">
        <v>197</v>
      </c>
      <c r="D12" s="4" t="s">
        <v>721</v>
      </c>
      <c r="E12" s="4" t="s">
        <v>723</v>
      </c>
      <c r="F12" s="4" t="s">
        <v>722</v>
      </c>
    </row>
    <row r="13" spans="1:6" ht="52.8">
      <c r="A13" s="1">
        <v>12</v>
      </c>
      <c r="B13" s="1" t="s">
        <v>720</v>
      </c>
      <c r="C13" s="1" t="s">
        <v>197</v>
      </c>
      <c r="D13" s="1" t="s">
        <v>33</v>
      </c>
      <c r="E13" s="1" t="s">
        <v>34</v>
      </c>
      <c r="F13" s="1" t="s">
        <v>35</v>
      </c>
    </row>
    <row r="14" spans="1:6" ht="39.6">
      <c r="A14" s="1">
        <v>13</v>
      </c>
      <c r="B14" s="1" t="s">
        <v>720</v>
      </c>
      <c r="C14" s="1" t="s">
        <v>197</v>
      </c>
      <c r="D14" s="1" t="s">
        <v>37</v>
      </c>
      <c r="E14" s="1" t="s">
        <v>38</v>
      </c>
    </row>
    <row r="15" spans="1:6" ht="52.8">
      <c r="A15" s="1">
        <v>14</v>
      </c>
      <c r="B15" s="1" t="s">
        <v>720</v>
      </c>
      <c r="C15" s="1" t="s">
        <v>197</v>
      </c>
      <c r="D15" s="1" t="s">
        <v>39</v>
      </c>
      <c r="E15" s="1" t="s">
        <v>40</v>
      </c>
    </row>
    <row r="16" spans="1:6" ht="52.8">
      <c r="A16" s="1">
        <v>15</v>
      </c>
      <c r="B16" s="1" t="s">
        <v>449</v>
      </c>
      <c r="C16" s="1" t="s">
        <v>197</v>
      </c>
      <c r="D16" s="1" t="s">
        <v>450</v>
      </c>
      <c r="E16" s="1" t="s">
        <v>451</v>
      </c>
    </row>
    <row r="17" spans="1:6" ht="39.6">
      <c r="A17" s="1">
        <v>16</v>
      </c>
      <c r="B17" s="1" t="s">
        <v>449</v>
      </c>
      <c r="C17" s="1" t="s">
        <v>197</v>
      </c>
      <c r="D17" s="1" t="s">
        <v>468</v>
      </c>
      <c r="E17" s="1" t="s">
        <v>469</v>
      </c>
    </row>
    <row r="18" spans="1:6" ht="79.2">
      <c r="A18" s="1">
        <v>17</v>
      </c>
      <c r="B18" s="1" t="s">
        <v>449</v>
      </c>
      <c r="C18" s="1" t="s">
        <v>197</v>
      </c>
      <c r="D18" s="1" t="s">
        <v>365</v>
      </c>
      <c r="E18" s="1" t="s">
        <v>366</v>
      </c>
      <c r="F18" s="1" t="s">
        <v>367</v>
      </c>
    </row>
    <row r="19" spans="1:6">
      <c r="A19" s="1">
        <v>18</v>
      </c>
      <c r="B19" s="1" t="s">
        <v>419</v>
      </c>
      <c r="C19" s="1" t="s">
        <v>197</v>
      </c>
      <c r="D19" s="1" t="s">
        <v>224</v>
      </c>
    </row>
    <row r="20" spans="1:6" ht="79.2">
      <c r="D20" s="16" t="s">
        <v>225</v>
      </c>
      <c r="E20" s="1" t="s">
        <v>226</v>
      </c>
    </row>
    <row r="21" spans="1:6">
      <c r="D21" s="16" t="s">
        <v>229</v>
      </c>
    </row>
    <row r="22" spans="1:6" ht="26.4">
      <c r="D22" s="1" t="s">
        <v>227</v>
      </c>
      <c r="E22" s="1" t="s">
        <v>228</v>
      </c>
    </row>
    <row r="23" spans="1:6">
      <c r="D23" s="16" t="s">
        <v>230</v>
      </c>
      <c r="F23" s="16" t="s">
        <v>231</v>
      </c>
    </row>
    <row r="24" spans="1:6" ht="39.6">
      <c r="D24" s="1" t="s">
        <v>73</v>
      </c>
      <c r="E24" s="1" t="s">
        <v>233</v>
      </c>
      <c r="F24" s="1" t="s">
        <v>232</v>
      </c>
    </row>
    <row r="25" spans="1:6" ht="66">
      <c r="A25" s="1">
        <v>19</v>
      </c>
      <c r="B25" s="1" t="s">
        <v>419</v>
      </c>
      <c r="C25" s="1" t="s">
        <v>197</v>
      </c>
      <c r="D25" s="1" t="s">
        <v>234</v>
      </c>
      <c r="E25" s="1" t="s">
        <v>235</v>
      </c>
    </row>
  </sheetData>
  <phoneticPr fontId="1"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sheetPr codeName="Blad7"/>
  <dimension ref="A1:F7"/>
  <sheetViews>
    <sheetView topLeftCell="A4" workbookViewId="0">
      <selection activeCell="A7" sqref="A7:E7"/>
    </sheetView>
  </sheetViews>
  <sheetFormatPr defaultColWidth="9.109375" defaultRowHeight="13.2"/>
  <cols>
    <col min="1" max="1" width="9.44140625" style="1" customWidth="1"/>
    <col min="2" max="3" width="9.109375" style="1"/>
    <col min="4" max="4" width="37.6640625" style="1" customWidth="1"/>
    <col min="5" max="5" width="25.5546875" style="1" customWidth="1"/>
    <col min="6" max="16384" width="9.109375" style="1"/>
  </cols>
  <sheetData>
    <row r="1" spans="1:6" s="3" customFormat="1">
      <c r="A1" s="3" t="s">
        <v>192</v>
      </c>
      <c r="B1" s="3" t="s">
        <v>191</v>
      </c>
      <c r="C1" s="3" t="s">
        <v>195</v>
      </c>
      <c r="D1" s="3" t="s">
        <v>198</v>
      </c>
      <c r="E1" s="3" t="s">
        <v>199</v>
      </c>
      <c r="F1" s="3" t="s">
        <v>200</v>
      </c>
    </row>
    <row r="2" spans="1:6" ht="66">
      <c r="A2" s="1">
        <v>1</v>
      </c>
      <c r="D2" s="1" t="s">
        <v>480</v>
      </c>
      <c r="E2" s="1" t="s">
        <v>481</v>
      </c>
    </row>
    <row r="3" spans="1:6" ht="39.6">
      <c r="A3" s="1">
        <v>2</v>
      </c>
      <c r="D3" s="1" t="s">
        <v>311</v>
      </c>
    </row>
    <row r="4" spans="1:6" ht="26.4">
      <c r="A4" s="1">
        <v>3</v>
      </c>
      <c r="D4" s="8" t="s">
        <v>621</v>
      </c>
      <c r="E4" s="8"/>
    </row>
    <row r="5" spans="1:6" ht="26.4">
      <c r="A5" s="1">
        <v>4</v>
      </c>
      <c r="D5" s="8" t="s">
        <v>368</v>
      </c>
      <c r="E5" s="8" t="s">
        <v>369</v>
      </c>
      <c r="F5" s="8"/>
    </row>
    <row r="6" spans="1:6" ht="26.4">
      <c r="A6" s="1">
        <v>5</v>
      </c>
      <c r="B6" s="1" t="s">
        <v>669</v>
      </c>
      <c r="C6" s="1" t="s">
        <v>197</v>
      </c>
      <c r="D6" s="8" t="s">
        <v>666</v>
      </c>
      <c r="E6" s="8" t="s">
        <v>667</v>
      </c>
      <c r="F6" s="8" t="s">
        <v>668</v>
      </c>
    </row>
    <row r="7" spans="1:6" ht="132">
      <c r="A7" s="1">
        <v>6</v>
      </c>
      <c r="B7" s="1" t="s">
        <v>419</v>
      </c>
      <c r="C7" s="1" t="s">
        <v>197</v>
      </c>
      <c r="D7" s="1" t="s">
        <v>420</v>
      </c>
      <c r="E7" s="1" t="s">
        <v>421</v>
      </c>
    </row>
  </sheetData>
  <phoneticPr fontId="1"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sheetPr codeName="Blad8"/>
  <dimension ref="A1:C18"/>
  <sheetViews>
    <sheetView workbookViewId="0">
      <selection activeCell="A41" sqref="A41"/>
    </sheetView>
  </sheetViews>
  <sheetFormatPr defaultColWidth="9.109375" defaultRowHeight="13.2"/>
  <cols>
    <col min="1" max="1" width="37.33203125" style="2" customWidth="1"/>
    <col min="2" max="2" width="96.88671875" style="2" customWidth="1"/>
    <col min="3" max="16384" width="9.109375" style="2"/>
  </cols>
  <sheetData>
    <row r="1" spans="1:3">
      <c r="A1" s="2" t="s">
        <v>204</v>
      </c>
      <c r="B1" s="2" t="s">
        <v>205</v>
      </c>
      <c r="C1" s="2" t="s">
        <v>189</v>
      </c>
    </row>
    <row r="2" spans="1:3">
      <c r="A2" s="2" t="s">
        <v>206</v>
      </c>
      <c r="C2" s="2" t="s">
        <v>247</v>
      </c>
    </row>
    <row r="3" spans="1:3">
      <c r="A3" s="2" t="s">
        <v>207</v>
      </c>
      <c r="C3" s="2" t="s">
        <v>247</v>
      </c>
    </row>
    <row r="4" spans="1:3">
      <c r="A4" s="2" t="s">
        <v>245</v>
      </c>
      <c r="B4" s="2" t="s">
        <v>338</v>
      </c>
      <c r="C4" s="2" t="s">
        <v>247</v>
      </c>
    </row>
    <row r="5" spans="1:3" ht="26.4">
      <c r="A5" s="2" t="s">
        <v>246</v>
      </c>
      <c r="B5" s="2" t="s">
        <v>339</v>
      </c>
      <c r="C5" s="2" t="s">
        <v>247</v>
      </c>
    </row>
    <row r="6" spans="1:3">
      <c r="A6" s="2" t="s">
        <v>248</v>
      </c>
      <c r="B6" s="2" t="s">
        <v>340</v>
      </c>
    </row>
    <row r="7" spans="1:3">
      <c r="A7" s="2" t="s">
        <v>270</v>
      </c>
      <c r="B7" s="2" t="s">
        <v>271</v>
      </c>
      <c r="C7" s="2" t="s">
        <v>247</v>
      </c>
    </row>
    <row r="8" spans="1:3">
      <c r="A8" s="2" t="s">
        <v>309</v>
      </c>
      <c r="B8" s="5" t="s">
        <v>308</v>
      </c>
      <c r="C8" s="2" t="s">
        <v>247</v>
      </c>
    </row>
    <row r="9" spans="1:3">
      <c r="A9" s="2" t="s">
        <v>316</v>
      </c>
      <c r="B9" s="2" t="s">
        <v>315</v>
      </c>
      <c r="C9" s="2" t="s">
        <v>247</v>
      </c>
    </row>
    <row r="10" spans="1:3">
      <c r="A10" s="2" t="s">
        <v>346</v>
      </c>
      <c r="B10" s="2" t="s">
        <v>347</v>
      </c>
    </row>
    <row r="11" spans="1:3">
      <c r="A11" s="2" t="s">
        <v>53</v>
      </c>
      <c r="B11" s="2" t="s">
        <v>54</v>
      </c>
      <c r="C11" s="2" t="s">
        <v>247</v>
      </c>
    </row>
    <row r="12" spans="1:3" ht="26.4">
      <c r="A12" s="2" t="s">
        <v>383</v>
      </c>
      <c r="C12" s="2" t="s">
        <v>247</v>
      </c>
    </row>
    <row r="13" spans="1:3">
      <c r="A13" s="2" t="s">
        <v>384</v>
      </c>
      <c r="C13" s="2" t="s">
        <v>247</v>
      </c>
    </row>
    <row r="15" spans="1:3">
      <c r="A15" s="2" t="s">
        <v>55</v>
      </c>
    </row>
    <row r="16" spans="1:3">
      <c r="A16" s="2" t="s">
        <v>438</v>
      </c>
      <c r="B16" s="5" t="s">
        <v>439</v>
      </c>
      <c r="C16" s="2" t="s">
        <v>247</v>
      </c>
    </row>
    <row r="17" spans="1:3">
      <c r="A17" s="2" t="s">
        <v>440</v>
      </c>
      <c r="B17" s="2" t="s">
        <v>271</v>
      </c>
      <c r="C17" s="15" t="s">
        <v>247</v>
      </c>
    </row>
    <row r="18" spans="1:3">
      <c r="A18" s="2" t="s">
        <v>190</v>
      </c>
      <c r="C18" s="15" t="s">
        <v>247</v>
      </c>
    </row>
  </sheetData>
  <phoneticPr fontId="1" type="noConversion"/>
  <hyperlinks>
    <hyperlink ref="B8" r:id="rId1"/>
    <hyperlink ref="B16" r:id="rId2"/>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A1:H15"/>
  <sheetViews>
    <sheetView workbookViewId="0">
      <selection activeCell="B16" sqref="B16"/>
    </sheetView>
  </sheetViews>
  <sheetFormatPr defaultRowHeight="13.2"/>
  <cols>
    <col min="1" max="1" width="9.109375" style="1" customWidth="1"/>
    <col min="2" max="2" width="41.109375" style="1" customWidth="1"/>
  </cols>
  <sheetData>
    <row r="1" spans="1:8">
      <c r="A1" s="1">
        <v>42</v>
      </c>
    </row>
    <row r="2" spans="1:8" ht="26.4">
      <c r="A2" s="3" t="s">
        <v>407</v>
      </c>
      <c r="B2" s="4" t="s">
        <v>401</v>
      </c>
      <c r="C2" t="s">
        <v>408</v>
      </c>
      <c r="D2" t="s">
        <v>409</v>
      </c>
      <c r="E2" t="s">
        <v>410</v>
      </c>
      <c r="F2" t="s">
        <v>411</v>
      </c>
      <c r="G2" t="s">
        <v>412</v>
      </c>
      <c r="H2" t="s">
        <v>413</v>
      </c>
    </row>
    <row r="3" spans="1:8">
      <c r="A3" s="1">
        <v>1</v>
      </c>
      <c r="B3" s="1" t="s">
        <v>216</v>
      </c>
      <c r="C3" t="s">
        <v>641</v>
      </c>
      <c r="D3" t="s">
        <v>641</v>
      </c>
      <c r="E3" s="1" t="s">
        <v>641</v>
      </c>
      <c r="F3" s="1" t="s">
        <v>641</v>
      </c>
      <c r="G3" s="1" t="s">
        <v>641</v>
      </c>
      <c r="H3" s="1" t="s">
        <v>641</v>
      </c>
    </row>
    <row r="4" spans="1:8">
      <c r="A4" s="1">
        <v>19</v>
      </c>
      <c r="B4" s="1" t="s">
        <v>266</v>
      </c>
      <c r="C4" t="s">
        <v>641</v>
      </c>
      <c r="D4" t="s">
        <v>641</v>
      </c>
      <c r="E4" s="1" t="s">
        <v>641</v>
      </c>
      <c r="F4" s="1" t="s">
        <v>641</v>
      </c>
      <c r="G4" s="1" t="s">
        <v>641</v>
      </c>
      <c r="H4" s="1" t="s">
        <v>641</v>
      </c>
    </row>
    <row r="5" spans="1:8">
      <c r="A5" s="1">
        <v>22</v>
      </c>
      <c r="B5" s="1" t="s">
        <v>259</v>
      </c>
      <c r="C5" t="s">
        <v>641</v>
      </c>
      <c r="D5" t="s">
        <v>641</v>
      </c>
      <c r="E5" t="s">
        <v>641</v>
      </c>
      <c r="F5" t="s">
        <v>641</v>
      </c>
      <c r="G5" t="s">
        <v>641</v>
      </c>
      <c r="H5" t="s">
        <v>641</v>
      </c>
    </row>
    <row r="6" spans="1:8">
      <c r="A6" s="1">
        <v>23</v>
      </c>
      <c r="B6" s="1" t="s">
        <v>260</v>
      </c>
      <c r="C6" t="s">
        <v>641</v>
      </c>
      <c r="D6" t="s">
        <v>641</v>
      </c>
      <c r="E6" t="s">
        <v>641</v>
      </c>
      <c r="F6" t="s">
        <v>641</v>
      </c>
      <c r="G6" t="s">
        <v>641</v>
      </c>
      <c r="H6" t="s">
        <v>641</v>
      </c>
    </row>
    <row r="7" spans="1:8">
      <c r="A7" s="1">
        <v>30</v>
      </c>
      <c r="B7" s="1" t="s">
        <v>611</v>
      </c>
      <c r="C7" t="s">
        <v>641</v>
      </c>
      <c r="D7" t="s">
        <v>641</v>
      </c>
      <c r="E7" t="s">
        <v>641</v>
      </c>
      <c r="F7" t="s">
        <v>641</v>
      </c>
      <c r="G7" t="s">
        <v>641</v>
      </c>
      <c r="H7" t="s">
        <v>641</v>
      </c>
    </row>
    <row r="8" spans="1:8">
      <c r="A8" s="1">
        <v>39</v>
      </c>
      <c r="B8" s="1" t="s">
        <v>686</v>
      </c>
      <c r="C8" t="s">
        <v>641</v>
      </c>
      <c r="D8" t="s">
        <v>641</v>
      </c>
      <c r="E8" t="s">
        <v>641</v>
      </c>
      <c r="F8" t="s">
        <v>641</v>
      </c>
      <c r="G8" t="s">
        <v>641</v>
      </c>
      <c r="H8" t="s">
        <v>641</v>
      </c>
    </row>
    <row r="9" spans="1:8" ht="26.4">
      <c r="A9" s="1">
        <v>40</v>
      </c>
      <c r="B9" s="1" t="s">
        <v>687</v>
      </c>
      <c r="C9" t="s">
        <v>641</v>
      </c>
      <c r="D9" t="s">
        <v>641</v>
      </c>
      <c r="E9" t="s">
        <v>641</v>
      </c>
      <c r="F9" t="s">
        <v>641</v>
      </c>
      <c r="G9" t="s">
        <v>641</v>
      </c>
      <c r="H9" t="s">
        <v>641</v>
      </c>
    </row>
    <row r="10" spans="1:8" ht="26.4">
      <c r="A10" s="1">
        <v>41</v>
      </c>
      <c r="B10" s="1" t="s">
        <v>690</v>
      </c>
      <c r="C10" t="s">
        <v>641</v>
      </c>
      <c r="D10" t="s">
        <v>641</v>
      </c>
      <c r="E10" t="s">
        <v>641</v>
      </c>
      <c r="F10" t="s">
        <v>641</v>
      </c>
      <c r="G10" t="s">
        <v>641</v>
      </c>
      <c r="H10" t="s">
        <v>641</v>
      </c>
    </row>
    <row r="11" spans="1:8">
      <c r="A11" s="1">
        <v>8</v>
      </c>
      <c r="B11" s="1" t="s">
        <v>254</v>
      </c>
      <c r="C11" t="s">
        <v>641</v>
      </c>
      <c r="D11" t="s">
        <v>641</v>
      </c>
      <c r="E11" t="s">
        <v>641</v>
      </c>
      <c r="F11" t="s">
        <v>641</v>
      </c>
      <c r="G11" t="s">
        <v>641</v>
      </c>
    </row>
    <row r="12" spans="1:8">
      <c r="A12" s="1">
        <v>12</v>
      </c>
      <c r="B12" s="1" t="s">
        <v>255</v>
      </c>
      <c r="C12" t="s">
        <v>641</v>
      </c>
      <c r="D12" t="s">
        <v>641</v>
      </c>
      <c r="E12" s="1" t="s">
        <v>641</v>
      </c>
      <c r="F12" s="1" t="s">
        <v>641</v>
      </c>
      <c r="G12" s="1" t="s">
        <v>641</v>
      </c>
    </row>
    <row r="13" spans="1:8">
      <c r="A13" s="1">
        <v>17</v>
      </c>
      <c r="B13" s="1" t="s">
        <v>256</v>
      </c>
      <c r="C13" t="s">
        <v>641</v>
      </c>
      <c r="D13" t="s">
        <v>641</v>
      </c>
      <c r="E13" s="1" t="s">
        <v>641</v>
      </c>
      <c r="F13" s="1" t="s">
        <v>641</v>
      </c>
      <c r="G13" s="1" t="s">
        <v>641</v>
      </c>
    </row>
    <row r="14" spans="1:8">
      <c r="A14" s="1">
        <v>16</v>
      </c>
      <c r="B14" s="1" t="s">
        <v>249</v>
      </c>
      <c r="E14" t="s">
        <v>641</v>
      </c>
    </row>
    <row r="15" spans="1:8">
      <c r="A15" s="1">
        <v>36</v>
      </c>
      <c r="B15" s="1" t="s">
        <v>322</v>
      </c>
      <c r="E15" t="s">
        <v>641</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Wett. taken</vt:lpstr>
      <vt:lpstr>Diensten</vt:lpstr>
      <vt:lpstr>Business interfaces</vt:lpstr>
      <vt:lpstr>Producten</vt:lpstr>
      <vt:lpstr>Gebeurtenissen</vt:lpstr>
      <vt:lpstr>Modellering</vt:lpstr>
      <vt:lpstr>Opmerkingen</vt:lpstr>
      <vt:lpstr>Bronnen</vt:lpstr>
      <vt:lpstr>Blad1</vt:lpstr>
    </vt:vector>
  </TitlesOfParts>
  <Company>Ministerie van Justitie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Melsen</dc:creator>
  <cp:lastModifiedBy>sjo00577</cp:lastModifiedBy>
  <cp:lastPrinted>2011-03-25T14:37:56Z</cp:lastPrinted>
  <dcterms:created xsi:type="dcterms:W3CDTF">2011-03-01T15:42:25Z</dcterms:created>
  <dcterms:modified xsi:type="dcterms:W3CDTF">2011-05-25T09:26:38Z</dcterms:modified>
</cp:coreProperties>
</file>