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A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69" i="149"/>
  <c r="B92" i="149"/>
  <c r="B66" i="149"/>
  <c r="B48" i="149"/>
  <c r="B22" i="149"/>
  <c r="B78" i="149"/>
  <c r="B8" i="149"/>
  <c r="B44" i="149"/>
  <c r="B15" i="149"/>
  <c r="B65" i="149"/>
  <c r="B31" i="149"/>
  <c r="B12" i="149"/>
  <c r="B38" i="149"/>
  <c r="B87" i="149"/>
  <c r="B70" i="149"/>
  <c r="B51" i="149"/>
  <c r="B67" i="149"/>
  <c r="B80" i="149"/>
  <c r="B75" i="149"/>
  <c r="B64" i="149"/>
  <c r="B41" i="149"/>
  <c r="B93" i="149"/>
  <c r="B16" i="149"/>
  <c r="B88" i="149"/>
  <c r="B11" i="149"/>
  <c r="B76" i="149"/>
  <c r="B72" i="149"/>
  <c r="B86" i="149"/>
  <c r="B56" i="149"/>
  <c r="B73" i="149"/>
  <c r="B55" i="149"/>
  <c r="B49" i="149"/>
  <c r="B19" i="149"/>
  <c r="B37" i="149"/>
  <c r="B91" i="149"/>
  <c r="B4" i="149"/>
  <c r="B74" i="149"/>
  <c r="B10" i="149"/>
  <c r="B90" i="149"/>
  <c r="B33" i="149"/>
  <c r="B82" i="149"/>
  <c r="B43" i="149"/>
  <c r="B71" i="149"/>
  <c r="B85" i="149"/>
  <c r="B95" i="149"/>
  <c r="B23" i="149"/>
  <c r="B6" i="149"/>
  <c r="B50" i="149"/>
  <c r="B39" i="149"/>
  <c r="B29" i="149"/>
  <c r="B89" i="149"/>
  <c r="B54" i="149"/>
  <c r="B63" i="149"/>
  <c r="B83" i="149"/>
  <c r="B30" i="149"/>
  <c r="B61" i="149"/>
  <c r="B21" i="149"/>
  <c r="B42" i="149"/>
  <c r="B47" i="149"/>
  <c r="B58" i="149"/>
  <c r="B60" i="149"/>
  <c r="B20" i="149"/>
  <c r="B26" i="149"/>
  <c r="B7" i="149"/>
  <c r="B14" i="149"/>
  <c r="B5" i="149"/>
  <c r="B81" i="149"/>
  <c r="B62" i="149"/>
  <c r="B32" i="149"/>
  <c r="B28" i="149"/>
  <c r="B52" i="149"/>
  <c r="B57" i="149"/>
  <c r="B84" i="149"/>
  <c r="B53" i="149"/>
  <c r="B17" i="149"/>
  <c r="B77" i="149"/>
  <c r="B9" i="149"/>
  <c r="B46" i="149"/>
  <c r="B40" i="149"/>
  <c r="B59" i="149"/>
  <c r="B68" i="149"/>
  <c r="B94" i="149"/>
  <c r="B27" i="149"/>
  <c r="B45" i="149"/>
  <c r="B24" i="149"/>
  <c r="B25" i="149"/>
  <c r="B13" i="149"/>
  <c r="B18" i="149"/>
  <c r="B36" i="149"/>
  <c r="B35" i="149"/>
  <c r="B79" i="149"/>
  <c r="B34" i="149"/>
  <c r="Y3" i="162" l="1"/>
  <c r="Y2" i="162" s="1"/>
  <c r="Y2" i="164"/>
  <c r="Z69" i="149" l="1"/>
  <c r="Y69" i="149"/>
  <c r="Z67" i="149"/>
  <c r="Y67" i="149"/>
  <c r="Z15" i="106" l="1"/>
  <c r="Z15" i="119"/>
  <c r="Z20" i="103"/>
  <c r="Z20" i="119"/>
  <c r="Z20" i="125"/>
  <c r="Z25" i="103"/>
  <c r="Z25" i="111"/>
  <c r="Z25" i="120"/>
  <c r="Z25" i="119"/>
  <c r="Z36" i="111"/>
  <c r="Z40" i="8"/>
  <c r="Z40" i="16"/>
  <c r="Z40" i="104"/>
  <c r="Z44" i="124"/>
  <c r="Z48" i="8"/>
  <c r="Z48" i="104"/>
  <c r="Z64" i="8"/>
  <c r="Z64" i="119"/>
  <c r="Z72" i="8"/>
  <c r="Z72" i="111"/>
  <c r="Y6" i="10"/>
  <c r="Y6" i="104"/>
  <c r="Y6" i="103"/>
  <c r="Y6" i="111"/>
  <c r="Y6" i="117"/>
  <c r="Y6" i="124"/>
  <c r="Y16" i="105"/>
  <c r="Y16" i="106"/>
  <c r="Y16" i="119"/>
  <c r="Y21" i="119"/>
  <c r="Y32" i="103"/>
  <c r="Y32" i="111"/>
  <c r="Y32" i="119"/>
  <c r="Y32" i="125"/>
  <c r="Y32" i="120"/>
  <c r="Y37" i="8"/>
  <c r="Y37" i="118"/>
  <c r="Y37" i="125"/>
  <c r="Y41" i="106"/>
  <c r="Y41" i="117"/>
  <c r="Y41" i="104"/>
  <c r="Y41" i="120"/>
  <c r="Y41" i="118"/>
  <c r="Y45" i="16"/>
  <c r="Y49" i="104"/>
  <c r="Y49" i="117"/>
  <c r="Y54" i="8"/>
  <c r="Y54" i="106"/>
  <c r="Y54" i="104"/>
  <c r="Y54" i="120"/>
  <c r="Y69" i="111"/>
  <c r="Z6" i="10"/>
  <c r="Z6" i="106"/>
  <c r="Z6" i="103"/>
  <c r="Z16" i="16"/>
  <c r="Z16" i="105"/>
  <c r="Z16" i="111"/>
  <c r="Z16" i="120"/>
  <c r="Z21" i="8"/>
  <c r="Z21" i="103"/>
  <c r="Z21" i="120"/>
  <c r="Z37" i="103"/>
  <c r="Z37" i="119"/>
  <c r="Z41" i="16"/>
  <c r="Z41" i="125"/>
  <c r="Z45" i="103"/>
  <c r="Z49" i="8"/>
  <c r="Z49" i="103"/>
  <c r="Z49" i="119"/>
  <c r="Z49" i="124"/>
  <c r="Z52" i="161"/>
  <c r="Z54" i="8"/>
  <c r="Z52" i="189"/>
  <c r="Z52" i="198"/>
  <c r="Z54" i="104"/>
  <c r="Z52" i="195"/>
  <c r="Z52" i="168"/>
  <c r="Z52" i="112"/>
  <c r="Z54" i="120"/>
  <c r="Z52" i="203"/>
  <c r="Z65" i="120"/>
  <c r="Z69" i="103"/>
  <c r="Z69" i="106"/>
  <c r="Z69" i="119"/>
  <c r="Z69" i="117"/>
  <c r="Y13" i="103"/>
  <c r="Y13" i="104"/>
  <c r="Y29" i="8"/>
  <c r="Y29" i="119"/>
  <c r="Y38" i="10"/>
  <c r="Y38" i="105"/>
  <c r="Y38" i="117"/>
  <c r="Y38" i="119"/>
  <c r="Y42" i="117"/>
  <c r="Y46" i="10"/>
  <c r="Y46" i="105"/>
  <c r="Y50" i="103"/>
  <c r="Y66" i="103"/>
  <c r="Y70" i="117"/>
  <c r="Y70" i="119"/>
  <c r="Z4" i="153"/>
  <c r="Z7" i="120"/>
  <c r="Z4" i="172"/>
  <c r="Z46" i="10"/>
  <c r="Z46" i="120"/>
  <c r="Z66" i="106"/>
  <c r="Z13" i="10"/>
  <c r="Z13" i="104"/>
  <c r="Z13" i="117"/>
  <c r="Z29" i="111"/>
  <c r="Z38" i="120"/>
  <c r="Z42" i="106"/>
  <c r="Z42" i="117"/>
  <c r="Z50" i="103"/>
  <c r="Z50" i="117"/>
  <c r="Z70" i="117"/>
  <c r="Y14" i="16"/>
  <c r="Y14" i="120"/>
  <c r="Y19" i="8"/>
  <c r="Y19" i="106"/>
  <c r="Y19" i="117"/>
  <c r="Y19" i="124"/>
  <c r="Y19" i="120"/>
  <c r="Y24" i="16"/>
  <c r="Y22" i="85"/>
  <c r="Y22" i="89"/>
  <c r="Y22" i="115"/>
  <c r="Y22" i="168"/>
  <c r="Y22" i="170"/>
  <c r="Y22" i="174"/>
  <c r="Y30" i="8"/>
  <c r="Y30" i="103"/>
  <c r="Y35" i="103"/>
  <c r="Y35" i="117"/>
  <c r="Y35" i="119"/>
  <c r="Y39" i="16"/>
  <c r="Y39" i="103"/>
  <c r="Y43" i="103"/>
  <c r="Y43" i="125"/>
  <c r="Y51" i="105"/>
  <c r="Y51" i="120"/>
  <c r="Y51" i="117"/>
  <c r="Y63" i="8"/>
  <c r="Y67" i="10"/>
  <c r="Y67" i="120"/>
  <c r="Y71" i="104"/>
  <c r="Y71" i="106"/>
  <c r="Y71" i="117"/>
  <c r="Z14" i="8"/>
  <c r="Z11" i="161"/>
  <c r="Z11" i="91"/>
  <c r="Z14" i="106"/>
  <c r="Z14" i="120"/>
  <c r="Z14" i="111"/>
  <c r="Z11" i="183"/>
  <c r="Z19" i="8"/>
  <c r="Z17" i="153"/>
  <c r="Z19" i="16"/>
  <c r="Z17" i="196"/>
  <c r="Z17" i="199"/>
  <c r="Z17" i="165"/>
  <c r="Z19" i="117"/>
  <c r="Z17" i="121"/>
  <c r="Z17" i="169"/>
  <c r="Z19" i="118"/>
  <c r="Z19" i="106"/>
  <c r="Z17" i="109"/>
  <c r="Z22" i="154"/>
  <c r="Z24" i="106"/>
  <c r="Z24" i="111"/>
  <c r="Z24" i="103"/>
  <c r="Z24" i="117"/>
  <c r="Z22" i="113"/>
  <c r="Z22" i="170"/>
  <c r="Z24" i="119"/>
  <c r="Z22" i="115"/>
  <c r="Z30" i="103"/>
  <c r="Z30" i="117"/>
  <c r="Z30" i="119"/>
  <c r="Z30" i="120"/>
  <c r="Z35" i="10"/>
  <c r="Z35" i="105"/>
  <c r="Z35" i="120"/>
  <c r="Z39" i="10"/>
  <c r="Z39" i="106"/>
  <c r="Z39" i="117"/>
  <c r="Z39" i="120"/>
  <c r="Z39" i="119"/>
  <c r="Z43" i="10"/>
  <c r="Z43" i="103"/>
  <c r="Z43" i="104"/>
  <c r="Z43" i="124"/>
  <c r="Z43" i="125"/>
  <c r="Z47" i="103"/>
  <c r="Z47" i="104"/>
  <c r="Z47" i="117"/>
  <c r="Z47" i="119"/>
  <c r="Z51" i="10"/>
  <c r="Z51" i="104"/>
  <c r="Z51" i="106"/>
  <c r="Z51" i="105"/>
  <c r="Z51" i="117"/>
  <c r="Z51" i="111"/>
  <c r="Z51" i="120"/>
  <c r="Z51" i="119"/>
  <c r="Z63" i="16"/>
  <c r="Z67" i="103"/>
  <c r="Z71" i="104"/>
  <c r="Z71" i="103"/>
  <c r="Z71" i="119"/>
  <c r="Z71" i="120"/>
  <c r="Y4" i="152"/>
  <c r="Y4" i="154"/>
  <c r="Y4" i="80"/>
  <c r="Y4" i="18"/>
  <c r="Y4" i="78"/>
  <c r="Y4" i="81"/>
  <c r="Y4" i="161"/>
  <c r="Y4" i="84"/>
  <c r="Y4" i="85"/>
  <c r="Y4" i="90"/>
  <c r="Y4" i="185"/>
  <c r="Y4" i="86"/>
  <c r="Y4" i="88"/>
  <c r="Y4" i="89"/>
  <c r="Y4" i="193"/>
  <c r="Y4" i="110"/>
  <c r="Y4" i="107"/>
  <c r="Y4" i="82"/>
  <c r="Y4" i="189"/>
  <c r="Y4" i="199"/>
  <c r="Y4" i="109"/>
  <c r="Y4" i="165"/>
  <c r="Y4" i="112"/>
  <c r="Y4" i="169"/>
  <c r="Y4" i="168"/>
  <c r="Y4" i="113"/>
  <c r="Y4" i="159"/>
  <c r="Y4" i="121"/>
  <c r="Y4" i="167"/>
  <c r="Y4" i="170"/>
  <c r="Y4" i="204"/>
  <c r="Y4" i="183"/>
  <c r="Y4" i="173"/>
  <c r="Y10" i="10"/>
  <c r="Y8" i="153"/>
  <c r="Y8" i="83"/>
  <c r="Y8" i="192"/>
  <c r="Y8" i="195"/>
  <c r="Y10" i="111"/>
  <c r="Y10" i="106"/>
  <c r="Y8" i="114"/>
  <c r="Y8" i="115"/>
  <c r="Y8" i="87"/>
  <c r="Y10" i="120"/>
  <c r="Y8" i="203"/>
  <c r="Y8" i="172"/>
  <c r="Y15" i="103"/>
  <c r="Y11" i="190"/>
  <c r="Y15" i="104"/>
  <c r="Y15" i="120"/>
  <c r="Y20" i="8"/>
  <c r="Y20" i="111"/>
  <c r="Y25" i="118"/>
  <c r="Y25" i="117"/>
  <c r="Y25" i="120"/>
  <c r="Y31" i="10"/>
  <c r="Y31" i="103"/>
  <c r="Y31" i="117"/>
  <c r="Y31" i="120"/>
  <c r="Y31" i="125"/>
  <c r="Y36" i="104"/>
  <c r="Y36" i="103"/>
  <c r="Y36" i="117"/>
  <c r="Y40" i="16"/>
  <c r="Y40" i="10"/>
  <c r="Y40" i="111"/>
  <c r="Y40" i="117"/>
  <c r="Y40" i="120"/>
  <c r="Y44" i="8"/>
  <c r="Y44" i="103"/>
  <c r="Y48" i="8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185"/>
  <c r="Y52" i="189"/>
  <c r="Y52" i="190"/>
  <c r="Y52" i="110"/>
  <c r="Y52" i="107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202"/>
  <c r="Y52" i="183"/>
  <c r="Y52" i="173"/>
  <c r="Y52" i="174"/>
  <c r="Y52" i="121"/>
  <c r="Y52" i="204"/>
  <c r="Y61" i="153"/>
  <c r="Y64" i="111"/>
  <c r="Y64" i="105"/>
  <c r="Y68" i="16"/>
  <c r="Y68" i="103"/>
  <c r="Y68" i="120"/>
  <c r="Y72" i="111"/>
  <c r="Y72" i="120"/>
  <c r="Y72" i="104"/>
  <c r="Z8" i="161"/>
  <c r="Z10" i="111"/>
  <c r="Z10" i="106"/>
  <c r="Z8" i="108"/>
  <c r="Z8" i="165"/>
  <c r="Z8" i="112"/>
  <c r="Z10" i="120"/>
  <c r="Z8" i="168"/>
  <c r="Z31" i="106"/>
  <c r="Z31" i="119"/>
  <c r="Z68" i="103"/>
  <c r="Z68" i="119"/>
  <c r="Z68" i="120"/>
  <c r="C62" i="119"/>
  <c r="C63" i="119"/>
  <c r="Z68" i="124" l="1"/>
  <c r="Z31" i="16"/>
  <c r="Y64" i="103"/>
  <c r="Y44" i="117"/>
  <c r="Z68" i="111"/>
  <c r="Z8" i="203"/>
  <c r="Z8" i="152"/>
  <c r="Y72" i="124"/>
  <c r="Y72" i="16"/>
  <c r="Z31" i="75"/>
  <c r="Z68" i="105"/>
  <c r="Z68" i="16"/>
  <c r="Z10" i="75"/>
  <c r="Y52" i="159"/>
  <c r="Y17" i="79"/>
  <c r="Y10" i="103"/>
  <c r="Y4" i="198"/>
  <c r="Y4" i="196"/>
  <c r="Z67" i="117"/>
  <c r="Z22" i="192"/>
  <c r="Y67" i="103"/>
  <c r="Y51" i="119"/>
  <c r="Y22" i="110"/>
  <c r="Z48" i="118"/>
  <c r="Z44" i="119"/>
  <c r="Z40" i="125"/>
  <c r="Z40" i="103"/>
  <c r="Z36" i="119"/>
  <c r="Z15" i="111"/>
  <c r="Y31" i="118"/>
  <c r="Y31" i="104"/>
  <c r="Y25" i="105"/>
  <c r="Y25" i="103"/>
  <c r="Y25" i="16"/>
  <c r="Y10" i="105"/>
  <c r="Z63" i="124"/>
  <c r="Z24" i="8"/>
  <c r="Z14" i="125"/>
  <c r="Y67" i="104"/>
  <c r="Y51" i="104"/>
  <c r="Y43" i="120"/>
  <c r="Y30" i="120"/>
  <c r="Y30" i="16"/>
  <c r="Z70" i="118"/>
  <c r="Z70" i="104"/>
  <c r="Z38" i="111"/>
  <c r="Z38" i="8"/>
  <c r="Z66" i="111"/>
  <c r="Z46" i="125"/>
  <c r="Z46" i="117"/>
  <c r="Z46" i="105"/>
  <c r="Z46" i="16"/>
  <c r="Z7" i="119"/>
  <c r="Y70" i="75"/>
  <c r="Y66" i="120"/>
  <c r="Y66" i="117"/>
  <c r="Y50" i="125"/>
  <c r="Y50" i="106"/>
  <c r="Y46" i="104"/>
  <c r="Y42" i="124"/>
  <c r="Y42" i="16"/>
  <c r="Y13" i="8"/>
  <c r="Z65" i="105"/>
  <c r="Z65" i="103"/>
  <c r="Z54" i="117"/>
  <c r="Z41" i="124"/>
  <c r="Z41" i="123" s="1"/>
  <c r="Z41" i="111"/>
  <c r="Z32" i="111"/>
  <c r="Z21" i="111"/>
  <c r="Z6" i="120"/>
  <c r="Y45" i="118"/>
  <c r="Y21" i="125"/>
  <c r="Y21" i="124"/>
  <c r="Y16" i="125"/>
  <c r="Z72" i="117"/>
  <c r="Z72" i="16"/>
  <c r="Z64" i="103"/>
  <c r="Z48" i="119"/>
  <c r="Z48" i="103"/>
  <c r="Z44" i="120"/>
  <c r="Z36" i="120"/>
  <c r="Z20" i="16"/>
  <c r="Z13" i="118"/>
  <c r="Z13" i="16"/>
  <c r="Z7" i="103"/>
  <c r="Y42" i="119"/>
  <c r="Z65" i="119"/>
  <c r="Z37" i="120"/>
  <c r="Y6" i="106"/>
  <c r="Y4" i="174"/>
  <c r="Y4" i="19"/>
  <c r="Z8" i="195"/>
  <c r="Y48" i="103"/>
  <c r="Y25" i="8"/>
  <c r="Y15" i="117"/>
  <c r="Y4" i="201"/>
  <c r="Z71" i="8"/>
  <c r="Z63" i="8"/>
  <c r="Z30" i="104"/>
  <c r="Z22" i="110"/>
  <c r="Y71" i="111"/>
  <c r="Y71" i="120"/>
  <c r="Y67" i="111"/>
  <c r="Y47" i="119"/>
  <c r="Y43" i="119"/>
  <c r="Y39" i="117"/>
  <c r="Y39" i="104"/>
  <c r="Y35" i="120"/>
  <c r="Y35" i="116" s="1"/>
  <c r="Y24" i="120"/>
  <c r="Y14" i="111"/>
  <c r="Z38" i="117"/>
  <c r="Z66" i="104"/>
  <c r="Y50" i="104"/>
  <c r="Y42" i="106"/>
  <c r="Z69" i="111"/>
  <c r="Z41" i="117"/>
  <c r="Z21" i="117"/>
  <c r="Y69" i="125"/>
  <c r="Y69" i="119"/>
  <c r="Y69" i="16"/>
  <c r="Y69" i="10"/>
  <c r="Y65" i="105"/>
  <c r="Y65" i="103"/>
  <c r="Y65" i="75"/>
  <c r="Y65" i="10"/>
  <c r="Y54" i="124"/>
  <c r="Y54" i="117"/>
  <c r="Y45" i="106"/>
  <c r="Y32" i="117"/>
  <c r="Y21" i="104"/>
  <c r="Y6" i="8"/>
  <c r="Z64" i="111"/>
  <c r="Z36" i="104"/>
  <c r="Z20" i="111"/>
  <c r="Z20" i="105"/>
  <c r="Z15" i="120"/>
  <c r="Z15" i="104"/>
  <c r="Y64" i="120"/>
  <c r="Y52" i="168"/>
  <c r="Y52" i="192"/>
  <c r="Y36" i="75"/>
  <c r="Y36" i="106"/>
  <c r="Y20" i="120"/>
  <c r="Y20" i="103"/>
  <c r="Y20" i="16"/>
  <c r="Y8" i="108"/>
  <c r="Z67" i="105"/>
  <c r="Z47" i="125"/>
  <c r="Z43" i="118"/>
  <c r="Z19" i="120"/>
  <c r="Y71" i="119"/>
  <c r="Y63" i="119"/>
  <c r="Y51" i="16"/>
  <c r="Y30" i="106"/>
  <c r="Y22" i="203"/>
  <c r="Y24" i="106"/>
  <c r="Y24" i="104"/>
  <c r="Y19" i="125"/>
  <c r="Y19" i="123" s="1"/>
  <c r="Y14" i="105"/>
  <c r="Z50" i="118"/>
  <c r="Z50" i="104"/>
  <c r="Z42" i="125"/>
  <c r="Z38" i="119"/>
  <c r="Z38" i="104"/>
  <c r="Z29" i="106"/>
  <c r="Z66" i="119"/>
  <c r="Z46" i="118"/>
  <c r="Z7" i="125"/>
  <c r="Z7" i="10"/>
  <c r="Y50" i="105"/>
  <c r="Y46" i="120"/>
  <c r="Y46" i="103"/>
  <c r="Y42" i="103"/>
  <c r="Z37" i="104"/>
  <c r="Z37" i="16"/>
  <c r="Z16" i="125"/>
  <c r="Y65" i="125"/>
  <c r="Y65" i="106"/>
  <c r="Y54" i="105"/>
  <c r="Y54" i="111"/>
  <c r="Y37" i="104"/>
  <c r="Y6" i="16"/>
  <c r="Z48" i="120"/>
  <c r="Z44" i="111"/>
  <c r="Z20" i="117"/>
  <c r="Y68" i="118"/>
  <c r="Y68" i="10"/>
  <c r="Y52" i="89"/>
  <c r="Y48" i="119"/>
  <c r="Y44" i="120"/>
  <c r="Y25" i="10"/>
  <c r="Y20" i="10"/>
  <c r="Y15" i="118"/>
  <c r="Y4" i="190"/>
  <c r="Z71" i="125"/>
  <c r="Z47" i="120"/>
  <c r="Z43" i="117"/>
  <c r="Z35" i="119"/>
  <c r="Z22" i="203"/>
  <c r="Z24" i="104"/>
  <c r="Z17" i="81"/>
  <c r="Z14" i="104"/>
  <c r="Z14" i="103"/>
  <c r="Y71" i="10"/>
  <c r="Y67" i="16"/>
  <c r="Y63" i="118"/>
  <c r="Y63" i="10"/>
  <c r="Y47" i="124"/>
  <c r="Y47" i="8"/>
  <c r="Y43" i="117"/>
  <c r="Y39" i="125"/>
  <c r="Y39" i="120"/>
  <c r="Y39" i="8"/>
  <c r="Y35" i="118"/>
  <c r="Y30" i="124"/>
  <c r="Y30" i="117"/>
  <c r="Y24" i="105"/>
  <c r="Y14" i="119"/>
  <c r="Y14" i="104"/>
  <c r="Y14" i="103"/>
  <c r="Y14" i="8"/>
  <c r="Z42" i="16"/>
  <c r="Z42" i="10"/>
  <c r="Z29" i="16"/>
  <c r="Z13" i="119"/>
  <c r="Z66" i="120"/>
  <c r="Y66" i="106"/>
  <c r="Y66" i="16"/>
  <c r="Y50" i="119"/>
  <c r="Y50" i="10"/>
  <c r="Y46" i="125"/>
  <c r="Y46" i="118"/>
  <c r="Y42" i="104"/>
  <c r="Y42" i="10"/>
  <c r="Y38" i="106"/>
  <c r="Y29" i="125"/>
  <c r="Y13" i="119"/>
  <c r="Y13" i="105"/>
  <c r="Y13" i="106"/>
  <c r="Y13" i="10"/>
  <c r="Y7" i="117"/>
  <c r="Z69" i="118"/>
  <c r="Z69" i="75"/>
  <c r="Z65" i="118"/>
  <c r="Z54" i="125"/>
  <c r="Z54" i="105"/>
  <c r="Z49" i="118"/>
  <c r="Z45" i="125"/>
  <c r="Z45" i="117"/>
  <c r="Z41" i="10"/>
  <c r="Z37" i="125"/>
  <c r="Z37" i="75"/>
  <c r="Z32" i="124"/>
  <c r="Z32" i="119"/>
  <c r="Z32" i="118"/>
  <c r="Z32" i="104"/>
  <c r="Z32" i="16"/>
  <c r="Z32" i="10"/>
  <c r="Z21" i="119"/>
  <c r="Z16" i="8"/>
  <c r="Y69" i="117"/>
  <c r="Y69" i="8"/>
  <c r="Y45" i="103"/>
  <c r="Y37" i="124"/>
  <c r="Y37" i="123" s="1"/>
  <c r="Y37" i="117"/>
  <c r="Y21" i="103"/>
  <c r="Z72" i="119"/>
  <c r="Z44" i="8"/>
  <c r="Z36" i="118"/>
  <c r="Z36" i="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19" i="119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3" i="86" s="1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7" i="153"/>
  <c r="Z21" i="118"/>
  <c r="Z21" i="116" s="1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88"/>
  <c r="Z52" i="83"/>
  <c r="Z52" i="19"/>
  <c r="Z36" i="124"/>
  <c r="Z36" i="103"/>
  <c r="Z25" i="16"/>
  <c r="Z15" i="16"/>
  <c r="Z5" i="124"/>
  <c r="Z4" i="202"/>
  <c r="Z4" i="158"/>
  <c r="Z5" i="120"/>
  <c r="Z5" i="119"/>
  <c r="Z4" i="156"/>
  <c r="Z3" i="156" s="1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6"/>
  <c r="Z47" i="118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6" i="121" s="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20" i="116" s="1"/>
  <c r="Y8" i="166"/>
  <c r="Y10" i="118"/>
  <c r="Z67" i="106"/>
  <c r="Z61" i="167"/>
  <c r="Z63" i="105"/>
  <c r="Z43" i="123"/>
  <c r="Z33" i="169"/>
  <c r="Z33" i="199"/>
  <c r="Z30" i="116"/>
  <c r="Z24" i="124"/>
  <c r="Z14" i="118"/>
  <c r="Z14" i="75"/>
  <c r="Z9" i="118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23"/>
  <c r="Y43" i="105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50" i="102" s="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72"/>
  <c r="Y26" i="172" s="1"/>
  <c r="Y28" i="124"/>
  <c r="Y27" i="201"/>
  <c r="Y27" i="185"/>
  <c r="Y28" i="103"/>
  <c r="Y27" i="114"/>
  <c r="Y27" i="91"/>
  <c r="Y27" i="83"/>
  <c r="Y27" i="154"/>
  <c r="Y21" i="106"/>
  <c r="Y21" i="8"/>
  <c r="Y11" i="174"/>
  <c r="Y11" i="195"/>
  <c r="Y12" i="103"/>
  <c r="Y11" i="185"/>
  <c r="Y3" i="185" s="1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11"/>
  <c r="Y31" i="119"/>
  <c r="Y31" i="75"/>
  <c r="Y25" i="119"/>
  <c r="Y25" i="116" s="1"/>
  <c r="Y20" i="125"/>
  <c r="Y20" i="124"/>
  <c r="Y20" i="104"/>
  <c r="Y15" i="8"/>
  <c r="Y10" i="125"/>
  <c r="Y10" i="8"/>
  <c r="Y5" i="124"/>
  <c r="Y4" i="124" s="1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3" i="196" s="1"/>
  <c r="Y8" i="107"/>
  <c r="Y8" i="190"/>
  <c r="Y8" i="81"/>
  <c r="Y8" i="82"/>
  <c r="Y3" i="82" s="1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6" i="161" s="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3" i="195" s="1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1" i="120"/>
  <c r="Y21" i="10"/>
  <c r="Y16" i="124"/>
  <c r="Y16" i="123" s="1"/>
  <c r="Y16" i="117"/>
  <c r="Y11" i="121"/>
  <c r="Y11" i="156"/>
  <c r="Y11" i="108"/>
  <c r="Y11" i="110"/>
  <c r="Y4" i="203"/>
  <c r="Y3" i="203" s="1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05"/>
  <c r="Y15" i="16"/>
  <c r="Y10" i="124"/>
  <c r="Y4" i="163"/>
  <c r="Y5" i="117"/>
  <c r="Z71" i="124"/>
  <c r="Z71" i="111"/>
  <c r="Z67" i="104"/>
  <c r="Z67" i="102" s="1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23" s="1"/>
  <c r="Y51" i="118"/>
  <c r="Y51" i="116" s="1"/>
  <c r="Y51" i="75"/>
  <c r="Y47" i="111"/>
  <c r="Y43" i="10"/>
  <c r="Y33" i="173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18" s="1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75"/>
  <c r="Z52" i="155"/>
  <c r="Z54" i="119"/>
  <c r="Z54" i="116" s="1"/>
  <c r="Z54" i="106"/>
  <c r="Z49" i="120"/>
  <c r="Z49" i="10"/>
  <c r="Z45" i="124"/>
  <c r="Z45" i="119"/>
  <c r="Z45" i="106"/>
  <c r="Z45" i="105"/>
  <c r="Z45" i="75"/>
  <c r="Z41" i="105"/>
  <c r="Z37" i="124"/>
  <c r="Z37" i="118"/>
  <c r="Z32" i="120"/>
  <c r="Z27" i="174"/>
  <c r="Z27" i="156"/>
  <c r="Z27" i="170"/>
  <c r="Z27" i="112"/>
  <c r="Z28" i="106"/>
  <c r="Z27" i="194"/>
  <c r="Z27" i="161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16" s="1"/>
  <c r="Y43" i="16"/>
  <c r="Y39" i="75"/>
  <c r="Y35" i="125"/>
  <c r="Y35" i="123" s="1"/>
  <c r="Y33" i="196"/>
  <c r="Y35" i="10"/>
  <c r="Y27" i="153"/>
  <c r="Y19" i="118"/>
  <c r="Y19" i="116" s="1"/>
  <c r="Y8" i="183"/>
  <c r="Y9" i="119"/>
  <c r="Y8" i="156"/>
  <c r="Y8" i="165"/>
  <c r="Y8" i="199"/>
  <c r="Y9" i="103"/>
  <c r="Y8" i="186"/>
  <c r="Y8" i="85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3" i="123" s="1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6" i="77" s="1"/>
  <c r="Z27" i="152"/>
  <c r="Z11" i="203"/>
  <c r="Z11" i="202"/>
  <c r="Z11" i="165"/>
  <c r="Z11" i="198"/>
  <c r="Z12" i="103"/>
  <c r="Z11" i="185"/>
  <c r="Z11" i="188"/>
  <c r="Z11" i="86"/>
  <c r="Z11" i="19"/>
  <c r="Z6" i="125"/>
  <c r="Y69" i="118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Y48" i="75"/>
  <c r="Y44" i="111"/>
  <c r="Y36" i="8"/>
  <c r="Y31" i="106"/>
  <c r="Y25" i="124"/>
  <c r="Y15" i="106"/>
  <c r="Y10" i="104"/>
  <c r="Y4" i="171"/>
  <c r="Y5" i="125"/>
  <c r="Y3" i="167"/>
  <c r="Y4" i="197"/>
  <c r="Y5" i="111"/>
  <c r="Y4" i="160"/>
  <c r="Y5" i="8"/>
  <c r="Z63" i="119"/>
  <c r="Z63" i="111"/>
  <c r="Z51" i="124"/>
  <c r="Z51" i="123" s="1"/>
  <c r="Z51" i="116"/>
  <c r="Z47" i="10"/>
  <c r="Z33" i="153"/>
  <c r="Z24" i="75"/>
  <c r="Z24" i="10"/>
  <c r="Z8" i="172"/>
  <c r="Z3" i="172" s="1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24" i="103"/>
  <c r="Y24" i="102" s="1"/>
  <c r="Y19" i="10"/>
  <c r="Y8" i="113"/>
  <c r="Y8" i="163"/>
  <c r="Y9" i="117"/>
  <c r="Y8" i="198"/>
  <c r="Y3" i="198" s="1"/>
  <c r="Y8" i="89"/>
  <c r="Y8" i="78"/>
  <c r="Y8" i="16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2" i="105"/>
  <c r="Y33" i="158"/>
  <c r="Y34" i="120"/>
  <c r="Y33" i="156"/>
  <c r="Y33" i="110"/>
  <c r="Y26" i="110" s="1"/>
  <c r="Y34" i="105"/>
  <c r="Y33" i="187"/>
  <c r="Y33" i="87"/>
  <c r="Y33" i="82"/>
  <c r="Y33" i="151"/>
  <c r="Y34" i="10"/>
  <c r="Y29" i="118"/>
  <c r="Y27" i="190"/>
  <c r="Y22" i="201"/>
  <c r="Y23" i="124"/>
  <c r="Y23" i="120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6" i="109" s="1"/>
  <c r="Z27" i="108"/>
  <c r="Z26" i="108" s="1"/>
  <c r="Z27" i="198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5"/>
  <c r="Y4" i="114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75"/>
  <c r="Z25" i="124"/>
  <c r="Z25" i="106"/>
  <c r="Z20" i="120"/>
  <c r="Z20" i="118"/>
  <c r="Z15" i="118"/>
  <c r="Z4" i="183"/>
  <c r="Z4" i="115"/>
  <c r="Z4" i="110"/>
  <c r="Z3" i="110" s="1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Z24" i="116" l="1"/>
  <c r="Y30" i="123"/>
  <c r="Z50" i="102"/>
  <c r="Z22" i="120"/>
  <c r="Y36" i="123"/>
  <c r="Z8" i="118"/>
  <c r="Z31" i="102"/>
  <c r="Y26" i="154"/>
  <c r="Y70" i="116"/>
  <c r="Y22" i="120"/>
  <c r="Y26" i="80"/>
  <c r="Y2" i="80" s="1"/>
  <c r="Z11" i="104"/>
  <c r="Z48" i="116"/>
  <c r="Z46" i="116"/>
  <c r="Z22" i="105"/>
  <c r="Y52" i="125"/>
  <c r="Y72" i="123"/>
  <c r="Y3" i="155"/>
  <c r="Y27" i="119"/>
  <c r="Y42" i="102"/>
  <c r="Y27" i="125"/>
  <c r="Z3" i="82"/>
  <c r="Y11" i="119"/>
  <c r="Z16" i="123"/>
  <c r="Z25" i="123"/>
  <c r="Z44" i="116"/>
  <c r="Z3" i="203"/>
  <c r="Z22" i="104"/>
  <c r="Y3" i="85"/>
  <c r="Z27" i="104"/>
  <c r="Z64" i="116"/>
  <c r="Z13" i="123"/>
  <c r="Z72" i="102"/>
  <c r="Z68" i="102"/>
  <c r="Z24" i="102"/>
  <c r="Z52" i="111"/>
  <c r="Y49" i="102"/>
  <c r="Z3" i="80"/>
  <c r="Y37" i="116"/>
  <c r="Z10" i="116"/>
  <c r="Z43" i="116"/>
  <c r="Z29" i="123"/>
  <c r="Z26" i="173"/>
  <c r="Y29" i="102"/>
  <c r="Z49" i="116"/>
  <c r="Y4" i="111"/>
  <c r="Y3" i="190"/>
  <c r="Z40" i="123"/>
  <c r="Z52" i="75"/>
  <c r="Z26" i="174"/>
  <c r="Z26" i="17"/>
  <c r="Y3" i="114"/>
  <c r="Y17" i="106"/>
  <c r="Z69" i="102"/>
  <c r="Y27" i="104"/>
  <c r="Z26" i="170"/>
  <c r="Y69" i="116"/>
  <c r="Y7" i="116"/>
  <c r="Z3" i="183"/>
  <c r="Y7" i="123"/>
  <c r="Y4" i="119"/>
  <c r="Y43" i="102"/>
  <c r="Y43" i="93" s="1"/>
  <c r="Y43" i="11" s="1"/>
  <c r="Y43" i="9" s="1"/>
  <c r="Y43" i="7" s="1"/>
  <c r="Z50" i="116"/>
  <c r="Z37" i="123"/>
  <c r="Z3" i="84"/>
  <c r="Y26" i="78"/>
  <c r="Y21" i="102"/>
  <c r="Y21" i="116"/>
  <c r="Z42" i="116"/>
  <c r="Y31" i="102"/>
  <c r="Y26" i="166"/>
  <c r="Y47" i="123"/>
  <c r="Y17" i="75"/>
  <c r="Y26" i="159"/>
  <c r="Z11" i="120"/>
  <c r="Y30" i="102"/>
  <c r="Z26" i="202"/>
  <c r="Y3" i="170"/>
  <c r="Y8" i="125"/>
  <c r="Y3" i="152"/>
  <c r="Z3" i="17"/>
  <c r="Z2" i="17" s="1"/>
  <c r="Y35" i="102"/>
  <c r="Y35" i="93" s="1"/>
  <c r="Y35" i="11" s="1"/>
  <c r="Y35" i="9" s="1"/>
  <c r="Y35" i="7" s="1"/>
  <c r="Y3" i="107"/>
  <c r="Z47" i="116"/>
  <c r="Y3" i="174"/>
  <c r="Z65" i="102"/>
  <c r="Z65" i="93" s="1"/>
  <c r="Z65" i="11" s="1"/>
  <c r="Z65" i="9" s="1"/>
  <c r="Z65" i="7" s="1"/>
  <c r="Y3" i="110"/>
  <c r="Y2" i="110" s="1"/>
  <c r="Y26" i="156"/>
  <c r="Z69" i="123"/>
  <c r="Z40" i="116"/>
  <c r="Z26" i="159"/>
  <c r="Y26" i="197"/>
  <c r="Z27" i="106"/>
  <c r="Y26" i="201"/>
  <c r="Z66" i="102"/>
  <c r="Y26" i="192"/>
  <c r="Y26" i="168"/>
  <c r="Z16" i="102"/>
  <c r="Y26" i="121"/>
  <c r="Y26" i="203"/>
  <c r="Y2" i="203" s="1"/>
  <c r="Z26" i="114"/>
  <c r="Z8" i="105"/>
  <c r="Y25" i="102"/>
  <c r="Z16" i="116"/>
  <c r="Y32" i="102"/>
  <c r="Y32" i="93" s="1"/>
  <c r="Y32" i="11" s="1"/>
  <c r="Y32" i="9" s="1"/>
  <c r="Y32" i="7" s="1"/>
  <c r="Z26" i="83"/>
  <c r="Z26" i="91"/>
  <c r="Y65" i="102"/>
  <c r="Y15" i="116"/>
  <c r="Z3" i="197"/>
  <c r="Z43" i="102"/>
  <c r="Z7" i="123"/>
  <c r="Y3" i="84"/>
  <c r="Y3" i="83"/>
  <c r="Z26" i="191"/>
  <c r="Z67" i="123"/>
  <c r="Y26" i="115"/>
  <c r="Z26" i="78"/>
  <c r="Y3" i="153"/>
  <c r="Y66" i="116"/>
  <c r="Z3" i="107"/>
  <c r="Z26" i="89"/>
  <c r="Z3" i="113"/>
  <c r="Y3" i="154"/>
  <c r="Y2" i="154" s="1"/>
  <c r="Z26" i="163"/>
  <c r="Z36" i="116"/>
  <c r="Y66" i="102"/>
  <c r="Z3" i="81"/>
  <c r="Z26" i="198"/>
  <c r="Y3" i="78"/>
  <c r="Z3" i="159"/>
  <c r="Z41" i="116"/>
  <c r="Y26" i="170"/>
  <c r="Y3" i="183"/>
  <c r="Z45" i="123"/>
  <c r="Y48" i="116"/>
  <c r="Z26" i="115"/>
  <c r="Z26" i="169"/>
  <c r="Y22" i="75"/>
  <c r="Y3" i="168"/>
  <c r="Z63" i="123"/>
  <c r="Z4" i="75"/>
  <c r="Y38" i="123"/>
  <c r="Y14" i="116"/>
  <c r="Z4" i="119"/>
  <c r="Y20" i="123"/>
  <c r="Z20" i="116"/>
  <c r="Y11" i="105"/>
  <c r="Y61" i="111"/>
  <c r="Z45" i="102"/>
  <c r="Y26" i="171"/>
  <c r="Y26" i="199"/>
  <c r="Z3" i="196"/>
  <c r="Z2" i="196" s="1"/>
  <c r="Z3" i="189"/>
  <c r="Y2" i="204"/>
  <c r="Y66" i="123"/>
  <c r="Z26" i="190"/>
  <c r="Z2" i="172"/>
  <c r="Y3" i="77"/>
  <c r="Z26" i="186"/>
  <c r="Y42" i="116"/>
  <c r="Y42" i="93" s="1"/>
  <c r="Y42" i="11" s="1"/>
  <c r="Y42" i="9" s="1"/>
  <c r="Y42" i="7" s="1"/>
  <c r="Y61" i="106"/>
  <c r="Y3" i="109"/>
  <c r="Z47" i="102"/>
  <c r="Y3" i="189"/>
  <c r="Y3" i="18"/>
  <c r="Y13" i="102"/>
  <c r="Z19" i="116"/>
  <c r="Y36" i="102"/>
  <c r="Y3" i="199"/>
  <c r="Z37" i="102"/>
  <c r="Y30" i="116"/>
  <c r="Y3" i="115"/>
  <c r="Y2" i="115" s="1"/>
  <c r="Z3" i="153"/>
  <c r="Z48" i="102"/>
  <c r="Y3" i="90"/>
  <c r="Y2" i="90" s="1"/>
  <c r="Y17" i="125"/>
  <c r="Y14" i="102"/>
  <c r="Z14" i="102"/>
  <c r="Z38" i="116"/>
  <c r="Y3" i="19"/>
  <c r="Y46" i="102"/>
  <c r="Y16" i="102"/>
  <c r="Y26" i="87"/>
  <c r="Z64" i="102"/>
  <c r="Y26" i="198"/>
  <c r="Y2" i="198" s="1"/>
  <c r="Y2" i="167"/>
  <c r="Y26" i="190"/>
  <c r="Y2" i="190" s="1"/>
  <c r="Y3" i="192"/>
  <c r="Y11" i="111"/>
  <c r="Y3" i="111" s="1"/>
  <c r="Y69" i="123"/>
  <c r="Y61" i="118"/>
  <c r="Y3" i="161"/>
  <c r="Y2" i="161" s="1"/>
  <c r="Y37" i="102"/>
  <c r="Z20" i="102"/>
  <c r="Y3" i="171"/>
  <c r="Y49" i="116"/>
  <c r="Z26" i="156"/>
  <c r="Z2" i="156" s="1"/>
  <c r="Y61" i="120"/>
  <c r="Z19" i="123"/>
  <c r="Z39" i="102"/>
  <c r="Y64" i="102"/>
  <c r="Z15" i="102"/>
  <c r="Y16" i="116"/>
  <c r="Y41" i="123"/>
  <c r="Z26" i="90"/>
  <c r="Z45" i="116"/>
  <c r="Y3" i="121"/>
  <c r="Y68" i="116"/>
  <c r="Z3" i="168"/>
  <c r="Y3" i="88"/>
  <c r="Y2" i="88" s="1"/>
  <c r="Z67" i="116"/>
  <c r="Y27" i="105"/>
  <c r="Y40" i="123"/>
  <c r="Y46" i="116"/>
  <c r="Y3" i="89"/>
  <c r="Z26" i="110"/>
  <c r="Z2" i="110" s="1"/>
  <c r="Y26" i="155"/>
  <c r="Y2" i="155" s="1"/>
  <c r="Y54" i="116"/>
  <c r="Y10" i="123"/>
  <c r="Y31" i="116"/>
  <c r="Y48" i="102"/>
  <c r="Z27" i="119"/>
  <c r="Z11" i="106"/>
  <c r="Z17" i="119"/>
  <c r="Z52" i="118"/>
  <c r="Z27" i="111"/>
  <c r="Z30" i="123"/>
  <c r="Y26" i="91"/>
  <c r="Z3" i="79"/>
  <c r="Z71" i="116"/>
  <c r="Z4" i="120"/>
  <c r="Y3" i="193"/>
  <c r="Y52" i="105"/>
  <c r="Z25" i="116"/>
  <c r="Z26" i="161"/>
  <c r="Z2" i="161" s="1"/>
  <c r="Z6" i="123"/>
  <c r="Z35" i="116"/>
  <c r="Z3" i="173"/>
  <c r="Z2" i="173" s="1"/>
  <c r="Z22" i="125"/>
  <c r="Z71" i="102"/>
  <c r="Y20" i="102"/>
  <c r="Y3" i="81"/>
  <c r="Z26" i="165"/>
  <c r="Y3" i="201"/>
  <c r="Y45" i="123"/>
  <c r="Z8" i="104"/>
  <c r="Z26" i="201"/>
  <c r="Z4" i="106"/>
  <c r="Z26" i="154"/>
  <c r="Y3" i="113"/>
  <c r="Y3" i="160"/>
  <c r="Y2" i="160" s="1"/>
  <c r="Y10" i="102"/>
  <c r="Y26" i="89"/>
  <c r="Y13" i="116"/>
  <c r="Y26" i="79"/>
  <c r="Z70" i="116"/>
  <c r="Z26" i="112"/>
  <c r="Z2" i="112" s="1"/>
  <c r="Z54" i="102"/>
  <c r="Z54" i="93" s="1"/>
  <c r="Z54" i="11" s="1"/>
  <c r="Z54" i="9" s="1"/>
  <c r="Z54" i="7" s="1"/>
  <c r="Z17" i="120"/>
  <c r="Y8" i="118"/>
  <c r="Z71" i="123"/>
  <c r="Y26" i="107"/>
  <c r="Y3" i="187"/>
  <c r="Y3" i="191"/>
  <c r="Z3" i="199"/>
  <c r="Z52" i="105"/>
  <c r="Z3" i="194"/>
  <c r="Y26" i="85"/>
  <c r="Z6" i="102"/>
  <c r="Z26" i="84"/>
  <c r="Z7" i="116"/>
  <c r="Z26" i="167"/>
  <c r="Z4" i="118"/>
  <c r="Y3" i="186"/>
  <c r="Y2" i="186" s="1"/>
  <c r="Y33" i="120"/>
  <c r="Z7" i="102"/>
  <c r="Z17" i="111"/>
  <c r="Y67" i="116"/>
  <c r="Y11" i="106"/>
  <c r="Z72" i="116"/>
  <c r="Y26" i="191"/>
  <c r="Z26" i="152"/>
  <c r="Y26" i="169"/>
  <c r="Y2" i="169" s="1"/>
  <c r="Y71" i="123"/>
  <c r="Z30" i="102"/>
  <c r="Y11" i="75"/>
  <c r="Y3" i="159"/>
  <c r="Y39" i="123"/>
  <c r="Y67" i="102"/>
  <c r="Z3" i="167"/>
  <c r="Y26" i="195"/>
  <c r="Y8" i="105"/>
  <c r="Y4" i="104"/>
  <c r="Z66" i="116"/>
  <c r="Y54" i="102"/>
  <c r="Y44" i="102"/>
  <c r="Y21" i="123"/>
  <c r="Y4" i="8"/>
  <c r="Z13" i="102"/>
  <c r="Z3" i="88"/>
  <c r="Z3" i="191"/>
  <c r="Y26" i="18"/>
  <c r="Y23" i="123"/>
  <c r="Y22" i="124"/>
  <c r="Z33" i="125"/>
  <c r="Y33" i="125"/>
  <c r="Y26" i="125" s="1"/>
  <c r="Z3" i="18"/>
  <c r="Z3" i="114"/>
  <c r="Y26" i="165"/>
  <c r="Z12" i="102"/>
  <c r="Z11" i="103"/>
  <c r="Z26" i="87"/>
  <c r="Y26" i="158"/>
  <c r="Z61" i="120"/>
  <c r="Z3" i="90"/>
  <c r="Y26" i="152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Y72" i="93" s="1"/>
  <c r="Y72" i="11" s="1"/>
  <c r="Y72" i="9" s="1"/>
  <c r="Y72" i="7" s="1"/>
  <c r="Z3" i="190"/>
  <c r="Z44" i="102"/>
  <c r="Z44" i="93" s="1"/>
  <c r="Z44" i="11" s="1"/>
  <c r="Z44" i="9" s="1"/>
  <c r="Z44" i="7" s="1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22" i="116" s="1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Z8" i="117"/>
  <c r="Z9" i="116"/>
  <c r="Z8" i="116" s="1"/>
  <c r="Z27" i="75"/>
  <c r="Y7" i="102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Y2" i="82" s="1"/>
  <c r="Z3" i="154"/>
  <c r="Z11" i="125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2" i="16"/>
  <c r="Y4" i="106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52" i="124"/>
  <c r="Y53" i="123"/>
  <c r="Y52" i="123" s="1"/>
  <c r="Z3" i="165"/>
  <c r="Y12" i="102"/>
  <c r="Y11" i="103"/>
  <c r="Y26" i="114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2" i="121" s="1"/>
  <c r="Z52" i="16"/>
  <c r="Y26" i="19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Y26" i="193"/>
  <c r="Z14" i="116"/>
  <c r="Z35" i="123"/>
  <c r="Z51" i="93"/>
  <c r="Z51" i="11" s="1"/>
  <c r="Z51" i="9" s="1"/>
  <c r="Z51" i="7" s="1"/>
  <c r="Z3" i="109"/>
  <c r="Z2" i="109" s="1"/>
  <c r="Y3" i="166"/>
  <c r="Y2" i="166" s="1"/>
  <c r="Z3" i="152"/>
  <c r="Z26" i="197"/>
  <c r="Y22" i="8"/>
  <c r="Z17" i="16"/>
  <c r="Z29" i="102"/>
  <c r="Y51" i="102"/>
  <c r="Y51" i="93" s="1"/>
  <c r="Y51" i="11" s="1"/>
  <c r="Y51" i="9" s="1"/>
  <c r="Y51" i="7" s="1"/>
  <c r="Y71" i="102"/>
  <c r="Z27" i="125"/>
  <c r="Y4" i="103"/>
  <c r="Y5" i="102"/>
  <c r="Y25" i="123"/>
  <c r="Y64" i="116"/>
  <c r="Y33" i="8"/>
  <c r="Y11" i="125"/>
  <c r="Y69" i="102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Z2" i="174" s="1"/>
  <c r="Y26" i="185"/>
  <c r="Y2" i="185" s="1"/>
  <c r="Z11" i="111"/>
  <c r="Y19" i="102"/>
  <c r="Y19" i="93" s="1"/>
  <c r="Y19" i="11" s="1"/>
  <c r="Y19" i="9" s="1"/>
  <c r="Y19" i="7" s="1"/>
  <c r="Z24" i="123"/>
  <c r="Z24" i="93" s="1"/>
  <c r="Z24" i="11" s="1"/>
  <c r="Z24" i="9" s="1"/>
  <c r="Z24" i="7" s="1"/>
  <c r="Z31" i="123"/>
  <c r="Z4" i="105"/>
  <c r="Y26" i="202"/>
  <c r="Z26" i="168"/>
  <c r="Y61" i="104"/>
  <c r="Z26" i="193"/>
  <c r="Z33" i="119"/>
  <c r="Z4" i="117"/>
  <c r="Z5" i="116"/>
  <c r="Y26" i="84"/>
  <c r="Y26" i="173"/>
  <c r="Y2" i="173" s="1"/>
  <c r="Z26" i="199"/>
  <c r="Y26" i="86"/>
  <c r="Y2" i="86" s="1"/>
  <c r="Z33" i="106"/>
  <c r="Z61" i="75"/>
  <c r="Y4" i="120"/>
  <c r="Y53" i="116"/>
  <c r="Y52" i="117"/>
  <c r="Z3" i="169"/>
  <c r="Y3" i="108"/>
  <c r="Y2" i="108" s="1"/>
  <c r="Y27" i="10"/>
  <c r="Y26" i="174"/>
  <c r="Z21" i="123"/>
  <c r="Z21" i="93" s="1"/>
  <c r="Z21" i="11" s="1"/>
  <c r="Z21" i="9" s="1"/>
  <c r="Z21" i="7" s="1"/>
  <c r="Y3" i="79"/>
  <c r="Z27" i="120"/>
  <c r="Y8" i="104"/>
  <c r="Y39" i="102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40" i="93" s="1"/>
  <c r="Z40" i="11" s="1"/>
  <c r="Z40" i="9" s="1"/>
  <c r="Z40" i="7" s="1"/>
  <c r="Z64" i="123"/>
  <c r="Y27" i="16"/>
  <c r="Z26" i="160"/>
  <c r="Z33" i="16"/>
  <c r="Y33" i="104"/>
  <c r="Y26" i="104" s="1"/>
  <c r="Y52" i="103"/>
  <c r="Y53" i="102"/>
  <c r="Z4" i="8"/>
  <c r="Z36" i="102"/>
  <c r="Y3" i="91"/>
  <c r="Y27" i="106"/>
  <c r="Y23" i="102"/>
  <c r="Y22" i="103"/>
  <c r="Y33" i="124"/>
  <c r="Y34" i="123"/>
  <c r="Y70" i="123"/>
  <c r="Y63" i="102"/>
  <c r="Y8" i="119"/>
  <c r="Z10" i="102"/>
  <c r="Z25" i="102"/>
  <c r="Y11" i="16"/>
  <c r="Z26" i="203"/>
  <c r="Z49" i="102"/>
  <c r="Z49" i="93" s="1"/>
  <c r="Z49" i="11" s="1"/>
  <c r="Z49" i="9" s="1"/>
  <c r="Z49" i="7" s="1"/>
  <c r="Z38" i="102"/>
  <c r="Y17" i="10"/>
  <c r="Z61" i="117"/>
  <c r="Z62" i="116"/>
  <c r="Z26" i="195"/>
  <c r="Z2" i="195" s="1"/>
  <c r="Y5" i="123"/>
  <c r="Y4" i="125"/>
  <c r="Y52" i="10"/>
  <c r="Z4" i="16"/>
  <c r="Z33" i="118"/>
  <c r="Z8" i="8"/>
  <c r="Z3" i="89"/>
  <c r="Z52" i="8"/>
  <c r="Y27" i="120"/>
  <c r="Y33" i="119"/>
  <c r="Y26" i="119" s="1"/>
  <c r="Z52" i="103"/>
  <c r="Z53" i="102"/>
  <c r="Z11" i="119"/>
  <c r="Z19" i="102"/>
  <c r="Y15" i="102"/>
  <c r="Y29" i="116"/>
  <c r="Z4" i="104"/>
  <c r="Z42" i="102"/>
  <c r="Z42" i="93" s="1"/>
  <c r="Z42" i="11" s="1"/>
  <c r="Z42" i="9" s="1"/>
  <c r="Z42" i="7" s="1"/>
  <c r="Y47" i="102"/>
  <c r="Z8" i="10"/>
  <c r="Z39" i="123"/>
  <c r="Y4" i="105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Z2" i="115" l="1"/>
  <c r="Z2" i="170"/>
  <c r="Z2" i="91"/>
  <c r="Z2" i="168"/>
  <c r="Y2" i="84"/>
  <c r="Z2" i="203"/>
  <c r="Y2" i="189"/>
  <c r="Z2" i="163"/>
  <c r="Y3" i="119"/>
  <c r="Z2" i="113"/>
  <c r="Z69" i="93"/>
  <c r="Z69" i="11" s="1"/>
  <c r="Z69" i="9" s="1"/>
  <c r="Z69" i="7" s="1"/>
  <c r="Z3" i="104"/>
  <c r="Z19" i="93"/>
  <c r="Z19" i="11" s="1"/>
  <c r="Z19" i="9" s="1"/>
  <c r="Z19" i="7" s="1"/>
  <c r="Z26" i="104"/>
  <c r="Z3" i="120"/>
  <c r="Y2" i="77"/>
  <c r="Y2" i="87"/>
  <c r="Z14" i="93"/>
  <c r="Z14" i="11" s="1"/>
  <c r="Z14" i="9" s="1"/>
  <c r="Z14" i="7" s="1"/>
  <c r="Z43" i="93"/>
  <c r="Z43" i="11" s="1"/>
  <c r="Z43" i="9" s="1"/>
  <c r="Z43" i="7" s="1"/>
  <c r="Y8" i="116"/>
  <c r="Y37" i="93"/>
  <c r="Y37" i="11" s="1"/>
  <c r="Y37" i="9" s="1"/>
  <c r="Y37" i="7" s="1"/>
  <c r="Y2" i="91"/>
  <c r="Z2" i="89"/>
  <c r="Z68" i="93"/>
  <c r="Z68" i="11" s="1"/>
  <c r="Z68" i="9" s="1"/>
  <c r="Z68" i="7" s="1"/>
  <c r="Z26" i="106"/>
  <c r="Z2" i="80"/>
  <c r="Y2" i="85"/>
  <c r="Y4" i="123"/>
  <c r="Y29" i="93"/>
  <c r="Y29" i="11" s="1"/>
  <c r="Y29" i="9" s="1"/>
  <c r="Y29" i="7" s="1"/>
  <c r="Z10" i="93"/>
  <c r="Z10" i="11" s="1"/>
  <c r="Z10" i="9" s="1"/>
  <c r="Z10" i="7" s="1"/>
  <c r="Z3" i="75"/>
  <c r="Z16" i="93"/>
  <c r="Z16" i="11" s="1"/>
  <c r="Z16" i="9" s="1"/>
  <c r="Z16" i="7" s="1"/>
  <c r="Z2" i="188"/>
  <c r="Y2" i="114"/>
  <c r="Y2" i="192"/>
  <c r="Z31" i="93"/>
  <c r="Z31" i="11" s="1"/>
  <c r="Z31" i="9" s="1"/>
  <c r="Z31" i="7" s="1"/>
  <c r="Y68" i="93"/>
  <c r="Y68" i="11" s="1"/>
  <c r="Y68" i="9" s="1"/>
  <c r="Y68" i="7" s="1"/>
  <c r="Z50" i="93"/>
  <c r="Z50" i="11" s="1"/>
  <c r="Z50" i="9" s="1"/>
  <c r="Z50" i="7" s="1"/>
  <c r="Z15" i="93"/>
  <c r="Z15" i="11" s="1"/>
  <c r="Z15" i="9" s="1"/>
  <c r="Z15" i="7" s="1"/>
  <c r="Z2" i="191"/>
  <c r="Y2" i="109"/>
  <c r="Y2" i="170"/>
  <c r="Y17" i="116"/>
  <c r="Z32" i="93"/>
  <c r="Z32" i="11" s="1"/>
  <c r="Z32" i="9" s="1"/>
  <c r="Z32" i="7" s="1"/>
  <c r="Z2" i="183"/>
  <c r="Y21" i="93"/>
  <c r="Y21" i="11" s="1"/>
  <c r="Y21" i="9" s="1"/>
  <c r="Y21" i="7" s="1"/>
  <c r="Z2" i="84"/>
  <c r="Y7" i="93"/>
  <c r="Y7" i="11" s="1"/>
  <c r="Y7" i="9" s="1"/>
  <c r="Y7" i="7" s="1"/>
  <c r="Y46" i="93"/>
  <c r="Y46" i="11" s="1"/>
  <c r="Y46" i="9" s="1"/>
  <c r="Y46" i="7" s="1"/>
  <c r="Z38" i="93"/>
  <c r="Z38" i="11" s="1"/>
  <c r="Z38" i="9" s="1"/>
  <c r="Z38" i="7" s="1"/>
  <c r="Y2" i="78"/>
  <c r="Y41" i="93"/>
  <c r="Y41" i="11" s="1"/>
  <c r="Y41" i="9" s="1"/>
  <c r="Y41" i="7" s="1"/>
  <c r="Y2" i="158"/>
  <c r="Z2" i="197"/>
  <c r="Z2" i="107"/>
  <c r="Z39" i="93"/>
  <c r="Z39" i="11" s="1"/>
  <c r="Z39" i="9" s="1"/>
  <c r="Z39" i="7" s="1"/>
  <c r="Z2" i="202"/>
  <c r="Z41" i="93"/>
  <c r="Z41" i="11" s="1"/>
  <c r="Z41" i="9" s="1"/>
  <c r="Z41" i="7" s="1"/>
  <c r="Y31" i="93"/>
  <c r="Y31" i="11" s="1"/>
  <c r="Y31" i="9" s="1"/>
  <c r="Y31" i="7" s="1"/>
  <c r="Y2" i="83"/>
  <c r="Y2" i="197"/>
  <c r="Y2" i="168"/>
  <c r="Z2" i="189"/>
  <c r="Z2" i="190"/>
  <c r="Y47" i="93"/>
  <c r="Y47" i="11" s="1"/>
  <c r="Y47" i="9" s="1"/>
  <c r="Y47" i="7" s="1"/>
  <c r="Y7" i="149"/>
  <c r="Z26" i="119"/>
  <c r="Z2" i="83"/>
  <c r="Y26" i="120"/>
  <c r="Q3" i="161"/>
  <c r="Y66" i="93"/>
  <c r="Y66" i="11" s="1"/>
  <c r="Y66" i="9" s="1"/>
  <c r="Y66" i="7" s="1"/>
  <c r="Z20" i="93"/>
  <c r="Z20" i="11" s="1"/>
  <c r="Z20" i="9" s="1"/>
  <c r="Z20" i="7" s="1"/>
  <c r="Z2" i="114"/>
  <c r="Y13" i="93"/>
  <c r="Y13" i="11" s="1"/>
  <c r="Y13" i="9" s="1"/>
  <c r="Y13" i="7" s="1"/>
  <c r="Y30" i="93"/>
  <c r="Y30" i="11" s="1"/>
  <c r="Y30" i="9" s="1"/>
  <c r="Y30" i="7" s="1"/>
  <c r="Y2" i="191"/>
  <c r="Y25" i="93"/>
  <c r="Y25" i="11" s="1"/>
  <c r="Y25" i="9" s="1"/>
  <c r="Y25" i="7" s="1"/>
  <c r="Z47" i="93"/>
  <c r="Z47" i="11" s="1"/>
  <c r="Z47" i="9" s="1"/>
  <c r="Z47" i="7" s="1"/>
  <c r="Y39" i="149"/>
  <c r="Y20" i="93"/>
  <c r="Y20" i="11" s="1"/>
  <c r="Y20" i="9" s="1"/>
  <c r="Y20" i="7" s="1"/>
  <c r="Z2" i="159"/>
  <c r="Z26" i="120"/>
  <c r="Z2" i="120" s="1"/>
  <c r="Y2" i="156"/>
  <c r="Y38" i="93"/>
  <c r="Y38" i="11" s="1"/>
  <c r="Y38" i="9" s="1"/>
  <c r="Y38" i="7" s="1"/>
  <c r="Z67" i="93"/>
  <c r="Z67" i="11" s="1"/>
  <c r="Z67" i="9" s="1"/>
  <c r="Z67" i="7" s="1"/>
  <c r="Y2" i="79"/>
  <c r="Z26" i="111"/>
  <c r="Z2" i="79"/>
  <c r="Y2" i="152"/>
  <c r="Z2" i="78"/>
  <c r="Z2" i="154"/>
  <c r="Z2" i="167"/>
  <c r="Y2" i="174"/>
  <c r="Y67" i="93"/>
  <c r="Y67" i="11" s="1"/>
  <c r="Y67" i="9" s="1"/>
  <c r="Y67" i="7" s="1"/>
  <c r="Y2" i="121"/>
  <c r="Y2" i="159"/>
  <c r="Z6" i="93"/>
  <c r="Z6" i="11" s="1"/>
  <c r="Z6" i="9" s="1"/>
  <c r="Z6" i="7" s="1"/>
  <c r="Z4" i="123"/>
  <c r="Z48" i="93"/>
  <c r="Z48" i="11" s="1"/>
  <c r="Z48" i="9" s="1"/>
  <c r="Z48" i="7" s="1"/>
  <c r="Y49" i="93"/>
  <c r="Y49" i="11" s="1"/>
  <c r="Y49" i="9" s="1"/>
  <c r="Y49" i="7" s="1"/>
  <c r="Y36" i="93"/>
  <c r="Y36" i="11" s="1"/>
  <c r="Y36" i="9" s="1"/>
  <c r="Y36" i="7" s="1"/>
  <c r="Z72" i="93"/>
  <c r="Z72" i="11" s="1"/>
  <c r="Z72" i="9" s="1"/>
  <c r="Z72" i="7" s="1"/>
  <c r="Y57" i="149"/>
  <c r="Z70" i="93"/>
  <c r="Z70" i="11" s="1"/>
  <c r="Z70" i="9" s="1"/>
  <c r="Z70" i="7" s="1"/>
  <c r="Z2" i="199"/>
  <c r="Y17" i="123"/>
  <c r="Y2" i="107"/>
  <c r="Z29" i="93"/>
  <c r="Z29" i="11" s="1"/>
  <c r="Z29" i="9" s="1"/>
  <c r="Z29" i="7" s="1"/>
  <c r="Y2" i="113"/>
  <c r="Z2" i="81"/>
  <c r="Z2" i="186"/>
  <c r="Z17" i="116"/>
  <c r="Y54" i="93"/>
  <c r="Y54" i="11" s="1"/>
  <c r="Y54" i="9" s="1"/>
  <c r="Y54" i="7" s="1"/>
  <c r="Z45" i="93"/>
  <c r="Z45" i="11" s="1"/>
  <c r="Z45" i="9" s="1"/>
  <c r="Z45" i="7" s="1"/>
  <c r="Y44" i="93"/>
  <c r="Y44" i="11" s="1"/>
  <c r="Y44" i="9" s="1"/>
  <c r="Y44" i="7" s="1"/>
  <c r="Z2" i="194"/>
  <c r="Z2" i="87"/>
  <c r="Y48" i="93"/>
  <c r="Y48" i="11" s="1"/>
  <c r="Y48" i="9" s="1"/>
  <c r="Y48" i="7" s="1"/>
  <c r="Y3" i="105"/>
  <c r="Z26" i="16"/>
  <c r="Y39" i="93"/>
  <c r="Y39" i="11" s="1"/>
  <c r="Y39" i="9" s="1"/>
  <c r="Y39" i="7" s="1"/>
  <c r="Y2" i="183"/>
  <c r="Y73" i="149"/>
  <c r="Y3" i="104"/>
  <c r="Y2" i="104" s="1"/>
  <c r="Y2" i="193"/>
  <c r="Y31" i="149"/>
  <c r="Z64" i="93"/>
  <c r="Z64" i="11" s="1"/>
  <c r="Z64" i="9" s="1"/>
  <c r="Z64" i="7" s="1"/>
  <c r="Y89" i="149"/>
  <c r="Y2" i="19"/>
  <c r="Y13" i="149"/>
  <c r="Y2" i="171"/>
  <c r="Z3" i="103"/>
  <c r="Y26" i="105"/>
  <c r="Z92" i="149"/>
  <c r="Z2" i="19"/>
  <c r="Z26" i="117"/>
  <c r="Z2" i="169"/>
  <c r="Y23" i="149"/>
  <c r="Y52" i="116"/>
  <c r="Y65" i="93"/>
  <c r="Y65" i="11" s="1"/>
  <c r="Y65" i="9" s="1"/>
  <c r="Y65" i="7" s="1"/>
  <c r="Y2" i="201"/>
  <c r="Y3" i="106"/>
  <c r="Z66" i="93"/>
  <c r="Z66" i="11" s="1"/>
  <c r="Z66" i="9" s="1"/>
  <c r="Z66" i="7" s="1"/>
  <c r="Y2" i="199"/>
  <c r="Y4" i="116"/>
  <c r="Y24" i="93"/>
  <c r="Y24" i="11" s="1"/>
  <c r="Y24" i="9" s="1"/>
  <c r="Y24" i="7" s="1"/>
  <c r="Y2" i="187"/>
  <c r="Y2" i="18"/>
  <c r="Y3" i="125"/>
  <c r="Y2" i="125" s="1"/>
  <c r="Y26" i="16"/>
  <c r="Y14" i="93"/>
  <c r="Y14" i="11" s="1"/>
  <c r="Y14" i="9" s="1"/>
  <c r="Y14" i="7" s="1"/>
  <c r="Z52" i="149"/>
  <c r="Y26" i="124"/>
  <c r="Z16" i="149"/>
  <c r="Z2" i="104"/>
  <c r="Z27" i="116"/>
  <c r="Z57" i="149"/>
  <c r="Y26" i="117"/>
  <c r="Z2" i="187"/>
  <c r="Y10" i="93"/>
  <c r="Y10" i="11" s="1"/>
  <c r="Y10" i="9" s="1"/>
  <c r="Y10" i="7" s="1"/>
  <c r="Z2" i="201"/>
  <c r="Y16" i="93"/>
  <c r="Y16" i="11" s="1"/>
  <c r="Y16" i="9" s="1"/>
  <c r="Y16" i="7" s="1"/>
  <c r="Y44" i="149"/>
  <c r="Y55" i="149"/>
  <c r="Z2" i="185"/>
  <c r="Y2" i="81"/>
  <c r="Z2" i="152"/>
  <c r="Y3" i="118"/>
  <c r="Z2" i="151"/>
  <c r="Z3" i="8"/>
  <c r="Z3" i="119"/>
  <c r="Z3" i="106"/>
  <c r="Y15" i="93"/>
  <c r="Y15" i="11" s="1"/>
  <c r="Y15" i="9" s="1"/>
  <c r="Y15" i="7" s="1"/>
  <c r="Z8" i="123"/>
  <c r="Z3" i="118"/>
  <c r="Y3" i="124"/>
  <c r="Z2" i="165"/>
  <c r="Z2" i="153"/>
  <c r="Z37" i="93"/>
  <c r="Z37" i="11" s="1"/>
  <c r="Z37" i="9" s="1"/>
  <c r="Z37" i="7" s="1"/>
  <c r="Z7" i="93"/>
  <c r="Z7" i="11" s="1"/>
  <c r="Z7" i="9" s="1"/>
  <c r="Z7" i="7" s="1"/>
  <c r="Y75" i="149"/>
  <c r="Y40" i="93"/>
  <c r="Y40" i="11" s="1"/>
  <c r="Y40" i="9" s="1"/>
  <c r="Y40" i="7" s="1"/>
  <c r="Y3" i="103"/>
  <c r="Y26" i="103"/>
  <c r="Y8" i="123"/>
  <c r="Z30" i="93"/>
  <c r="Z30" i="11" s="1"/>
  <c r="Z30" i="9" s="1"/>
  <c r="Z30" i="7" s="1"/>
  <c r="Y33" i="123"/>
  <c r="Y26" i="123" s="1"/>
  <c r="Y71" i="93"/>
  <c r="Y71" i="11" s="1"/>
  <c r="Y71" i="9" s="1"/>
  <c r="Y71" i="7" s="1"/>
  <c r="Z33" i="116"/>
  <c r="Y22" i="116"/>
  <c r="Z71" i="93"/>
  <c r="Z71" i="11" s="1"/>
  <c r="Z71" i="9" s="1"/>
  <c r="Z71" i="7" s="1"/>
  <c r="Z61" i="116"/>
  <c r="Z25" i="93"/>
  <c r="Z25" i="11" s="1"/>
  <c r="Z25" i="9" s="1"/>
  <c r="Z25" i="7" s="1"/>
  <c r="Z2" i="90"/>
  <c r="Z26" i="124"/>
  <c r="Y2" i="165"/>
  <c r="Y69" i="93"/>
  <c r="Y69" i="11" s="1"/>
  <c r="Y69" i="9" s="1"/>
  <c r="Y69" i="7" s="1"/>
  <c r="Y64" i="93"/>
  <c r="Y64" i="11" s="1"/>
  <c r="Y64" i="9" s="1"/>
  <c r="Y64" i="7" s="1"/>
  <c r="Z27" i="123"/>
  <c r="Z4" i="116"/>
  <c r="Z3" i="105"/>
  <c r="Y11" i="116"/>
  <c r="Y2" i="89"/>
  <c r="Y63" i="93"/>
  <c r="Y63" i="11" s="1"/>
  <c r="Y63" i="9" s="1"/>
  <c r="Y63" i="7" s="1"/>
  <c r="Z26" i="10"/>
  <c r="Y2" i="188"/>
  <c r="Y2" i="195"/>
  <c r="Z13" i="93"/>
  <c r="Z13" i="11" s="1"/>
  <c r="Z13" i="9" s="1"/>
  <c r="Z13" i="7" s="1"/>
  <c r="Y38" i="149"/>
  <c r="Y12" i="149"/>
  <c r="Y2" i="119"/>
  <c r="Y27" i="149"/>
  <c r="Y93" i="149"/>
  <c r="Z63" i="149"/>
  <c r="Z51" i="149"/>
  <c r="Z88" i="149"/>
  <c r="Y34" i="149"/>
  <c r="Y72" i="149"/>
  <c r="Y43" i="149"/>
  <c r="Z25" i="149"/>
  <c r="Y52" i="149"/>
  <c r="Z53" i="93"/>
  <c r="Z52" i="102"/>
  <c r="Y29" i="149"/>
  <c r="Y11" i="123"/>
  <c r="Y2" i="202"/>
  <c r="Y26" i="106"/>
  <c r="Z68" i="149"/>
  <c r="Y34" i="93"/>
  <c r="Y33" i="102"/>
  <c r="Y3" i="117"/>
  <c r="Y70" i="93"/>
  <c r="Y70" i="11" s="1"/>
  <c r="Y70" i="9" s="1"/>
  <c r="Y70" i="7" s="1"/>
  <c r="Z11" i="123"/>
  <c r="Y61" i="116"/>
  <c r="Y22" i="123"/>
  <c r="Y3" i="8"/>
  <c r="Y23" i="93"/>
  <c r="Y22" i="102"/>
  <c r="Y52" i="102"/>
  <c r="Y53" i="93"/>
  <c r="Y92" i="149"/>
  <c r="Z26" i="118"/>
  <c r="Z17" i="102"/>
  <c r="Z18" i="93"/>
  <c r="Z83" i="149"/>
  <c r="Z2" i="193"/>
  <c r="Y26" i="8"/>
  <c r="Y3" i="16"/>
  <c r="Z23" i="149"/>
  <c r="Z2" i="158"/>
  <c r="Z62" i="149"/>
  <c r="Z3" i="16"/>
  <c r="Z74" i="149"/>
  <c r="Y27" i="116"/>
  <c r="Z26" i="8"/>
  <c r="Z4" i="102"/>
  <c r="Z5" i="93"/>
  <c r="Y26" i="10"/>
  <c r="Y3" i="10"/>
  <c r="Z3" i="111"/>
  <c r="Z76" i="149"/>
  <c r="Y2" i="194"/>
  <c r="Y78" i="149"/>
  <c r="Y45" i="93"/>
  <c r="Y45" i="11" s="1"/>
  <c r="Y45" i="9" s="1"/>
  <c r="Y45" i="7" s="1"/>
  <c r="Z26" i="75"/>
  <c r="Z2" i="86"/>
  <c r="Y18" i="93"/>
  <c r="Y17" i="102"/>
  <c r="Y33" i="149"/>
  <c r="Z11" i="116"/>
  <c r="Z7" i="149"/>
  <c r="Y59" i="149"/>
  <c r="Y30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Z79" i="149"/>
  <c r="Z2" i="171"/>
  <c r="Z20" i="149"/>
  <c r="Z8" i="102"/>
  <c r="Z9" i="93"/>
  <c r="Y12" i="93"/>
  <c r="Y11" i="102"/>
  <c r="Z23" i="93"/>
  <c r="Z22" i="102"/>
  <c r="Z27" i="102"/>
  <c r="Z28" i="93"/>
  <c r="Z22" i="123"/>
  <c r="Z2" i="18"/>
  <c r="Y64" i="149"/>
  <c r="Z2" i="160"/>
  <c r="Z55" i="149"/>
  <c r="Z94" i="149"/>
  <c r="Y5" i="93"/>
  <c r="Y4" i="102"/>
  <c r="Y68" i="149"/>
  <c r="Z64" i="149"/>
  <c r="Y26" i="75"/>
  <c r="Z62" i="93"/>
  <c r="Z61" i="102"/>
  <c r="Z61" i="123"/>
  <c r="Z26" i="103"/>
  <c r="Y6" i="149"/>
  <c r="Y61" i="149"/>
  <c r="Z36" i="93"/>
  <c r="Z36" i="11" s="1"/>
  <c r="Z36" i="9" s="1"/>
  <c r="Z36" i="7" s="1"/>
  <c r="Z26" i="105"/>
  <c r="Z93" i="149"/>
  <c r="Y33" i="116"/>
  <c r="Y61" i="123"/>
  <c r="Z3" i="10"/>
  <c r="Y88" i="149"/>
  <c r="Z12" i="93"/>
  <c r="Z11" i="102"/>
  <c r="Z2" i="155"/>
  <c r="Z34" i="149"/>
  <c r="Z61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32" i="149" l="1"/>
  <c r="Z2" i="106"/>
  <c r="Z56" i="149"/>
  <c r="Y20" i="149"/>
  <c r="Y83" i="149"/>
  <c r="Y81" i="149"/>
  <c r="Y60" i="149"/>
  <c r="Y28" i="149"/>
  <c r="Y2" i="120"/>
  <c r="Y62" i="149"/>
  <c r="Y76" i="149"/>
  <c r="Z42" i="149"/>
  <c r="Z2" i="75"/>
  <c r="Z95" i="149"/>
  <c r="Y79" i="149"/>
  <c r="Y82" i="149"/>
  <c r="Z2" i="119"/>
  <c r="Y47" i="149"/>
  <c r="Z60" i="149"/>
  <c r="Z58" i="149"/>
  <c r="Y21" i="149"/>
  <c r="Z87" i="149"/>
  <c r="Z27" i="149"/>
  <c r="Z46" i="149"/>
  <c r="Y54" i="149"/>
  <c r="Y74" i="149"/>
  <c r="Z54" i="149"/>
  <c r="Y3" i="116"/>
  <c r="Z43" i="149"/>
  <c r="Y26" i="149"/>
  <c r="Z22" i="149"/>
  <c r="Z44" i="149"/>
  <c r="Z26" i="149"/>
  <c r="Y17" i="149"/>
  <c r="Y2" i="16"/>
  <c r="Y94" i="149"/>
  <c r="Z82" i="149"/>
  <c r="Y22" i="149"/>
  <c r="Z3" i="123"/>
  <c r="Y11" i="149"/>
  <c r="Z26" i="123"/>
  <c r="Z2" i="111"/>
  <c r="Z24" i="149"/>
  <c r="Y63" i="149"/>
  <c r="Y46" i="149"/>
  <c r="Y18" i="149"/>
  <c r="Z13" i="149"/>
  <c r="Y2" i="124"/>
  <c r="Z50" i="149"/>
  <c r="Z2" i="16"/>
  <c r="Y86" i="149"/>
  <c r="Y2" i="105"/>
  <c r="Z38" i="149"/>
  <c r="Z21" i="149"/>
  <c r="Y2" i="106"/>
  <c r="Z73" i="149"/>
  <c r="Y95" i="149"/>
  <c r="Z30" i="149"/>
  <c r="Y26" i="102"/>
  <c r="Y58" i="149"/>
  <c r="Z26" i="116"/>
  <c r="Y41" i="149"/>
  <c r="Z39" i="149"/>
  <c r="Z75" i="149"/>
  <c r="Y91" i="149"/>
  <c r="Z86" i="149"/>
  <c r="Z18" i="149"/>
  <c r="Z45" i="149"/>
  <c r="Z70" i="149"/>
  <c r="Y48" i="149"/>
  <c r="Z2" i="103"/>
  <c r="Z10" i="149"/>
  <c r="Z2" i="117"/>
  <c r="Z12" i="149"/>
  <c r="Z2" i="8"/>
  <c r="Y56" i="149"/>
  <c r="Z2" i="124"/>
  <c r="Z2" i="105"/>
  <c r="Z3" i="116"/>
  <c r="Y2" i="117"/>
  <c r="Y70" i="149"/>
  <c r="Z41" i="149"/>
  <c r="Y24" i="149"/>
  <c r="Z2" i="125"/>
  <c r="Y51" i="149"/>
  <c r="Z11" i="149"/>
  <c r="Z2" i="118"/>
  <c r="Y2" i="103"/>
  <c r="Y42" i="149"/>
  <c r="Y2" i="118"/>
  <c r="Z2" i="10"/>
  <c r="Y2" i="10"/>
  <c r="Z3" i="102"/>
  <c r="Z33" i="149"/>
  <c r="Y3" i="123"/>
  <c r="Y2" i="123" s="1"/>
  <c r="Y32" i="149"/>
  <c r="Z26" i="102"/>
  <c r="Z19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80" i="149"/>
  <c r="Y17" i="93"/>
  <c r="Y18" i="11"/>
  <c r="Z89" i="149"/>
  <c r="Y8" i="93"/>
  <c r="Y9" i="11"/>
  <c r="Y16" i="149"/>
  <c r="Z61" i="93"/>
  <c r="Z62" i="11"/>
  <c r="Z22" i="93"/>
  <c r="Z23" i="11"/>
  <c r="Z91" i="149"/>
  <c r="Y45" i="149"/>
  <c r="Z2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Z49" i="149" l="1"/>
  <c r="Z77" i="149"/>
  <c r="Y49" i="149"/>
  <c r="Y15" i="149"/>
  <c r="Z53" i="149"/>
  <c r="Y2" i="116"/>
  <c r="Z2" i="123"/>
  <c r="Z15" i="149"/>
  <c r="Y85" i="149"/>
  <c r="Y40" i="149"/>
  <c r="Z66" i="149"/>
  <c r="Z37" i="149"/>
  <c r="Z2" i="116"/>
  <c r="Y2" i="102"/>
  <c r="Z40" i="149"/>
  <c r="Z5" i="149"/>
  <c r="Y66" i="149"/>
  <c r="Z85" i="149"/>
  <c r="Z90" i="149"/>
  <c r="Y84" i="149"/>
  <c r="Y9" i="149"/>
  <c r="Y37" i="149"/>
  <c r="Z71" i="149"/>
  <c r="Z65" i="149"/>
  <c r="Z2" i="102"/>
  <c r="Y71" i="149"/>
  <c r="Z9" i="149"/>
  <c r="Y26" i="93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" i="11"/>
  <c r="Z9" i="9"/>
  <c r="Z61" i="11"/>
  <c r="Z62" i="9"/>
  <c r="Y36" i="14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65" i="14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84" i="149" l="1"/>
  <c r="Y2" i="93"/>
  <c r="Z36" i="149"/>
  <c r="Z2" i="93"/>
  <c r="Y26" i="11"/>
  <c r="Z35" i="149"/>
  <c r="Y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Z26" i="9" l="1"/>
  <c r="Z2" i="11"/>
  <c r="Y26" i="7"/>
  <c r="Y3" i="9"/>
  <c r="Y26" i="9"/>
  <c r="Z26" i="7"/>
  <c r="Z3" i="7"/>
  <c r="Z3" i="9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Y2" i="7" l="1"/>
  <c r="Y4" i="149" s="1"/>
  <c r="Z2" i="9"/>
  <c r="Z14" i="149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M14" i="116" s="1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M19" i="116" s="1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M24" i="116" s="1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E30" i="116" s="1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E35" i="116" s="1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W40" i="116" s="1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F70" i="102" s="1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W30" i="102" s="1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W35" i="102" s="1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S41" i="102" s="1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Q44" i="102" s="1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D30" i="102" s="1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X32" i="102" s="1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F40" i="102" s="1"/>
  <c r="N40" i="106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R62" i="102" s="1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P65" i="102" s="1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N68" i="102" s="1"/>
  <c r="V68" i="106"/>
  <c r="H69" i="106"/>
  <c r="P69" i="106"/>
  <c r="P69" i="102" s="1"/>
  <c r="X69" i="106"/>
  <c r="X69" i="102" s="1"/>
  <c r="J70" i="106"/>
  <c r="J70" i="102" s="1"/>
  <c r="R70" i="106"/>
  <c r="R70" i="102" s="1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S29" i="123" s="1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E65" i="123" s="1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V68" i="123" s="1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T13" i="123" s="1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X25" i="123" s="1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J37" i="123" s="1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F51" i="123" s="1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R67" i="123" s="1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P54" i="123" s="1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D63" i="123" s="1"/>
  <c r="L63" i="124"/>
  <c r="T63" i="124"/>
  <c r="F64" i="124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Q21" i="102" s="1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I45" i="102" s="1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E47" i="118"/>
  <c r="M47" i="118"/>
  <c r="U47" i="118"/>
  <c r="G48" i="118"/>
  <c r="O48" i="118"/>
  <c r="W48" i="118"/>
  <c r="W48" i="116" s="1"/>
  <c r="I49" i="118"/>
  <c r="Q49" i="118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I25" i="103"/>
  <c r="I25" i="102" s="1"/>
  <c r="C27" i="185"/>
  <c r="C28" i="103"/>
  <c r="K27" i="185"/>
  <c r="K28" i="103"/>
  <c r="S27" i="185"/>
  <c r="S28" i="103"/>
  <c r="E33" i="185"/>
  <c r="E34" i="103"/>
  <c r="M33" i="185"/>
  <c r="M34" i="103"/>
  <c r="U33" i="185"/>
  <c r="U34" i="103"/>
  <c r="U38" i="102"/>
  <c r="E42" i="102"/>
  <c r="C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S33" i="155"/>
  <c r="S26" i="155" s="1"/>
  <c r="S2" i="155" s="1"/>
  <c r="S34" i="119"/>
  <c r="S33" i="119" s="1"/>
  <c r="S26" i="119" s="1"/>
  <c r="G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N38" i="123"/>
  <c r="J44" i="123"/>
  <c r="H47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D41" i="102"/>
  <c r="X47" i="102"/>
  <c r="J61" i="185"/>
  <c r="R61" i="185"/>
  <c r="X63" i="102"/>
  <c r="V66" i="102"/>
  <c r="T69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C26" i="17" s="1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6" i="191" s="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Q16" i="116"/>
  <c r="C17" i="163"/>
  <c r="C18" i="117"/>
  <c r="K17" i="163"/>
  <c r="K18" i="117"/>
  <c r="S17" i="163"/>
  <c r="S18" i="117"/>
  <c r="Q21" i="116"/>
  <c r="C22" i="163"/>
  <c r="C23" i="117"/>
  <c r="K22" i="163"/>
  <c r="K23" i="117"/>
  <c r="S22" i="163"/>
  <c r="S23" i="117"/>
  <c r="I27" i="163"/>
  <c r="I28" i="117"/>
  <c r="Q27" i="163"/>
  <c r="Q28" i="117"/>
  <c r="K29" i="116"/>
  <c r="I32" i="116"/>
  <c r="C33" i="163"/>
  <c r="C34" i="117"/>
  <c r="K33" i="163"/>
  <c r="K34" i="117"/>
  <c r="S33" i="163"/>
  <c r="S34" i="117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V31" i="123"/>
  <c r="J34" i="124"/>
  <c r="J33" i="201"/>
  <c r="R34" i="124"/>
  <c r="R33" i="201"/>
  <c r="D35" i="123"/>
  <c r="X41" i="123"/>
  <c r="F44" i="123"/>
  <c r="V44" i="123"/>
  <c r="H45" i="123"/>
  <c r="R46" i="123"/>
  <c r="T47" i="123"/>
  <c r="F48" i="123"/>
  <c r="P49" i="123"/>
  <c r="X49" i="123"/>
  <c r="R50" i="123"/>
  <c r="P63" i="123"/>
  <c r="L65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L30" i="102"/>
  <c r="H32" i="102"/>
  <c r="P32" i="102"/>
  <c r="J33" i="185"/>
  <c r="J34" i="103"/>
  <c r="R33" i="185"/>
  <c r="R34" i="103"/>
  <c r="D35" i="102"/>
  <c r="V36" i="102"/>
  <c r="P37" i="102"/>
  <c r="X37" i="102"/>
  <c r="N40" i="102"/>
  <c r="D43" i="102"/>
  <c r="L43" i="102"/>
  <c r="T43" i="102"/>
  <c r="X45" i="102"/>
  <c r="J46" i="102"/>
  <c r="V48" i="102"/>
  <c r="H49" i="102"/>
  <c r="T51" i="102"/>
  <c r="F61" i="185"/>
  <c r="N61" i="185"/>
  <c r="V61" i="185"/>
  <c r="D63" i="102"/>
  <c r="X65" i="102"/>
  <c r="V68" i="102"/>
  <c r="H69" i="102"/>
  <c r="T71" i="102"/>
  <c r="J52" i="185"/>
  <c r="J53" i="103"/>
  <c r="R52" i="185"/>
  <c r="R53" i="103"/>
  <c r="L54" i="102"/>
  <c r="D4" i="187"/>
  <c r="D5" i="105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C34" i="124"/>
  <c r="C33" i="201"/>
  <c r="K34" i="124"/>
  <c r="K33" i="201"/>
  <c r="S34" i="124"/>
  <c r="S33" i="201"/>
  <c r="O62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R37" i="123"/>
  <c r="F39" i="123"/>
  <c r="N39" i="123"/>
  <c r="P40" i="123"/>
  <c r="D42" i="123"/>
  <c r="L42" i="123"/>
  <c r="N43" i="123"/>
  <c r="X44" i="123"/>
  <c r="J45" i="123"/>
  <c r="L46" i="123"/>
  <c r="V47" i="123"/>
  <c r="H48" i="123"/>
  <c r="H62" i="123"/>
  <c r="R63" i="123"/>
  <c r="D64" i="123"/>
  <c r="F65" i="123"/>
  <c r="X66" i="123"/>
  <c r="D68" i="123"/>
  <c r="V69" i="123"/>
  <c r="X70" i="123"/>
  <c r="T72" i="123"/>
  <c r="F53" i="124"/>
  <c r="F52" i="201"/>
  <c r="N53" i="124"/>
  <c r="N52" i="201"/>
  <c r="V52" i="201"/>
  <c r="V53" i="124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T42" i="102"/>
  <c r="H44" i="102"/>
  <c r="P44" i="102"/>
  <c r="R45" i="102"/>
  <c r="F47" i="102"/>
  <c r="N47" i="102"/>
  <c r="P48" i="102"/>
  <c r="D50" i="102"/>
  <c r="L50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T26" i="78" l="1"/>
  <c r="K8" i="111"/>
  <c r="V3" i="183"/>
  <c r="H3" i="112"/>
  <c r="S8" i="111"/>
  <c r="I26" i="89"/>
  <c r="F50" i="123"/>
  <c r="S26" i="17"/>
  <c r="O66" i="116"/>
  <c r="Q37" i="123"/>
  <c r="P3" i="192"/>
  <c r="X65" i="123"/>
  <c r="P35" i="123"/>
  <c r="V26" i="113"/>
  <c r="N7" i="123"/>
  <c r="H3" i="19"/>
  <c r="R26" i="191"/>
  <c r="I3" i="80"/>
  <c r="F46" i="123"/>
  <c r="L16" i="123"/>
  <c r="F64" i="123"/>
  <c r="S26" i="203"/>
  <c r="D26" i="86"/>
  <c r="X16" i="102"/>
  <c r="O26" i="85"/>
  <c r="N27" i="125"/>
  <c r="N3" i="86"/>
  <c r="J22" i="16"/>
  <c r="I4" i="105"/>
  <c r="L11" i="125"/>
  <c r="L3" i="125" s="1"/>
  <c r="W26" i="194"/>
  <c r="F72" i="123"/>
  <c r="O4" i="16"/>
  <c r="M3" i="17"/>
  <c r="O26" i="17"/>
  <c r="D50" i="123"/>
  <c r="S26" i="114"/>
  <c r="R52" i="104"/>
  <c r="T26" i="86"/>
  <c r="F26" i="81"/>
  <c r="K17" i="111"/>
  <c r="R26" i="91"/>
  <c r="L41" i="123"/>
  <c r="H3" i="201"/>
  <c r="F66" i="116"/>
  <c r="X51" i="123"/>
  <c r="N29" i="123"/>
  <c r="R27" i="104"/>
  <c r="N26" i="108"/>
  <c r="D71" i="123"/>
  <c r="F26" i="108"/>
  <c r="R70" i="123"/>
  <c r="J40" i="123"/>
  <c r="J40" i="93" s="1"/>
  <c r="J40" i="11" s="1"/>
  <c r="J40" i="9" s="1"/>
  <c r="J40" i="7" s="1"/>
  <c r="L6" i="123"/>
  <c r="L26" i="187"/>
  <c r="J70" i="123"/>
  <c r="X69" i="123"/>
  <c r="E36" i="102"/>
  <c r="E36" i="93" s="1"/>
  <c r="E36" i="11" s="1"/>
  <c r="E36" i="9" s="1"/>
  <c r="E36" i="7" s="1"/>
  <c r="P69" i="123"/>
  <c r="P69" i="93" s="1"/>
  <c r="P69" i="11" s="1"/>
  <c r="P69" i="9" s="1"/>
  <c r="P69" i="7" s="1"/>
  <c r="J26" i="86"/>
  <c r="K27" i="111"/>
  <c r="H69" i="123"/>
  <c r="D49" i="123"/>
  <c r="L21" i="123"/>
  <c r="C27" i="111"/>
  <c r="S26" i="186"/>
  <c r="N68" i="123"/>
  <c r="H26" i="185"/>
  <c r="X26" i="193"/>
  <c r="K26" i="186"/>
  <c r="F68" i="123"/>
  <c r="F68" i="93" s="1"/>
  <c r="F68" i="11" s="1"/>
  <c r="F68" i="9" s="1"/>
  <c r="F68" i="7" s="1"/>
  <c r="K26" i="85"/>
  <c r="P26" i="193"/>
  <c r="L37" i="123"/>
  <c r="L37" i="93" s="1"/>
  <c r="L37" i="11" s="1"/>
  <c r="L37" i="9" s="1"/>
  <c r="L37" i="7" s="1"/>
  <c r="T3" i="186"/>
  <c r="D3" i="83"/>
  <c r="H26" i="193"/>
  <c r="L26" i="114"/>
  <c r="D67" i="123"/>
  <c r="U20" i="102"/>
  <c r="K71" i="102"/>
  <c r="K71" i="93" s="1"/>
  <c r="K71" i="11" s="1"/>
  <c r="K71" i="9" s="1"/>
  <c r="K71" i="7" s="1"/>
  <c r="L3" i="163"/>
  <c r="C11" i="106"/>
  <c r="K3" i="190"/>
  <c r="J74" i="149"/>
  <c r="T26" i="191"/>
  <c r="H24" i="102"/>
  <c r="F52" i="16"/>
  <c r="R11" i="16"/>
  <c r="Q49" i="116"/>
  <c r="S46" i="116"/>
  <c r="C3" i="193"/>
  <c r="K3" i="203"/>
  <c r="S3" i="85"/>
  <c r="D22" i="106"/>
  <c r="H17" i="105"/>
  <c r="D4" i="105"/>
  <c r="M25" i="102"/>
  <c r="M25" i="93" s="1"/>
  <c r="M25" i="11" s="1"/>
  <c r="M25" i="9" s="1"/>
  <c r="M25" i="7" s="1"/>
  <c r="G16" i="102"/>
  <c r="G16" i="93" s="1"/>
  <c r="G16" i="11" s="1"/>
  <c r="G16" i="9" s="1"/>
  <c r="G16" i="7" s="1"/>
  <c r="I13" i="102"/>
  <c r="U4" i="106"/>
  <c r="S26" i="78"/>
  <c r="U7" i="102"/>
  <c r="U7" i="93" s="1"/>
  <c r="U7" i="11" s="1"/>
  <c r="U7" i="9" s="1"/>
  <c r="U7" i="7" s="1"/>
  <c r="U3" i="91"/>
  <c r="Q26" i="195"/>
  <c r="M26" i="192"/>
  <c r="L26" i="193"/>
  <c r="O26" i="188"/>
  <c r="H26" i="19"/>
  <c r="H2" i="19" s="1"/>
  <c r="V26" i="203"/>
  <c r="H3" i="110"/>
  <c r="D27" i="106"/>
  <c r="O3" i="190"/>
  <c r="V11" i="104"/>
  <c r="W22" i="106"/>
  <c r="C52" i="104"/>
  <c r="W14" i="102"/>
  <c r="W14" i="93" s="1"/>
  <c r="W14" i="11" s="1"/>
  <c r="W14" i="9" s="1"/>
  <c r="W14" i="7" s="1"/>
  <c r="U26" i="186"/>
  <c r="T26" i="112"/>
  <c r="T3" i="83"/>
  <c r="H11" i="105"/>
  <c r="D8" i="16"/>
  <c r="K8" i="104"/>
  <c r="N26" i="187"/>
  <c r="D24" i="102"/>
  <c r="D24" i="93" s="1"/>
  <c r="D24" i="11" s="1"/>
  <c r="D24" i="9" s="1"/>
  <c r="D24" i="7" s="1"/>
  <c r="R7" i="102"/>
  <c r="R7" i="93" s="1"/>
  <c r="R7" i="11" s="1"/>
  <c r="R7" i="9" s="1"/>
  <c r="R7" i="7" s="1"/>
  <c r="M26" i="17"/>
  <c r="H14" i="102"/>
  <c r="S22" i="16"/>
  <c r="R8" i="75"/>
  <c r="T26" i="173"/>
  <c r="D26" i="187"/>
  <c r="L17" i="106"/>
  <c r="V15" i="102"/>
  <c r="H17" i="16"/>
  <c r="G6" i="102"/>
  <c r="G6" i="93" s="1"/>
  <c r="G6" i="11" s="1"/>
  <c r="G6" i="9" s="1"/>
  <c r="G6" i="7" s="1"/>
  <c r="W26" i="201"/>
  <c r="S26" i="191"/>
  <c r="M52" i="16"/>
  <c r="P26" i="188"/>
  <c r="N3" i="19"/>
  <c r="J3" i="107"/>
  <c r="H27" i="105"/>
  <c r="H52" i="105"/>
  <c r="D27" i="16"/>
  <c r="K2" i="119"/>
  <c r="W24" i="102"/>
  <c r="E13" i="102"/>
  <c r="C6" i="102"/>
  <c r="C6" i="93" s="1"/>
  <c r="C6" i="11" s="1"/>
  <c r="C6" i="9" s="1"/>
  <c r="C6" i="7" s="1"/>
  <c r="M68" i="102"/>
  <c r="N3" i="186"/>
  <c r="L26" i="107"/>
  <c r="I3" i="121"/>
  <c r="M3" i="121"/>
  <c r="M2" i="121" s="1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J2" i="109" s="1"/>
  <c r="V3" i="88"/>
  <c r="K20" i="102"/>
  <c r="W65" i="123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X39" i="93" s="1"/>
  <c r="X39" i="11" s="1"/>
  <c r="X39" i="9" s="1"/>
  <c r="X39" i="7" s="1"/>
  <c r="D37" i="123"/>
  <c r="D37" i="93" s="1"/>
  <c r="D37" i="11" s="1"/>
  <c r="D37" i="9" s="1"/>
  <c r="D37" i="7" s="1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I41" i="93" s="1"/>
  <c r="I41" i="11" s="1"/>
  <c r="I41" i="9" s="1"/>
  <c r="I41" i="7" s="1"/>
  <c r="K38" i="123"/>
  <c r="K38" i="93" s="1"/>
  <c r="K38" i="11" s="1"/>
  <c r="K38" i="9" s="1"/>
  <c r="K38" i="7" s="1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Q32" i="93" s="1"/>
  <c r="Q32" i="11" s="1"/>
  <c r="Q32" i="9" s="1"/>
  <c r="Q32" i="7" s="1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I3" i="107"/>
  <c r="N27" i="104"/>
  <c r="P46" i="102"/>
  <c r="P46" i="93" s="1"/>
  <c r="P46" i="11" s="1"/>
  <c r="P46" i="9" s="1"/>
  <c r="P46" i="7" s="1"/>
  <c r="R43" i="102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W48" i="123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X3" i="16" s="1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X26" i="18"/>
  <c r="X2" i="18" s="1"/>
  <c r="E3" i="203"/>
  <c r="R2" i="204"/>
  <c r="I2" i="204"/>
  <c r="T2" i="161"/>
  <c r="O2" i="202"/>
  <c r="N2" i="204"/>
  <c r="R3" i="183"/>
  <c r="V3" i="107"/>
  <c r="W3" i="183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O66" i="93" s="1"/>
  <c r="O66" i="11" s="1"/>
  <c r="O66" i="9" s="1"/>
  <c r="O66" i="7" s="1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V26" i="11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D61" i="103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S68" i="93"/>
  <c r="S68" i="11" s="1"/>
  <c r="S68" i="9" s="1"/>
  <c r="S68" i="7" s="1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N33" i="103"/>
  <c r="N34" i="102"/>
  <c r="T26" i="185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U10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U74" i="149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W2" i="84" l="1"/>
  <c r="P3" i="105"/>
  <c r="N33" i="149"/>
  <c r="W2" i="201"/>
  <c r="L26" i="106"/>
  <c r="L2" i="78"/>
  <c r="K26" i="117"/>
  <c r="V7" i="93"/>
  <c r="V7" i="11" s="1"/>
  <c r="U14" i="93"/>
  <c r="U14" i="11" s="1"/>
  <c r="U14" i="9" s="1"/>
  <c r="U14" i="7" s="1"/>
  <c r="G3" i="106"/>
  <c r="J27" i="123"/>
  <c r="S40" i="93"/>
  <c r="S40" i="11" s="1"/>
  <c r="S40" i="9" s="1"/>
  <c r="S40" i="7" s="1"/>
  <c r="I2" i="82"/>
  <c r="J2" i="107"/>
  <c r="W15" i="93"/>
  <c r="W15" i="11" s="1"/>
  <c r="W15" i="9" s="1"/>
  <c r="W15" i="7" s="1"/>
  <c r="Q2" i="82"/>
  <c r="V3" i="125"/>
  <c r="F6" i="149"/>
  <c r="E2" i="85"/>
  <c r="N3" i="105"/>
  <c r="N61" i="102"/>
  <c r="I3" i="105"/>
  <c r="M26" i="16"/>
  <c r="W2" i="108"/>
  <c r="C26" i="117"/>
  <c r="T2" i="186"/>
  <c r="R2" i="195"/>
  <c r="O87" i="149"/>
  <c r="E3" i="111"/>
  <c r="K36" i="93"/>
  <c r="K36" i="11" s="1"/>
  <c r="K36" i="9" s="1"/>
  <c r="K36" i="7" s="1"/>
  <c r="T2" i="173"/>
  <c r="M2" i="17"/>
  <c r="M14" i="93"/>
  <c r="M14" i="11" s="1"/>
  <c r="M14" i="9" s="1"/>
  <c r="M14" i="7" s="1"/>
  <c r="U26" i="111"/>
  <c r="J2" i="186"/>
  <c r="N89" i="149"/>
  <c r="I2" i="91"/>
  <c r="Q27" i="123"/>
  <c r="C2" i="78"/>
  <c r="D2" i="108"/>
  <c r="I2" i="110"/>
  <c r="M2" i="186"/>
  <c r="W2" i="80"/>
  <c r="W2" i="171"/>
  <c r="G2" i="81"/>
  <c r="R66" i="93"/>
  <c r="R66" i="11" s="1"/>
  <c r="R66" i="9" s="1"/>
  <c r="R66" i="7" s="1"/>
  <c r="O3" i="125"/>
  <c r="U2" i="81"/>
  <c r="H26" i="105"/>
  <c r="H2" i="105" s="1"/>
  <c r="P2" i="114"/>
  <c r="N24" i="93"/>
  <c r="N24" i="11" s="1"/>
  <c r="N24" i="9" s="1"/>
  <c r="N24" i="7" s="1"/>
  <c r="H2" i="197"/>
  <c r="R2" i="108"/>
  <c r="C2" i="192"/>
  <c r="G3" i="104"/>
  <c r="H3" i="16"/>
  <c r="J3" i="16"/>
  <c r="U24" i="93"/>
  <c r="U24" i="11" s="1"/>
  <c r="U24" i="9" s="1"/>
  <c r="U24" i="7" s="1"/>
  <c r="X2" i="183"/>
  <c r="H24" i="93"/>
  <c r="H24" i="11" s="1"/>
  <c r="H24" i="9" s="1"/>
  <c r="H24" i="7" s="1"/>
  <c r="V3" i="104"/>
  <c r="N2" i="108"/>
  <c r="W25" i="93"/>
  <c r="W25" i="11" s="1"/>
  <c r="W25" i="9" s="1"/>
  <c r="W25" i="7" s="1"/>
  <c r="K2" i="165"/>
  <c r="L2" i="191"/>
  <c r="I51" i="93"/>
  <c r="I51" i="11" s="1"/>
  <c r="I51" i="9" s="1"/>
  <c r="I51" i="7" s="1"/>
  <c r="R26" i="105"/>
  <c r="R2" i="105" s="1"/>
  <c r="Q4" i="123"/>
  <c r="Q3" i="123" s="1"/>
  <c r="O2" i="114"/>
  <c r="G26" i="103"/>
  <c r="X26" i="75"/>
  <c r="M3" i="111"/>
  <c r="D60" i="149"/>
  <c r="X2" i="121"/>
  <c r="D6" i="93"/>
  <c r="D6" i="11" s="1"/>
  <c r="D6" i="9" s="1"/>
  <c r="D6" i="7" s="1"/>
  <c r="V26" i="106"/>
  <c r="R3" i="125"/>
  <c r="W3" i="16"/>
  <c r="M47" i="93"/>
  <c r="M47" i="11" s="1"/>
  <c r="M47" i="9" s="1"/>
  <c r="M47" i="7" s="1"/>
  <c r="C11" i="123"/>
  <c r="O2" i="190"/>
  <c r="G15" i="93"/>
  <c r="G15" i="11" s="1"/>
  <c r="G15" i="9" s="1"/>
  <c r="G15" i="7" s="1"/>
  <c r="F2" i="109"/>
  <c r="V2" i="19"/>
  <c r="X26" i="16"/>
  <c r="X2" i="16" s="1"/>
  <c r="O2" i="80"/>
  <c r="X24" i="93"/>
  <c r="X24" i="11" s="1"/>
  <c r="X24" i="9" s="1"/>
  <c r="X24" i="7" s="1"/>
  <c r="M26" i="103"/>
  <c r="M2" i="114"/>
  <c r="G2" i="110"/>
  <c r="P39" i="149"/>
  <c r="C36" i="93"/>
  <c r="C36" i="11" s="1"/>
  <c r="C36" i="9" s="1"/>
  <c r="C36" i="7" s="1"/>
  <c r="J26" i="125"/>
  <c r="M72" i="93"/>
  <c r="M72" i="11" s="1"/>
  <c r="M72" i="9" s="1"/>
  <c r="M72" i="7" s="1"/>
  <c r="H26" i="104"/>
  <c r="H2" i="104" s="1"/>
  <c r="W2" i="115"/>
  <c r="N65" i="93"/>
  <c r="N65" i="11" s="1"/>
  <c r="N65" i="9" s="1"/>
  <c r="N65" i="7" s="1"/>
  <c r="T2" i="163"/>
  <c r="V3" i="106"/>
  <c r="E2" i="201"/>
  <c r="O26" i="104"/>
  <c r="O2" i="104" s="1"/>
  <c r="L2" i="19"/>
  <c r="T2" i="113"/>
  <c r="T11" i="123"/>
  <c r="N2" i="112"/>
  <c r="F2" i="17"/>
  <c r="G48" i="93"/>
  <c r="G48" i="11" s="1"/>
  <c r="G48" i="9" s="1"/>
  <c r="G48" i="7" s="1"/>
  <c r="I2" i="109"/>
  <c r="T26" i="125"/>
  <c r="M26" i="111"/>
  <c r="M26" i="125"/>
  <c r="M2" i="125" s="1"/>
  <c r="T6" i="93"/>
  <c r="T6" i="11" s="1"/>
  <c r="T6" i="9" s="1"/>
  <c r="T6" i="7" s="1"/>
  <c r="J3" i="106"/>
  <c r="J26" i="105"/>
  <c r="J2" i="105" s="1"/>
  <c r="S26" i="105"/>
  <c r="N2" i="19"/>
  <c r="D26" i="106"/>
  <c r="D2" i="106" s="1"/>
  <c r="X17" i="123"/>
  <c r="J2" i="192"/>
  <c r="S26" i="104"/>
  <c r="S2" i="104" s="1"/>
  <c r="G2" i="19"/>
  <c r="K10" i="149"/>
  <c r="M2" i="81"/>
  <c r="H2" i="203"/>
  <c r="H14" i="93"/>
  <c r="H14" i="11" s="1"/>
  <c r="H14" i="9" s="1"/>
  <c r="H14" i="7" s="1"/>
  <c r="T61" i="149"/>
  <c r="O17" i="123"/>
  <c r="W17" i="123"/>
  <c r="S26" i="103"/>
  <c r="V2" i="163"/>
  <c r="H2" i="183"/>
  <c r="D2" i="91"/>
  <c r="N2" i="188"/>
  <c r="V2" i="193"/>
  <c r="W37" i="93"/>
  <c r="W37" i="11" s="1"/>
  <c r="W37" i="9" s="1"/>
  <c r="W37" i="7" s="1"/>
  <c r="X22" i="123"/>
  <c r="M3" i="106"/>
  <c r="K26" i="125"/>
  <c r="C2" i="86"/>
  <c r="E3" i="105"/>
  <c r="E2" i="105" s="1"/>
  <c r="P3" i="16"/>
  <c r="S11" i="123"/>
  <c r="M74" i="149"/>
  <c r="G10" i="93"/>
  <c r="G10" i="11" s="1"/>
  <c r="G10" i="9" s="1"/>
  <c r="G10" i="7" s="1"/>
  <c r="N3" i="16"/>
  <c r="P64" i="93"/>
  <c r="P64" i="11" s="1"/>
  <c r="P64" i="9" s="1"/>
  <c r="P64" i="7" s="1"/>
  <c r="K2" i="189"/>
  <c r="Q2" i="19"/>
  <c r="O2" i="186"/>
  <c r="W65" i="93"/>
  <c r="W65" i="11" s="1"/>
  <c r="W65" i="9" s="1"/>
  <c r="W65" i="7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U26" i="116" s="1"/>
  <c r="S2" i="113"/>
  <c r="Q26" i="106"/>
  <c r="R27" i="123"/>
  <c r="G55" i="149"/>
  <c r="E22" i="123"/>
  <c r="I3" i="16"/>
  <c r="V2" i="191"/>
  <c r="C26" i="104"/>
  <c r="Q2" i="197"/>
  <c r="H22" i="123"/>
  <c r="I81" i="149"/>
  <c r="O11" i="123"/>
  <c r="K2" i="104"/>
  <c r="M2" i="187"/>
  <c r="C3" i="105"/>
  <c r="U17" i="123"/>
  <c r="N26" i="16"/>
  <c r="V26" i="104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C4" i="123"/>
  <c r="C3" i="123" s="1"/>
  <c r="S2" i="86"/>
  <c r="I66" i="93"/>
  <c r="I66" i="11" s="1"/>
  <c r="I66" i="9" s="1"/>
  <c r="I66" i="7" s="1"/>
  <c r="E72" i="93"/>
  <c r="E72" i="11" s="1"/>
  <c r="E72" i="9" s="1"/>
  <c r="E72" i="7" s="1"/>
  <c r="J26" i="104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R26" i="106"/>
  <c r="T57" i="149"/>
  <c r="T3" i="125"/>
  <c r="T2" i="125" s="1"/>
  <c r="T21" i="149"/>
  <c r="P56" i="149"/>
  <c r="L63" i="149"/>
  <c r="I57" i="149"/>
  <c r="P21" i="149"/>
  <c r="L57" i="149"/>
  <c r="P83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F95" i="149"/>
  <c r="V26" i="125"/>
  <c r="V2" i="125" s="1"/>
  <c r="J3" i="117"/>
  <c r="L61" i="123"/>
  <c r="I6" i="149"/>
  <c r="G27" i="123"/>
  <c r="G26" i="123" s="1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D28" i="149"/>
  <c r="G80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J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T70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F74" i="149"/>
  <c r="V47" i="149"/>
  <c r="G76" i="149"/>
  <c r="H24" i="149"/>
  <c r="V29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K62" i="149"/>
  <c r="G89" i="149"/>
  <c r="H76" i="149"/>
  <c r="D31" i="149"/>
  <c r="T31" i="149"/>
  <c r="T63" i="149"/>
  <c r="J58" i="149"/>
  <c r="V21" i="149"/>
  <c r="K48" i="149"/>
  <c r="D48" i="149"/>
  <c r="E61" i="116"/>
  <c r="H32" i="149"/>
  <c r="V89" i="149"/>
  <c r="V25" i="149"/>
  <c r="J43" i="149"/>
  <c r="X7" i="149"/>
  <c r="C47" i="149"/>
  <c r="J62" i="149"/>
  <c r="U75" i="149"/>
  <c r="V24" i="149"/>
  <c r="O83" i="149"/>
  <c r="H94" i="149"/>
  <c r="N29" i="149"/>
  <c r="N25" i="149"/>
  <c r="D94" i="149"/>
  <c r="P47" i="149"/>
  <c r="R27" i="149"/>
  <c r="H42" i="149"/>
  <c r="D32" i="149"/>
  <c r="C89" i="149"/>
  <c r="L27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L68" i="149"/>
  <c r="K16" i="9"/>
  <c r="K16" i="7" s="1"/>
  <c r="I21" i="149"/>
  <c r="P90" i="149"/>
  <c r="N5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U8" i="102"/>
  <c r="W9" i="93"/>
  <c r="W8" i="102"/>
  <c r="P54" i="9"/>
  <c r="P54" i="7" s="1"/>
  <c r="D86" i="149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W34" i="93"/>
  <c r="W33" i="102"/>
  <c r="R60" i="149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H28" i="93"/>
  <c r="H27" i="102"/>
  <c r="T41" i="149"/>
  <c r="Q3" i="75"/>
  <c r="W5" i="149"/>
  <c r="P10" i="149"/>
  <c r="N8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E9" i="93"/>
  <c r="G60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W28" i="149"/>
  <c r="N22" i="102"/>
  <c r="N23" i="93"/>
  <c r="W68" i="149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J26" i="123" l="1"/>
  <c r="H2" i="16"/>
  <c r="N47" i="149"/>
  <c r="M24" i="149"/>
  <c r="C21" i="149"/>
  <c r="R46" i="149"/>
  <c r="G43" i="149"/>
  <c r="F62" i="149"/>
  <c r="H64" i="149"/>
  <c r="T17" i="149"/>
  <c r="X88" i="149"/>
  <c r="O2" i="125"/>
  <c r="S2" i="105"/>
  <c r="J61" i="149"/>
  <c r="N2" i="105"/>
  <c r="R51" i="149"/>
  <c r="I59" i="149"/>
  <c r="C33" i="149"/>
  <c r="S33" i="149"/>
  <c r="C31" i="149"/>
  <c r="K83" i="149"/>
  <c r="D54" i="149"/>
  <c r="K32" i="149"/>
  <c r="D51" i="149"/>
  <c r="G50" i="149"/>
  <c r="P2" i="16"/>
  <c r="O30" i="149"/>
  <c r="J48" i="149"/>
  <c r="X41" i="149"/>
  <c r="O57" i="149"/>
  <c r="M2" i="16"/>
  <c r="G3" i="123"/>
  <c r="C38" i="149"/>
  <c r="P41" i="149"/>
  <c r="M70" i="149"/>
  <c r="D59" i="149"/>
  <c r="N52" i="149"/>
  <c r="M29" i="149"/>
  <c r="O54" i="149"/>
  <c r="W64" i="149"/>
  <c r="H88" i="149"/>
  <c r="M46" i="149"/>
  <c r="I25" i="149"/>
  <c r="W2" i="105"/>
  <c r="V2" i="104"/>
  <c r="G24" i="149"/>
  <c r="R3" i="123"/>
  <c r="R2" i="123" s="1"/>
  <c r="F2" i="116"/>
  <c r="H91" i="149"/>
  <c r="Q26" i="123"/>
  <c r="J34" i="149"/>
  <c r="S70" i="149"/>
  <c r="H59" i="149"/>
  <c r="G88" i="149"/>
  <c r="G2" i="111"/>
  <c r="L93" i="149"/>
  <c r="M16" i="149"/>
  <c r="R2" i="116"/>
  <c r="I18" i="149"/>
  <c r="E47" i="149"/>
  <c r="K91" i="149"/>
  <c r="R2" i="125"/>
  <c r="C86" i="149"/>
  <c r="D2" i="105"/>
  <c r="I17" i="149"/>
  <c r="W2" i="16"/>
  <c r="F32" i="149"/>
  <c r="P93" i="149"/>
  <c r="U91" i="149"/>
  <c r="S26" i="149"/>
  <c r="E44" i="149"/>
  <c r="S2" i="124"/>
  <c r="J33" i="149"/>
  <c r="I64" i="149"/>
  <c r="M2" i="103"/>
  <c r="W32" i="149"/>
  <c r="I3" i="123"/>
  <c r="I2" i="123" s="1"/>
  <c r="N59" i="149"/>
  <c r="G2" i="104"/>
  <c r="I61" i="149"/>
  <c r="H53" i="149"/>
  <c r="U61" i="93"/>
  <c r="O22" i="102"/>
  <c r="P61" i="93"/>
  <c r="G47" i="149"/>
  <c r="S42" i="149"/>
  <c r="U5" i="149"/>
  <c r="G57" i="149"/>
  <c r="X39" i="149"/>
  <c r="G54" i="149"/>
  <c r="L62" i="149"/>
  <c r="J2" i="16"/>
  <c r="U32" i="149"/>
  <c r="U54" i="149"/>
  <c r="M43" i="149"/>
  <c r="O44" i="149"/>
  <c r="Q28" i="149"/>
  <c r="V2" i="106"/>
  <c r="M86" i="149"/>
  <c r="O95" i="149"/>
  <c r="X9" i="149"/>
  <c r="F26" i="123"/>
  <c r="Q2" i="106"/>
  <c r="T3" i="123"/>
  <c r="N2" i="16"/>
  <c r="I9" i="149"/>
  <c r="K2" i="16"/>
  <c r="N32" i="149"/>
  <c r="D88" i="149"/>
  <c r="D2" i="104"/>
  <c r="J2" i="75"/>
  <c r="D70" i="149"/>
  <c r="D34" i="149"/>
  <c r="G40" i="149"/>
  <c r="O93" i="149"/>
  <c r="S2" i="116"/>
  <c r="N53" i="149"/>
  <c r="T54" i="149"/>
  <c r="K9" i="149"/>
  <c r="J25" i="149"/>
  <c r="E2" i="16"/>
  <c r="R2" i="106"/>
  <c r="H68" i="149"/>
  <c r="K33" i="149"/>
  <c r="F16" i="149"/>
  <c r="J2" i="125"/>
  <c r="F91" i="149"/>
  <c r="L70" i="149"/>
  <c r="V44" i="149"/>
  <c r="W63" i="149"/>
  <c r="G32" i="149"/>
  <c r="I22" i="149"/>
  <c r="O2" i="103"/>
  <c r="H63" i="149"/>
  <c r="O39" i="149"/>
  <c r="Q2" i="104"/>
  <c r="Q18" i="149"/>
  <c r="S2" i="75"/>
  <c r="W30" i="149"/>
  <c r="S2" i="16"/>
  <c r="P91" i="149"/>
  <c r="P2" i="117"/>
  <c r="K17" i="149"/>
  <c r="U2" i="117"/>
  <c r="L50" i="149"/>
  <c r="V54" i="149"/>
  <c r="V59" i="149"/>
  <c r="W41" i="149"/>
  <c r="C80" i="149"/>
  <c r="U44" i="149"/>
  <c r="O70" i="149"/>
  <c r="S83" i="149"/>
  <c r="U2" i="16"/>
  <c r="C2" i="105"/>
  <c r="V18" i="149"/>
  <c r="U46" i="149"/>
  <c r="C16" i="149"/>
  <c r="J93" i="149"/>
  <c r="M41" i="149"/>
  <c r="W22" i="149"/>
  <c r="Q88" i="149"/>
  <c r="J3" i="123"/>
  <c r="J2" i="123" s="1"/>
  <c r="I42" i="149"/>
  <c r="T83" i="149"/>
  <c r="T47" i="149"/>
  <c r="G18" i="149"/>
  <c r="F2" i="75"/>
  <c r="F19" i="149" s="1"/>
  <c r="I2" i="124"/>
  <c r="P61" i="149"/>
  <c r="M18" i="149"/>
  <c r="P2" i="104"/>
  <c r="F2" i="16"/>
  <c r="H90" i="149"/>
  <c r="V58" i="149"/>
  <c r="O9" i="93"/>
  <c r="O8" i="93" s="1"/>
  <c r="D39" i="149"/>
  <c r="F86" i="149"/>
  <c r="K68" i="149"/>
  <c r="I58" i="149"/>
  <c r="R18" i="149"/>
  <c r="Q59" i="149"/>
  <c r="F42" i="149"/>
  <c r="I2" i="106"/>
  <c r="V2" i="75"/>
  <c r="O59" i="149"/>
  <c r="T50" i="149"/>
  <c r="J24" i="149"/>
  <c r="X42" i="149"/>
  <c r="P20" i="149"/>
  <c r="W42" i="149"/>
  <c r="D52" i="149"/>
  <c r="I2" i="16"/>
  <c r="J5" i="149"/>
  <c r="J28" i="149"/>
  <c r="D83" i="149"/>
  <c r="H30" i="149"/>
  <c r="U2" i="105"/>
  <c r="D26" i="102"/>
  <c r="N83" i="149"/>
  <c r="U26" i="123"/>
  <c r="U2" i="123" s="1"/>
  <c r="M2" i="106"/>
  <c r="E2" i="124"/>
  <c r="I30" i="149"/>
  <c r="G5" i="149"/>
  <c r="X19" i="149"/>
  <c r="O41" i="149"/>
  <c r="R62" i="149"/>
  <c r="U18" i="149"/>
  <c r="F24" i="149"/>
  <c r="J51" i="149"/>
  <c r="K43" i="149"/>
  <c r="H95" i="149"/>
  <c r="T2" i="16"/>
  <c r="C2" i="104"/>
  <c r="E46" i="149"/>
  <c r="K15" i="149"/>
  <c r="J30" i="149"/>
  <c r="C30" i="149"/>
  <c r="N3" i="102"/>
  <c r="C29" i="149"/>
  <c r="X43" i="149"/>
  <c r="N18" i="149"/>
  <c r="Q27" i="149"/>
  <c r="I47" i="149"/>
  <c r="C70" i="149"/>
  <c r="I38" i="149"/>
  <c r="R34" i="149"/>
  <c r="K2" i="105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P15" i="149" l="1"/>
  <c r="G45" i="149"/>
  <c r="S85" i="149"/>
  <c r="E15" i="149"/>
  <c r="V45" i="149"/>
  <c r="W40" i="149"/>
  <c r="D40" i="149"/>
  <c r="P45" i="149"/>
  <c r="N15" i="149"/>
  <c r="G53" i="149"/>
  <c r="S15" i="149"/>
  <c r="T15" i="149"/>
  <c r="M37" i="149"/>
  <c r="O9" i="11"/>
  <c r="O8" i="11" s="1"/>
  <c r="V49" i="149"/>
  <c r="E85" i="149"/>
  <c r="R90" i="149"/>
  <c r="J90" i="149"/>
  <c r="F2" i="123"/>
  <c r="D45" i="149"/>
  <c r="O37" i="149"/>
  <c r="Q49" i="149"/>
  <c r="T2" i="123"/>
  <c r="J15" i="149"/>
  <c r="I45" i="149"/>
  <c r="I85" i="149"/>
  <c r="H65" i="149"/>
  <c r="J19" i="149"/>
  <c r="I19" i="149"/>
  <c r="R49" i="149"/>
  <c r="U15" i="149"/>
  <c r="K40" i="149"/>
  <c r="M49" i="149"/>
  <c r="H84" i="149"/>
  <c r="X37" i="149"/>
  <c r="P84" i="149"/>
  <c r="U66" i="149"/>
  <c r="I15" i="149"/>
  <c r="S19" i="149"/>
  <c r="P49" i="149"/>
  <c r="C40" i="149"/>
  <c r="Q45" i="149"/>
  <c r="I49" i="149"/>
  <c r="M45" i="149"/>
  <c r="N19" i="149"/>
  <c r="C45" i="149"/>
  <c r="W2" i="123"/>
  <c r="V19" i="149"/>
  <c r="U40" i="149"/>
  <c r="W85" i="149"/>
  <c r="T45" i="149"/>
  <c r="W53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O9" i="9" l="1"/>
  <c r="F36" i="149"/>
  <c r="F84" i="149"/>
  <c r="T84" i="149"/>
  <c r="K2" i="93"/>
  <c r="I36" i="149"/>
  <c r="W84" i="149"/>
  <c r="V26" i="11"/>
  <c r="W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<sst xmlns="http://schemas.openxmlformats.org/spreadsheetml/2006/main" count="12477" uniqueCount="330">
  <si>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</si>
  <si>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</si>
  <si>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</si>
  <si>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</si>
  <si>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</si>
  <si>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</si>
  <si>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</si>
  <si>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</si>
  <si>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</si>
  <si>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</si>
  <si>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</si>
  <si>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</si>
  <si>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</si>
  <si>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</si>
  <si>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</si>
  <si>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</si>
  <si>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</si>
  <si>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</si>
  <si>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</si>
  <si>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</si>
  <si>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</si>
  <si>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</si>
  <si>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</si>
  <si>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</si>
  <si>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</si>
  <si>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</si>
  <si>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</si>
  <si>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</si>
  <si>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</si>
  <si>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</si>
  <si>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</si>
  <si>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</si>
  <si>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</si>
  <si>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</si>
  <si>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</si>
  <si>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</si>
  <si>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</si>
  <si>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</si>
  <si>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</si>
  <si>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</si>
  <si>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</si>
  <si>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</si>
  <si>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</si>
  <si>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</si>
  <si>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</si>
  <si>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</si>
  <si>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</si>
  <si>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</si>
  <si>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</si>
  <si>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</si>
  <si>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</si>
  <si>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</si>
  <si>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</si>
  <si>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</si>
  <si>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</si>
  <si>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</si>
  <si>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</si>
  <si>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</si>
  <si>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</si>
  <si>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</si>
  <si>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</si>
  <si>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</si>
  <si>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</si>
  <si>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</si>
  <si>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</si>
  <si>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</si>
  <si>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</si>
  <si>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</si>
  <si>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</si>
  <si>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</si>
  <si>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</si>
  <si>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</si>
  <si>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</si>
  <si>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</si>
  <si>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</si>
  <si>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</si>
  <si>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</si>
  <si>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</si>
  <si>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</si>
  <si>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</si>
  <si>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</si>
  <si>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</si>
  <si>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</si>
  <si>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</si>
  <si>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</si>
  <si>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</si>
  <si>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</si>
  <si>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</si>
  <si>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</si>
  <si>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</si>
  <si>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</si>
  <si>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</si>
  <si>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</si>
  <si>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</si>
  <si>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</si>
  <si>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</si>
  <si>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</si>
  <si>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</si>
  <si>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</si>
  <si>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</si>
  <si>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</si>
  <si>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</si>
  <si>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</si>
  <si>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</si>
  <si>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</si>
  <si>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</si>
  <si>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</si>
  <si>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</si>
  <si>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</si>
  <si>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</si>
  <si>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</si>
  <si>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</si>
  <si>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</si>
  <si>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</si>
  <si>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</si>
  <si>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</si>
  <si>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</si>
  <si>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</si>
  <si>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</si>
  <si>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</si>
  <si>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</si>
  <si>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</si>
  <si>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</si>
  <si>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</si>
  <si>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</si>
  <si>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</si>
  <si>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</si>
  <si>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</si>
  <si>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</si>
  <si>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</si>
  <si>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</si>
  <si>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</si>
  <si>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</si>
  <si>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</si>
  <si>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</si>
  <si>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</si>
  <si>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</si>
  <si>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</si>
  <si>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</si>
  <si>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</si>
  <si>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</si>
  <si>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</si>
  <si>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</si>
  <si>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</si>
  <si>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</si>
  <si>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</si>
  <si>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</si>
  <si>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</si>
  <si>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</si>
  <si>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</si>
  <si>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</si>
  <si>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</si>
  <si>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</si>
  <si>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</si>
  <si>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</si>
  <si>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</si>
  <si>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</si>
  <si>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</si>
  <si>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</si>
  <si>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</si>
  <si>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</si>
  <si>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</si>
  <si>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</si>
  <si>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</si>
  <si>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</si>
  <si>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</si>
  <si>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</si>
  <si>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</si>
  <si>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</si>
  <si>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</si>
  <si>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</si>
  <si>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</si>
  <si>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</si>
  <si>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</si>
  <si>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</si>
  <si>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</si>
  <si>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</si>
  <si>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</si>
  <si>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</si>
  <si>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</si>
  <si>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</si>
  <si>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</si>
  <si>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</si>
  <si>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</si>
  <si>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</si>
  <si>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</si>
  <si>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</si>
  <si>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</si>
  <si>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</si>
  <si>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</si>
  <si>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</si>
  <si>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</si>
  <si>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</si>
  <si>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</si>
  <si>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</si>
  <si>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</si>
  <si>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</si>
  <si>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</si>
  <si>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</si>
  <si>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</si>
  <si>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</si>
  <si>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</si>
  <si>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</si>
  <si>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</si>
  <si>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</si>
  <si>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</si>
  <si>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</si>
  <si>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</si>
  <si>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</si>
  <si>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</si>
  <si>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</si>
  <si>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</si>
  <si>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</si>
  <si>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</si>
  <si>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</si>
  <si>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</si>
  <si>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</si>
  <si>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</si>
  <si>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</si>
  <si>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</si>
  <si>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</si>
  <si>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</si>
  <si>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</si>
  <si>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</si>
  <si>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</si>
  <si>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</si>
  <si>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</si>
  <si>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</si>
  <si>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</si>
  <si>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</si>
  <si>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</si>
  <si>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</si>
  <si>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</si>
  <si>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</si>
  <si>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</si>
  <si>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</si>
  <si>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</si>
  <si>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</si>
  <si>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</si>
  <si>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</si>
  <si>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</si>
  <si>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</si>
  <si>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</si>
  <si>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</si>
  <si>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</si>
  <si>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</si>
  <si>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</si>
  <si>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</si>
  <si>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</si>
  <si>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</si>
  <si>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</si>
  <si>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</si>
  <si>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</si>
  <si>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</si>
  <si>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</si>
  <si>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</si>
  <si>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</si>
  <si>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</si>
  <si>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</si>
  <si>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</si>
  <si>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</si>
  <si>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</si>
  <si>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</si>
  <si>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</si>
  <si>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</si>
  <si>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</si>
  <si>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</si>
  <si>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</si>
  <si>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</si>
  <si>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</si>
  <si>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</si>
  <si>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</si>
  <si>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</si>
  <si>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</si>
  <si>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</si>
  <si>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</si>
  <si>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</si>
  <si>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</si>
  <si>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</si>
  <si>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</si>
  <si>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</si>
  <si>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</si>
  <si>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</si>
  <si>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</si>
  <si>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</si>
  <si>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</si>
  <si>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</si>
  <si>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</si>
  <si>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</si>
  <si>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</si>
  <si>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</si>
  <si>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</si>
  <si>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</si>
  <si>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</si>
  <si>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</si>
  <si>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</si>
  <si>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</si>
  <si>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</si>
  <si>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</si>
  <si>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</si>
  <si>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</si>
  <si>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</si>
  <si>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</si>
  <si>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</si>
  <si>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</si>
  <si>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</si>
  <si>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</si>
  <si>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</si>
  <si>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</si>
  <si>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</si>
  <si>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</si>
  <si>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</si>
  <si>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</si>
  <si>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</si>
  <si>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</si>
  <si>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</si>
  <si>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</si>
  <si>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</si>
  <si>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</si>
  <si>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</si>
  <si>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</si>
  <si>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</si>
  <si>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</si>
  <si>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</si>
  <si>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</si>
  <si>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</si>
  <si>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</si>
  <si>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</si>
  <si>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Austria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</si>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</sst>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45967.471585648149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62866.718981211234</v>
      </c>
      <c r="D4" s="8">
        <f>GAE!D$2</f>
        <v>66879.03381841768</v>
      </c>
      <c r="E4" s="8">
        <f>GAE!E$2</f>
        <v>68818.049492132835</v>
      </c>
      <c r="F4" s="8">
        <f>GAE!F$2</f>
        <v>73822.094568927147</v>
      </c>
      <c r="G4" s="8">
        <f>GAE!G$2</f>
        <v>75394.388436020439</v>
      </c>
      <c r="H4" s="8">
        <f>GAE!H$2</f>
        <v>75825.635959348539</v>
      </c>
      <c r="I4" s="8">
        <f>GAE!I$2</f>
        <v>73584.421808523257</v>
      </c>
      <c r="J4" s="8">
        <f>GAE!J$2</f>
        <v>70643.012778767777</v>
      </c>
      <c r="K4" s="8">
        <f>GAE!K$2</f>
        <v>70131.154357688909</v>
      </c>
      <c r="L4" s="8">
        <f>GAE!L$2</f>
        <v>63903.766177971891</v>
      </c>
      <c r="M4" s="8">
        <f>GAE!M$2</f>
        <v>69697.752461983371</v>
      </c>
      <c r="N4" s="8">
        <f>GAE!N$2</f>
        <v>67920.096811700947</v>
      </c>
      <c r="O4" s="8">
        <f>GAE!O$2</f>
        <v>64679.012208925989</v>
      </c>
      <c r="P4" s="8">
        <f>GAE!P$2</f>
        <v>65196.090392345621</v>
      </c>
      <c r="Q4" s="8">
        <f>GAE!Q$2</f>
        <v>61511.520390951366</v>
      </c>
      <c r="R4" s="8">
        <f>GAE!R$2</f>
        <v>62833.78459701372</v>
      </c>
      <c r="S4" s="8">
        <f>GAE!S$2</f>
        <v>63412.072015394318</v>
      </c>
      <c r="T4" s="8">
        <f>GAE!T$2</f>
        <v>65537.575319030468</v>
      </c>
      <c r="U4" s="8">
        <f>GAE!U$2</f>
        <v>62949.651688762482</v>
      </c>
      <c r="V4" s="8">
        <f>GAE!V$2</f>
        <v>64602.440155094613</v>
      </c>
      <c r="W4" s="8">
        <f>GAE!W$2</f>
        <v>57461.152338297645</v>
      </c>
      <c r="X4" s="8">
        <f>GAE!X$2</f>
        <v>60360.374234800474</v>
      </c>
      <c r="Y4" s="8">
        <f>GAE!Y$2</f>
        <v>57588.241161573562</v>
      </c>
      <c r="Z4" s="8">
        <f>GAE!Z$2</f>
        <v>54404.602740396556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  <c r="Y5" s="10">
        <f>INTMARB!Y$2</f>
        <v>0</v>
      </c>
      <c r="Z5" s="10">
        <f>INTMARB!Z$2</f>
        <v>0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  <c r="Y6" s="12">
        <f>INTMARB_IN!Y$2</f>
        <v>0</v>
      </c>
      <c r="Z6" s="12">
        <f>INTMARB_IN!Z$2</f>
        <v>0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  <c r="Y7" s="12">
        <f>INTMARB_EX!Y$2</f>
        <v>0</v>
      </c>
      <c r="Z7" s="12">
        <f>INTMARB_EX!Z$2</f>
        <v>0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62866.718981211234</v>
      </c>
      <c r="D8" s="8">
        <f>GIC!D$2</f>
        <v>66879.03381841768</v>
      </c>
      <c r="E8" s="8">
        <f>GIC!E$2</f>
        <v>68818.049492132835</v>
      </c>
      <c r="F8" s="8">
        <f>GIC!F$2</f>
        <v>73822.094568927147</v>
      </c>
      <c r="G8" s="8">
        <f>GIC!G$2</f>
        <v>75394.388436020439</v>
      </c>
      <c r="H8" s="8">
        <f>GIC!H$2</f>
        <v>75825.635959348539</v>
      </c>
      <c r="I8" s="8">
        <f>GIC!I$2</f>
        <v>73584.421808523257</v>
      </c>
      <c r="J8" s="8">
        <f>GIC!J$2</f>
        <v>70643.012778767777</v>
      </c>
      <c r="K8" s="8">
        <f>GIC!K$2</f>
        <v>70131.154357688909</v>
      </c>
      <c r="L8" s="8">
        <f>GIC!L$2</f>
        <v>63903.766177971891</v>
      </c>
      <c r="M8" s="8">
        <f>GIC!M$2</f>
        <v>69697.752461983371</v>
      </c>
      <c r="N8" s="8">
        <f>GIC!N$2</f>
        <v>67920.096811700947</v>
      </c>
      <c r="O8" s="8">
        <f>GIC!O$2</f>
        <v>64679.012208925989</v>
      </c>
      <c r="P8" s="8">
        <f>GIC!P$2</f>
        <v>65196.090392345621</v>
      </c>
      <c r="Q8" s="8">
        <f>GIC!Q$2</f>
        <v>61511.520390951366</v>
      </c>
      <c r="R8" s="8">
        <f>GIC!R$2</f>
        <v>62833.78459701372</v>
      </c>
      <c r="S8" s="8">
        <f>GIC!S$2</f>
        <v>63412.072015394318</v>
      </c>
      <c r="T8" s="8">
        <f>GIC!T$2</f>
        <v>65537.575319030468</v>
      </c>
      <c r="U8" s="8">
        <f>GIC!U$2</f>
        <v>62949.651688762482</v>
      </c>
      <c r="V8" s="8">
        <f>GIC!V$2</f>
        <v>64602.440155094613</v>
      </c>
      <c r="W8" s="8">
        <f>GIC!W$2</f>
        <v>57461.152338297645</v>
      </c>
      <c r="X8" s="8">
        <f>GIC!X$2</f>
        <v>60360.374234800474</v>
      </c>
      <c r="Y8" s="8">
        <f>GIC!Y$2</f>
        <v>57588.241161573562</v>
      </c>
      <c r="Z8" s="8">
        <f>GIC!Z$2</f>
        <v>54404.602740396556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1671.8260762800003</v>
      </c>
      <c r="D9" s="10">
        <f>INTAVI!D$2</f>
        <v>1628.2402675200001</v>
      </c>
      <c r="E9" s="10">
        <f>INTAVI!E$2</f>
        <v>1522.3889437199998</v>
      </c>
      <c r="F9" s="10">
        <f>INTAVI!F$2</f>
        <v>1438.3306537200006</v>
      </c>
      <c r="G9" s="10">
        <f>INTAVI!G$2</f>
        <v>1706.0719024799996</v>
      </c>
      <c r="H9" s="10">
        <f>INTAVI!H$2</f>
        <v>1933.5803558400005</v>
      </c>
      <c r="I9" s="10">
        <f>INTAVI!I$2</f>
        <v>2023.0621203599997</v>
      </c>
      <c r="J9" s="10">
        <f>INTAVI!J$2</f>
        <v>2148.3774356399995</v>
      </c>
      <c r="K9" s="10">
        <f>INTAVI!K$2</f>
        <v>2154.4731176400001</v>
      </c>
      <c r="L9" s="10">
        <f>INTAVI!L$2</f>
        <v>1869.5899310399996</v>
      </c>
      <c r="M9" s="10">
        <f>INTAVI!M$2</f>
        <v>2008.0139392800002</v>
      </c>
      <c r="N9" s="10">
        <f>INTAVI!N$2</f>
        <v>2109.2263326000011</v>
      </c>
      <c r="O9" s="10">
        <f>INTAVI!O$2</f>
        <v>2048.3352579600005</v>
      </c>
      <c r="P9" s="10">
        <f>INTAVI!P$2</f>
        <v>1951.4517048000005</v>
      </c>
      <c r="Q9" s="10">
        <f>INTAVI!Q$2</f>
        <v>1954.04994072</v>
      </c>
      <c r="R9" s="10">
        <f>INTAVI!R$2</f>
        <v>2102.5684501199999</v>
      </c>
      <c r="S9" s="10">
        <f>INTAVI!S$2</f>
        <v>2297.6867012400003</v>
      </c>
      <c r="T9" s="10">
        <f>INTAVI!T$2</f>
        <v>2219.7740493599999</v>
      </c>
      <c r="U9" s="10">
        <f>INTAVI!U$2</f>
        <v>2500.46325144</v>
      </c>
      <c r="V9" s="10">
        <f>INTAVI!V$2</f>
        <v>2889.5908831199999</v>
      </c>
      <c r="W9" s="10">
        <f>INTAVI!W$2</f>
        <v>957.66373836000014</v>
      </c>
      <c r="X9" s="10">
        <f>INTAVI!X$2</f>
        <v>1213.6554630000003</v>
      </c>
      <c r="Y9" s="10">
        <f>INTAVI!Y$2</f>
        <v>1848.2550440400007</v>
      </c>
      <c r="Z9" s="10">
        <f>INTAVI!Z$2</f>
        <v>2603.0236834800003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833.37335148440263</v>
      </c>
      <c r="D10" s="12">
        <f>INTAVI_PA_IN!D$2</f>
        <v>799.27625886746159</v>
      </c>
      <c r="E10" s="12">
        <f>INTAVI_PA_IN!E$2</f>
        <v>751.33878075691939</v>
      </c>
      <c r="F10" s="12">
        <f>INTAVI_PA_IN!F$2</f>
        <v>717.98628144041982</v>
      </c>
      <c r="G10" s="12">
        <f>INTAVI_PA_IN!G$2</f>
        <v>800.4813552291746</v>
      </c>
      <c r="H10" s="12">
        <f>INTAVI_PA_IN!H$2</f>
        <v>904.07066878698504</v>
      </c>
      <c r="I10" s="12">
        <f>INTAVI_PA_IN!I$2</f>
        <v>952.87252814548981</v>
      </c>
      <c r="J10" s="12">
        <f>INTAVI_PA_IN!J$2</f>
        <v>1031.5155078059177</v>
      </c>
      <c r="K10" s="12">
        <f>INTAVI_PA_IN!K$2</f>
        <v>1023.0494696279444</v>
      </c>
      <c r="L10" s="12">
        <f>INTAVI_PA_IN!L$2</f>
        <v>867.86642955675552</v>
      </c>
      <c r="M10" s="12">
        <f>INTAVI_PA_IN!M$2</f>
        <v>926.74663844115673</v>
      </c>
      <c r="N10" s="12">
        <f>INTAVI_PA_IN!N$2</f>
        <v>970.81309539723793</v>
      </c>
      <c r="O10" s="12">
        <f>INTAVI_PA_IN!O$2</f>
        <v>928.58058390490214</v>
      </c>
      <c r="P10" s="12">
        <f>INTAVI_PA_IN!P$2</f>
        <v>875.87614649907471</v>
      </c>
      <c r="Q10" s="12">
        <f>INTAVI_PA_IN!Q$2</f>
        <v>881.98712990625836</v>
      </c>
      <c r="R10" s="12">
        <f>INTAVI_PA_IN!R$2</f>
        <v>953.10117761824608</v>
      </c>
      <c r="S10" s="12">
        <f>INTAVI_PA_IN!S$2</f>
        <v>1084.5929307461574</v>
      </c>
      <c r="T10" s="12">
        <f>INTAVI_PA_IN!T$2</f>
        <v>1062.2179494563302</v>
      </c>
      <c r="U10" s="12">
        <f>INTAVI_PA_IN!U$2</f>
        <v>1191.4573640542271</v>
      </c>
      <c r="V10" s="12">
        <f>INTAVI_PA_IN!V$2</f>
        <v>1352.4141091319243</v>
      </c>
      <c r="W10" s="12">
        <f>INTAVI_PA_IN!W$2</f>
        <v>378.92191665567867</v>
      </c>
      <c r="X10" s="12">
        <f>INTAVI_PA_IN!X$2</f>
        <v>522.43493870165423</v>
      </c>
      <c r="Y10" s="12">
        <f>INTAVI_PA_IN!Y$2</f>
        <v>902.35088957963251</v>
      </c>
      <c r="Z10" s="12">
        <f>INTAVI_PA_IN!Z$2</f>
        <v>1250.3356542236031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812.06338582929072</v>
      </c>
      <c r="D11" s="12">
        <f>INTAVI_PA_EX!D$2</f>
        <v>806.37385877499923</v>
      </c>
      <c r="E11" s="12">
        <f>INTAVI_PA_EX!E$2</f>
        <v>744.7579460574633</v>
      </c>
      <c r="F11" s="12">
        <f>INTAVI_PA_EX!F$2</f>
        <v>695.45117279536362</v>
      </c>
      <c r="G11" s="12">
        <f>INTAVI_PA_EX!G$2</f>
        <v>868.40527937332195</v>
      </c>
      <c r="H11" s="12">
        <f>INTAVI_PA_EX!H$2</f>
        <v>983.75144556679732</v>
      </c>
      <c r="I11" s="12">
        <f>INTAVI_PA_EX!I$2</f>
        <v>1020.3823440538513</v>
      </c>
      <c r="J11" s="12">
        <f>INTAVI_PA_EX!J$2</f>
        <v>1070.5150449086127</v>
      </c>
      <c r="K11" s="12">
        <f>INTAVI_PA_EX!K$2</f>
        <v>1088.4795083959696</v>
      </c>
      <c r="L11" s="12">
        <f>INTAVI_PA_EX!L$2</f>
        <v>965.9252515338793</v>
      </c>
      <c r="M11" s="12">
        <f>INTAVI_PA_EX!M$2</f>
        <v>1040.446133731396</v>
      </c>
      <c r="N11" s="12">
        <f>INTAVI_PA_EX!N$2</f>
        <v>1087.4136854621208</v>
      </c>
      <c r="O11" s="12">
        <f>INTAVI_PA_EX!O$2</f>
        <v>1067.5946000755398</v>
      </c>
      <c r="P11" s="12">
        <f>INTAVI_PA_EX!P$2</f>
        <v>1018.6888823811129</v>
      </c>
      <c r="Q11" s="12">
        <f>INTAVI_PA_EX!Q$2</f>
        <v>1011.4023907190721</v>
      </c>
      <c r="R11" s="12">
        <f>INTAVI_PA_EX!R$2</f>
        <v>1077.6578314373128</v>
      </c>
      <c r="S11" s="12">
        <f>INTAVI_PA_EX!S$2</f>
        <v>1138.423523903984</v>
      </c>
      <c r="T11" s="12">
        <f>INTAVI_PA_EX!T$2</f>
        <v>1075.2791954334596</v>
      </c>
      <c r="U11" s="12">
        <f>INTAVI_PA_EX!U$2</f>
        <v>1212.9563398440296</v>
      </c>
      <c r="V11" s="12">
        <f>INTAVI_PA_EX!V$2</f>
        <v>1435.3589875000609</v>
      </c>
      <c r="W11" s="12">
        <f>INTAVI_PA_EX!W$2</f>
        <v>528.6086059702285</v>
      </c>
      <c r="X11" s="12">
        <f>INTAVI_PA_EX!X$2</f>
        <v>635.31392997635874</v>
      </c>
      <c r="Y11" s="12">
        <f>INTAVI_PA_EX!Y$2</f>
        <v>890.56293850263069</v>
      </c>
      <c r="Z11" s="12">
        <f>INTAVI_PA_EX!Z$2</f>
        <v>1289.148286551617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15.521124363770788</v>
      </c>
      <c r="D12" s="12">
        <f>INTAVI_FR_IN!D$2</f>
        <v>13.662226855416339</v>
      </c>
      <c r="E12" s="12">
        <f>INTAVI_FR_IN!E$2</f>
        <v>16.688126547108066</v>
      </c>
      <c r="F12" s="12">
        <f>INTAVI_FR_IN!F$2</f>
        <v>15.647269963428391</v>
      </c>
      <c r="G12" s="12">
        <f>INTAVI_FR_IN!G$2</f>
        <v>26.248938201753031</v>
      </c>
      <c r="H12" s="12">
        <f>INTAVI_FR_IN!H$2</f>
        <v>30.489046870152546</v>
      </c>
      <c r="I12" s="12">
        <f>INTAVI_FR_IN!I$2</f>
        <v>34.487698962275616</v>
      </c>
      <c r="J12" s="12">
        <f>INTAVI_FR_IN!J$2</f>
        <v>30.99211803681477</v>
      </c>
      <c r="K12" s="12">
        <f>INTAVI_FR_IN!K$2</f>
        <v>28.595225228777519</v>
      </c>
      <c r="L12" s="12">
        <f>INTAVI_FR_IN!L$2</f>
        <v>24.91974132821943</v>
      </c>
      <c r="M12" s="12">
        <f>INTAVI_FR_IN!M$2</f>
        <v>28.61167872132209</v>
      </c>
      <c r="N12" s="12">
        <f>INTAVI_FR_IN!N$2</f>
        <v>31.211041755579846</v>
      </c>
      <c r="O12" s="12">
        <f>INTAVI_FR_IN!O$2</f>
        <v>27.25626520050578</v>
      </c>
      <c r="P12" s="12">
        <f>INTAVI_FR_IN!P$2</f>
        <v>29.421948445348242</v>
      </c>
      <c r="Q12" s="12">
        <f>INTAVI_FR_IN!Q$2</f>
        <v>31.746186498000174</v>
      </c>
      <c r="R12" s="12">
        <f>INTAVI_FR_IN!R$2</f>
        <v>30.094419491308511</v>
      </c>
      <c r="S12" s="12">
        <f>INTAVI_FR_IN!S$2</f>
        <v>27.210532904946248</v>
      </c>
      <c r="T12" s="12">
        <f>INTAVI_FR_IN!T$2</f>
        <v>31.930565896615072</v>
      </c>
      <c r="U12" s="12">
        <f>INTAVI_FR_IN!U$2</f>
        <v>32.56030233465453</v>
      </c>
      <c r="V12" s="12">
        <f>INTAVI_FR_IN!V$2</f>
        <v>33.883880558812919</v>
      </c>
      <c r="W12" s="12">
        <f>INTAVI_FR_IN!W$2</f>
        <v>27.082544447333248</v>
      </c>
      <c r="X12" s="12">
        <f>INTAVI_FR_IN!X$2</f>
        <v>37.705498390051744</v>
      </c>
      <c r="Y12" s="12">
        <f>INTAVI_FR_IN!Y$2</f>
        <v>35.285471129448986</v>
      </c>
      <c r="Z12" s="12">
        <f>INTAVI_FR_IN!Z$2</f>
        <v>39.734015503804414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10.868214602536195</v>
      </c>
      <c r="D13" s="12">
        <f>INTAVI_FR_EX!D$2</f>
        <v>8.9279230221229895</v>
      </c>
      <c r="E13" s="12">
        <f>INTAVI_FR_EX!E$2</f>
        <v>9.6040903585089392</v>
      </c>
      <c r="F13" s="12">
        <f>INTAVI_FR_EX!F$2</f>
        <v>9.2459295207885788</v>
      </c>
      <c r="G13" s="12">
        <f>INTAVI_FR_EX!G$2</f>
        <v>10.936329675750079</v>
      </c>
      <c r="H13" s="12">
        <f>INTAVI_FR_EX!H$2</f>
        <v>15.269194616065557</v>
      </c>
      <c r="I13" s="12">
        <f>INTAVI_FR_EX!I$2</f>
        <v>15.319549198382841</v>
      </c>
      <c r="J13" s="12">
        <f>INTAVI_FR_EX!J$2</f>
        <v>15.354764888654792</v>
      </c>
      <c r="K13" s="12">
        <f>INTAVI_FR_EX!K$2</f>
        <v>14.348914387308662</v>
      </c>
      <c r="L13" s="12">
        <f>INTAVI_FR_EX!L$2</f>
        <v>10.878508621145157</v>
      </c>
      <c r="M13" s="12">
        <f>INTAVI_FR_EX!M$2</f>
        <v>12.20948838612521</v>
      </c>
      <c r="N13" s="12">
        <f>INTAVI_FR_EX!N$2</f>
        <v>19.78850998506233</v>
      </c>
      <c r="O13" s="12">
        <f>INTAVI_FR_EX!O$2</f>
        <v>24.903808779052582</v>
      </c>
      <c r="P13" s="12">
        <f>INTAVI_FR_EX!P$2</f>
        <v>27.46472747446461</v>
      </c>
      <c r="Q13" s="12">
        <f>INTAVI_FR_EX!Q$2</f>
        <v>28.914233596669288</v>
      </c>
      <c r="R13" s="12">
        <f>INTAVI_FR_EX!R$2</f>
        <v>41.715021573132482</v>
      </c>
      <c r="S13" s="12">
        <f>INTAVI_FR_EX!S$2</f>
        <v>47.459713684912579</v>
      </c>
      <c r="T13" s="12">
        <f>INTAVI_FR_EX!T$2</f>
        <v>50.346338573595411</v>
      </c>
      <c r="U13" s="12">
        <f>INTAVI_FR_EX!U$2</f>
        <v>63.489245207089013</v>
      </c>
      <c r="V13" s="12">
        <f>INTAVI_FR_EX!V$2</f>
        <v>67.933905929201913</v>
      </c>
      <c r="W13" s="12">
        <f>INTAVI_FR_EX!W$2</f>
        <v>23.050671286759702</v>
      </c>
      <c r="X13" s="12">
        <f>INTAVI_FR_EX!X$2</f>
        <v>18.201095931935452</v>
      </c>
      <c r="Y13" s="12">
        <f>INTAVI_FR_EX!Y$2</f>
        <v>20.055744828288603</v>
      </c>
      <c r="Z13" s="12">
        <f>INTAVI_FR_EX!Z$2</f>
        <v>23.805727200975415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61194.892904931243</v>
      </c>
      <c r="D14" s="8">
        <f>NRGSUP!D$2</f>
        <v>65250.793550897688</v>
      </c>
      <c r="E14" s="8">
        <f>NRGSUP!E$2</f>
        <v>67295.660548412823</v>
      </c>
      <c r="F14" s="8">
        <f>NRGSUP!F$2</f>
        <v>72383.76391520715</v>
      </c>
      <c r="G14" s="8">
        <f>NRGSUP!G$2</f>
        <v>73688.316533540434</v>
      </c>
      <c r="H14" s="8">
        <f>NRGSUP!H$2</f>
        <v>73892.055603508546</v>
      </c>
      <c r="I14" s="8">
        <f>NRGSUP!I$2</f>
        <v>71561.359688163255</v>
      </c>
      <c r="J14" s="8">
        <f>NRGSUP!J$2</f>
        <v>68494.635343127768</v>
      </c>
      <c r="K14" s="8">
        <f>NRGSUP!K$2</f>
        <v>67976.6812400489</v>
      </c>
      <c r="L14" s="8">
        <f>NRGSUP!L$2</f>
        <v>62034.176246931893</v>
      </c>
      <c r="M14" s="8">
        <f>NRGSUP!M$2</f>
        <v>67689.738522703366</v>
      </c>
      <c r="N14" s="8">
        <f>NRGSUP!N$2</f>
        <v>65810.870479100951</v>
      </c>
      <c r="O14" s="8">
        <f>NRGSUP!O$2</f>
        <v>62630.676950965986</v>
      </c>
      <c r="P14" s="8">
        <f>NRGSUP!P$2</f>
        <v>63244.638687545616</v>
      </c>
      <c r="Q14" s="8">
        <f>NRGSUP!Q$2</f>
        <v>59557.470450231369</v>
      </c>
      <c r="R14" s="8">
        <f>NRGSUP!R$2</f>
        <v>60731.216146893727</v>
      </c>
      <c r="S14" s="8">
        <f>NRGSUP!S$2</f>
        <v>61114.385314154315</v>
      </c>
      <c r="T14" s="8">
        <f>NRGSUP!T$2</f>
        <v>63317.801269670475</v>
      </c>
      <c r="U14" s="8">
        <f>NRGSUP!U$2</f>
        <v>60449.188437322482</v>
      </c>
      <c r="V14" s="8">
        <f>NRGSUP!V$2</f>
        <v>61712.849271974614</v>
      </c>
      <c r="W14" s="8">
        <f>NRGSUP!W$2</f>
        <v>56503.488599937649</v>
      </c>
      <c r="X14" s="8">
        <f>NRGSUP!X$2</f>
        <v>59146.718771800479</v>
      </c>
      <c r="Y14" s="8">
        <f>NRGSUP!Y$2</f>
        <v>55739.986117533568</v>
      </c>
      <c r="Z14" s="8">
        <f>NRGSUP!Z$2</f>
        <v>51801.579056916562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13314.761751291997</v>
      </c>
      <c r="D15" s="10">
        <f>TI_EHG_E!D$2</f>
        <v>15023.723235607717</v>
      </c>
      <c r="E15" s="10">
        <f>TI_EHG_E!E$2</f>
        <v>14845.535103757526</v>
      </c>
      <c r="F15" s="10">
        <f>TI_EHG_E!F$2</f>
        <v>17249.424949191311</v>
      </c>
      <c r="G15" s="10">
        <f>TI_EHG_E!G$2</f>
        <v>17749.011584612057</v>
      </c>
      <c r="H15" s="10">
        <f>TI_EHG_E!H$2</f>
        <v>18156.926823017875</v>
      </c>
      <c r="I15" s="10">
        <f>TI_EHG_E!I$2</f>
        <v>17132.147544739011</v>
      </c>
      <c r="J15" s="10">
        <f>TI_EHG_E!J$2</f>
        <v>16085.975838032426</v>
      </c>
      <c r="K15" s="10">
        <f>TI_EHG_E!K$2</f>
        <v>15482.058505379469</v>
      </c>
      <c r="L15" s="10">
        <f>TI_EHG_E!L$2</f>
        <v>14134.600711592931</v>
      </c>
      <c r="M15" s="10">
        <f>TI_EHG_E!M$2</f>
        <v>16689.484118718286</v>
      </c>
      <c r="N15" s="10">
        <f>TI_EHG_E!N$2</f>
        <v>16351.71481111615</v>
      </c>
      <c r="O15" s="10">
        <f>TI_EHG_E!O$2</f>
        <v>14537.91035169689</v>
      </c>
      <c r="P15" s="10">
        <f>TI_EHG_E!P$2</f>
        <v>13831.204077813469</v>
      </c>
      <c r="Q15" s="10">
        <f>TI_EHG_E!Q$2</f>
        <v>11966.403241482092</v>
      </c>
      <c r="R15" s="10">
        <f>TI_EHG_E!R$2</f>
        <v>12969.547995662122</v>
      </c>
      <c r="S15" s="10">
        <f>TI_EHG_E!S$2</f>
        <v>12384.38183909199</v>
      </c>
      <c r="T15" s="10">
        <f>TI_EHG_E!T$2</f>
        <v>13829.347966825217</v>
      </c>
      <c r="U15" s="10">
        <f>TI_EHG_E!U$2</f>
        <v>12477.847855117552</v>
      </c>
      <c r="V15" s="10">
        <f>TI_EHG_E!V$2</f>
        <v>12749.934197035531</v>
      </c>
      <c r="W15" s="10">
        <f>TI_EHG_E!W$2</f>
        <v>11077.134979422202</v>
      </c>
      <c r="X15" s="10">
        <f>TI_EHG_E!X$2</f>
        <v>11890.985705717825</v>
      </c>
      <c r="Y15" s="10">
        <f>TI_EHG_E!Y$2</f>
        <v>10629.584216838977</v>
      </c>
      <c r="Z15" s="10">
        <f>TI_EHG_E!Z$2</f>
        <v>9585.2411068248784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8329.959771892607</v>
      </c>
      <c r="D16" s="12">
        <f>TI_EHG_E_E!D$2</f>
        <v>9816.4195375370782</v>
      </c>
      <c r="E16" s="12">
        <f>TI_EHG_E_E!E$2</f>
        <v>8980.4013953856138</v>
      </c>
      <c r="F16" s="12">
        <f>TI_EHG_E_E!F$2</f>
        <v>11866.511665064634</v>
      </c>
      <c r="G16" s="12">
        <f>TI_EHG_E_E!G$2</f>
        <v>12291.499401556544</v>
      </c>
      <c r="H16" s="12">
        <f>TI_EHG_E_E!H$2</f>
        <v>12324.088552379375</v>
      </c>
      <c r="I16" s="12">
        <f>TI_EHG_E_E!I$2</f>
        <v>11396.700770428928</v>
      </c>
      <c r="J16" s="12">
        <f>TI_EHG_E_E!J$2</f>
        <v>10571.64500518259</v>
      </c>
      <c r="K16" s="12">
        <f>TI_EHG_E_E!K$2</f>
        <v>9783.553312291082</v>
      </c>
      <c r="L16" s="12">
        <f>TI_EHG_E_E!L$2</f>
        <v>8366.0099484259517</v>
      </c>
      <c r="M16" s="12">
        <f>TI_EHG_E_E!M$2</f>
        <v>10054.320002695282</v>
      </c>
      <c r="N16" s="12">
        <f>TI_EHG_E_E!N$2</f>
        <v>10206.002314250463</v>
      </c>
      <c r="O16" s="12">
        <f>TI_EHG_E_E!O$2</f>
        <v>8058.8421432437945</v>
      </c>
      <c r="P16" s="12">
        <f>TI_EHG_E_E!P$2</f>
        <v>7515.7162028054236</v>
      </c>
      <c r="Q16" s="12">
        <f>TI_EHG_E_E!Q$2</f>
        <v>6369.3629546742868</v>
      </c>
      <c r="R16" s="12">
        <f>TI_EHG_E_E!R$2</f>
        <v>7037.1830330812172</v>
      </c>
      <c r="S16" s="12">
        <f>TI_EHG_E_E!S$2</f>
        <v>6063.0548942522128</v>
      </c>
      <c r="T16" s="12">
        <f>TI_EHG_E_E!T$2</f>
        <v>7587.1319835030354</v>
      </c>
      <c r="U16" s="12">
        <f>TI_EHG_E_E!U$2</f>
        <v>6723.6763744810842</v>
      </c>
      <c r="V16" s="12">
        <f>TI_EHG_E_E!V$2</f>
        <v>7071.2835581540276</v>
      </c>
      <c r="W16" s="12">
        <f>TI_EHG_E_E!W$2</f>
        <v>5622.196781084439</v>
      </c>
      <c r="X16" s="12">
        <f>TI_EHG_E_E!X$2</f>
        <v>5821.4994158592726</v>
      </c>
      <c r="Y16" s="12">
        <f>TI_EHG_E_E!Y$2</f>
        <v>5373.6472467311551</v>
      </c>
      <c r="Z16" s="12">
        <f>TI_EHG_E_E!Z$2</f>
        <v>4776.7212365145706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4088.0765494025331</v>
      </c>
      <c r="D17" s="12">
        <f>TI_EHG_CHP_E!D$2</f>
        <v>4308.0860947793099</v>
      </c>
      <c r="E17" s="12">
        <f>TI_EHG_CHP_E!E$2</f>
        <v>5103.8507750525514</v>
      </c>
      <c r="F17" s="12">
        <f>TI_EHG_CHP_E!F$2</f>
        <v>4730.9782960373686</v>
      </c>
      <c r="G17" s="12">
        <f>TI_EHG_CHP_E!G$2</f>
        <v>4800.8504471517717</v>
      </c>
      <c r="H17" s="12">
        <f>TI_EHG_CHP_E!H$2</f>
        <v>4935.8091504227677</v>
      </c>
      <c r="I17" s="12">
        <f>TI_EHG_CHP_E!I$2</f>
        <v>4956.8219489508228</v>
      </c>
      <c r="J17" s="12">
        <f>TI_EHG_CHP_E!J$2</f>
        <v>4740.7080763455488</v>
      </c>
      <c r="K17" s="12">
        <f>TI_EHG_CHP_E!K$2</f>
        <v>4733.2358622593274</v>
      </c>
      <c r="L17" s="12">
        <f>TI_EHG_CHP_E!L$2</f>
        <v>4892.7083265398842</v>
      </c>
      <c r="M17" s="12">
        <f>TI_EHG_CHP_E!M$2</f>
        <v>5828.7458504525293</v>
      </c>
      <c r="N17" s="12">
        <f>TI_EHG_CHP_E!N$2</f>
        <v>5366.2169011417</v>
      </c>
      <c r="O17" s="12">
        <f>TI_EHG_CHP_E!O$2</f>
        <v>5543.5941083751331</v>
      </c>
      <c r="P17" s="12">
        <f>TI_EHG_CHP_E!P$2</f>
        <v>5276.9811294966503</v>
      </c>
      <c r="Q17" s="12">
        <f>TI_EHG_CHP_E!Q$2</f>
        <v>4640.4714685035979</v>
      </c>
      <c r="R17" s="12">
        <f>TI_EHG_CHP_E!R$2</f>
        <v>5060.6278002093422</v>
      </c>
      <c r="S17" s="12">
        <f>TI_EHG_CHP_E!S$2</f>
        <v>5457.3073391685384</v>
      </c>
      <c r="T17" s="12">
        <f>TI_EHG_CHP_E!T$2</f>
        <v>5350.8878924348646</v>
      </c>
      <c r="U17" s="12">
        <f>TI_EHG_CHP_E!U$2</f>
        <v>5021.6989200448688</v>
      </c>
      <c r="V17" s="12">
        <f>TI_EHG_CHP_E!V$2</f>
        <v>5093.7033935374948</v>
      </c>
      <c r="W17" s="12">
        <f>TI_EHG_CHP_E!W$2</f>
        <v>4909.8724609037654</v>
      </c>
      <c r="X17" s="12">
        <f>TI_EHG_CHP_E!X$2</f>
        <v>5379.5238623195864</v>
      </c>
      <c r="Y17" s="12">
        <f>TI_EHG_CHP_E!Y$2</f>
        <v>4715.2399409758591</v>
      </c>
      <c r="Z17" s="12">
        <f>TI_EHG_CHP_E!Z$2</f>
        <v>4238.6031857241651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896.72542999685629</v>
      </c>
      <c r="D18" s="12">
        <f>TI_EHG_H_E!D$2</f>
        <v>899.21760329132792</v>
      </c>
      <c r="E18" s="12">
        <f>TI_EHG_H_E!E$2</f>
        <v>761.28293331936322</v>
      </c>
      <c r="F18" s="12">
        <f>TI_EHG_H_E!F$2</f>
        <v>651.93498808930531</v>
      </c>
      <c r="G18" s="12">
        <f>TI_EHG_H_E!G$2</f>
        <v>656.66173590374081</v>
      </c>
      <c r="H18" s="12">
        <f>TI_EHG_H_E!H$2</f>
        <v>897.02912021573275</v>
      </c>
      <c r="I18" s="12">
        <f>TI_EHG_H_E!I$2</f>
        <v>778.6248253592596</v>
      </c>
      <c r="J18" s="12">
        <f>TI_EHG_H_E!J$2</f>
        <v>773.62275650428592</v>
      </c>
      <c r="K18" s="12">
        <f>TI_EHG_H_E!K$2</f>
        <v>965.26933082905805</v>
      </c>
      <c r="L18" s="12">
        <f>TI_EHG_H_E!L$2</f>
        <v>875.88243662709567</v>
      </c>
      <c r="M18" s="12">
        <f>TI_EHG_H_E!M$2</f>
        <v>806.41826557047762</v>
      </c>
      <c r="N18" s="12">
        <f>TI_EHG_H_E!N$2</f>
        <v>779.49559572398539</v>
      </c>
      <c r="O18" s="12">
        <f>TI_EHG_H_E!O$2</f>
        <v>935.47410007796157</v>
      </c>
      <c r="P18" s="12">
        <f>TI_EHG_H_E!P$2</f>
        <v>1038.506745511394</v>
      </c>
      <c r="Q18" s="12">
        <f>TI_EHG_H_E!Q$2</f>
        <v>956.5688183042065</v>
      </c>
      <c r="R18" s="12">
        <f>TI_EHG_H_E!R$2</f>
        <v>871.73716237156123</v>
      </c>
      <c r="S18" s="12">
        <f>TI_EHG_H_E!S$2</f>
        <v>864.01960567123763</v>
      </c>
      <c r="T18" s="12">
        <f>TI_EHG_H_E!T$2</f>
        <v>891.32809088731517</v>
      </c>
      <c r="U18" s="12">
        <f>TI_EHG_H_E!U$2</f>
        <v>732.47256059160009</v>
      </c>
      <c r="V18" s="12">
        <f>TI_EHG_H_E!V$2</f>
        <v>584.94724534400609</v>
      </c>
      <c r="W18" s="12">
        <f>TI_EHG_H_E!W$2</f>
        <v>545.06573743399872</v>
      </c>
      <c r="X18" s="12">
        <f>TI_EHG_H_E!X$2</f>
        <v>689.96242753896456</v>
      </c>
      <c r="Y18" s="12">
        <f>TI_EHG_H_E!Y$2</f>
        <v>540.69702913196363</v>
      </c>
      <c r="Z18" s="12">
        <f>TI_EHG_H_E!Z$2</f>
        <v>569.91668458614345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6107.7929630400004</v>
      </c>
      <c r="D19" s="8">
        <f>NRG_E!D$2</f>
        <v>5977.6970820048</v>
      </c>
      <c r="E19" s="8">
        <f>NRG_E!E$2</f>
        <v>6859.2347401247998</v>
      </c>
      <c r="F19" s="8">
        <f>NRG_E!F$2</f>
        <v>6456.1350796416009</v>
      </c>
      <c r="G19" s="8">
        <f>NRG_E!G$2</f>
        <v>6752.1583577664005</v>
      </c>
      <c r="H19" s="8">
        <f>NRG_E!H$2</f>
        <v>6904.0995226344012</v>
      </c>
      <c r="I19" s="8">
        <f>NRG_E!I$2</f>
        <v>6770.2078488455991</v>
      </c>
      <c r="J19" s="8">
        <f>NRG_E!J$2</f>
        <v>6836.5894099319994</v>
      </c>
      <c r="K19" s="8">
        <f>NRG_E!K$2</f>
        <v>7425.3669866423998</v>
      </c>
      <c r="L19" s="8">
        <f>NRG_E!L$2</f>
        <v>5262.6064486896003</v>
      </c>
      <c r="M19" s="8">
        <f>NRG_E!M$2</f>
        <v>6823.8252752400003</v>
      </c>
      <c r="N19" s="8">
        <f>NRG_E!N$2</f>
        <v>7342.9791909768001</v>
      </c>
      <c r="O19" s="8">
        <f>NRG_E!O$2</f>
        <v>6755.6793173615988</v>
      </c>
      <c r="P19" s="8">
        <f>NRG_E!P$2</f>
        <v>6741.3418520976002</v>
      </c>
      <c r="Q19" s="8">
        <f>NRG_E!Q$2</f>
        <v>6716.7036742320006</v>
      </c>
      <c r="R19" s="8">
        <f>NRG_E!R$2</f>
        <v>5858.4237357311995</v>
      </c>
      <c r="S19" s="8">
        <f>NRG_E!S$2</f>
        <v>5546.8194106607998</v>
      </c>
      <c r="T19" s="8">
        <f>NRG_E!T$2</f>
        <v>5661.9476429544011</v>
      </c>
      <c r="U19" s="8">
        <f>NRG_E!U$2</f>
        <v>4746.3267995712004</v>
      </c>
      <c r="V19" s="8">
        <f>NRG_E!V$2</f>
        <v>5517.5310299579824</v>
      </c>
      <c r="W19" s="8">
        <f>NRG_E!W$2</f>
        <v>5185.4233958442246</v>
      </c>
      <c r="X19" s="8">
        <f>NRG_E!X$2</f>
        <v>5533.7350838149969</v>
      </c>
      <c r="Y19" s="8">
        <f>NRG_E!Y$2</f>
        <v>5923.6587090401699</v>
      </c>
      <c r="Z19" s="8">
        <f>NRG_E!Z$2</f>
        <v>5884.8824852760981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364.53780000000017</v>
      </c>
      <c r="D21" s="12">
        <f>NRG_OIL_NG_E!D$2</f>
        <v>473.29325999999998</v>
      </c>
      <c r="E21" s="12">
        <f>NRG_OIL_NG_E!E$2</f>
        <v>392.45877000000002</v>
      </c>
      <c r="F21" s="12">
        <f>NRG_OIL_NG_E!F$2</f>
        <v>396.14454000000006</v>
      </c>
      <c r="G21" s="12">
        <f>NRG_OIL_NG_E!G$2</f>
        <v>525.04551000000004</v>
      </c>
      <c r="H21" s="12">
        <f>NRG_OIL_NG_E!H$2</f>
        <v>395.34053724</v>
      </c>
      <c r="I21" s="12">
        <f>NRG_OIL_NG_E!I$2</f>
        <v>256.67722476</v>
      </c>
      <c r="J21" s="12">
        <f>NRG_OIL_NG_E!J$2</f>
        <v>250.17976764000005</v>
      </c>
      <c r="K21" s="12">
        <f>NRG_OIL_NG_E!K$2</f>
        <v>233.78384700000004</v>
      </c>
      <c r="L21" s="12">
        <f>NRG_OIL_NG_E!L$2</f>
        <v>261.8726457599999</v>
      </c>
      <c r="M21" s="12">
        <f>NRG_OIL_NG_E!M$2</f>
        <v>229.31023103999999</v>
      </c>
      <c r="N21" s="12">
        <f>NRG_OIL_NG_E!N$2</f>
        <v>199.40399424000003</v>
      </c>
      <c r="O21" s="12">
        <f>NRG_OIL_NG_E!O$2</f>
        <v>193.04326404000003</v>
      </c>
      <c r="P21" s="12">
        <f>NRG_OIL_NG_E!P$2</f>
        <v>198.16739316000002</v>
      </c>
      <c r="Q21" s="12">
        <f>NRG_OIL_NG_E!Q$2</f>
        <v>200.37925908</v>
      </c>
      <c r="R21" s="12">
        <f>NRG_OIL_NG_E!R$2</f>
        <v>211.33215575999998</v>
      </c>
      <c r="S21" s="12">
        <f>NRG_OIL_NG_E!S$2</f>
        <v>206.14077396000002</v>
      </c>
      <c r="T21" s="12">
        <f>NRG_OIL_NG_E!T$2</f>
        <v>189.93913884000003</v>
      </c>
      <c r="U21" s="12">
        <f>NRG_OIL_NG_E!U$2</f>
        <v>178.28039196000003</v>
      </c>
      <c r="V21" s="12">
        <f>NRG_OIL_NG_E!V$2</f>
        <v>162.33322644</v>
      </c>
      <c r="W21" s="12">
        <f>NRG_OIL_NG_E!W$2</f>
        <v>153.9197748</v>
      </c>
      <c r="X21" s="12">
        <f>NRG_OIL_NG_E!X$2</f>
        <v>180.37007208</v>
      </c>
      <c r="Y21" s="12">
        <f>NRG_OIL_NG_E!Y$2</f>
        <v>202.40249436000002</v>
      </c>
      <c r="Z21" s="12">
        <f>NRG_OIL_NG_E!Z$2</f>
        <v>136.89999972000001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999.39952800000003</v>
      </c>
      <c r="D23" s="12">
        <f>NRG_CO_E!D$2</f>
        <v>980.31554999999992</v>
      </c>
      <c r="E23" s="12">
        <f>NRG_CO_E!E$2</f>
        <v>1146.545388</v>
      </c>
      <c r="F23" s="12">
        <f>NRG_CO_E!F$2</f>
        <v>1120.2493680000002</v>
      </c>
      <c r="G23" s="12">
        <f>NRG_CO_E!G$2</f>
        <v>1148.9609340000002</v>
      </c>
      <c r="H23" s="12">
        <f>NRG_CO_E!H$2</f>
        <v>1074.58626168</v>
      </c>
      <c r="I23" s="12">
        <f>NRG_CO_E!I$2</f>
        <v>1075.2317103599999</v>
      </c>
      <c r="J23" s="12">
        <f>NRG_CO_E!J$2</f>
        <v>1012.44967056</v>
      </c>
      <c r="K23" s="12">
        <f>NRG_CO_E!K$2</f>
        <v>1018.0453374000001</v>
      </c>
      <c r="L23" s="12">
        <f>NRG_CO_E!L$2</f>
        <v>588.73376915999995</v>
      </c>
      <c r="M23" s="12">
        <f>NRG_CO_E!M$2</f>
        <v>887.18842331999997</v>
      </c>
      <c r="N23" s="12">
        <f>NRG_CO_E!N$2</f>
        <v>1012.1277016800001</v>
      </c>
      <c r="O23" s="12">
        <f>NRG_CO_E!O$2</f>
        <v>998.5689309600001</v>
      </c>
      <c r="P23" s="12">
        <f>NRG_CO_E!P$2</f>
        <v>983.67912216000002</v>
      </c>
      <c r="Q23" s="12">
        <f>NRG_CO_E!Q$2</f>
        <v>995.09464944000001</v>
      </c>
      <c r="R23" s="12">
        <f>NRG_CO_E!R$2</f>
        <v>859.08333168000013</v>
      </c>
      <c r="S23" s="12">
        <f>NRG_CO_E!S$2</f>
        <v>1180.3769265600001</v>
      </c>
      <c r="T23" s="12">
        <f>NRG_CO_E!T$2</f>
        <v>1284.0573776399999</v>
      </c>
      <c r="U23" s="12">
        <f>NRG_CO_E!U$2</f>
        <v>1075.72951476</v>
      </c>
      <c r="V23" s="12">
        <f>NRG_CO_E!V$2</f>
        <v>906.12718577610894</v>
      </c>
      <c r="W23" s="12">
        <f>NRG_CO_E!W$2</f>
        <v>811.81572464456497</v>
      </c>
      <c r="X23" s="12">
        <f>NRG_CO_E!X$2</f>
        <v>925.74638931332288</v>
      </c>
      <c r="Y23" s="12">
        <f>NRG_CO_E!Y$2</f>
        <v>836.35646161590751</v>
      </c>
      <c r="Z23" s="12">
        <f>NRG_CO_E!Z$2</f>
        <v>758.52514833609882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3208.4249940000004</v>
      </c>
      <c r="D26" s="12">
        <f>NRG_BF_E!D$2</f>
        <v>3220.8328669248008</v>
      </c>
      <c r="E26" s="12">
        <f>NRG_BF_E!E$2</f>
        <v>3683.3184772848008</v>
      </c>
      <c r="F26" s="12">
        <f>NRG_BF_E!F$2</f>
        <v>3618.5321716416001</v>
      </c>
      <c r="G26" s="12">
        <f>NRG_BF_E!G$2</f>
        <v>3458.2127469263996</v>
      </c>
      <c r="H26" s="12">
        <f>NRG_BF_E!H$2</f>
        <v>3684.8718999143998</v>
      </c>
      <c r="I26" s="12">
        <f>NRG_BF_E!I$2</f>
        <v>3545.7568810056</v>
      </c>
      <c r="J26" s="12">
        <f>NRG_BF_E!J$2</f>
        <v>3803.4090772919999</v>
      </c>
      <c r="K26" s="12">
        <f>NRG_BF_E!K$2</f>
        <v>4277.4989566823997</v>
      </c>
      <c r="L26" s="12">
        <f>NRG_BF_E!L$2</f>
        <v>3137.9907277296002</v>
      </c>
      <c r="M26" s="12">
        <f>NRG_BF_E!M$2</f>
        <v>3998.8639612800002</v>
      </c>
      <c r="N26" s="12">
        <f>NRG_BF_E!N$2</f>
        <v>4362.6929016167996</v>
      </c>
      <c r="O26" s="12">
        <f>NRG_BF_E!O$2</f>
        <v>4200.4545856415998</v>
      </c>
      <c r="P26" s="12">
        <f>NRG_BF_E!P$2</f>
        <v>4336.4686493376003</v>
      </c>
      <c r="Q26" s="12">
        <f>NRG_BF_E!Q$2</f>
        <v>4295.3733425519995</v>
      </c>
      <c r="R26" s="12">
        <f>NRG_BF_E!R$2</f>
        <v>3734.9668457711991</v>
      </c>
      <c r="S26" s="12">
        <f>NRG_BF_E!S$2</f>
        <v>3391.5913777007991</v>
      </c>
      <c r="T26" s="12">
        <f>NRG_BF_E!T$2</f>
        <v>3296.6129424744008</v>
      </c>
      <c r="U26" s="12">
        <f>NRG_BF_E!U$2</f>
        <v>2532.0364264511995</v>
      </c>
      <c r="V26" s="12">
        <f>NRG_BF_E!V$2</f>
        <v>3171.8741127891167</v>
      </c>
      <c r="W26" s="12">
        <f>NRG_BF_E!W$2</f>
        <v>3159.8714704816061</v>
      </c>
      <c r="X26" s="12">
        <f>NRG_BF_E!X$2</f>
        <v>3432.4808405375388</v>
      </c>
      <c r="Y26" s="12">
        <f>NRG_BF_E!Y$2</f>
        <v>3294.2575310572624</v>
      </c>
      <c r="Z26" s="12">
        <f>NRG_BF_E!Z$2</f>
        <v>3262.9269008344058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1535.4306410400002</v>
      </c>
      <c r="D27" s="12">
        <f>NRG_PR_E!D$2</f>
        <v>1303.2554050799999</v>
      </c>
      <c r="E27" s="12">
        <f>NRG_PR_E!E$2</f>
        <v>1636.91210484</v>
      </c>
      <c r="F27" s="12">
        <f>NRG_PR_E!F$2</f>
        <v>1321.2090000000001</v>
      </c>
      <c r="G27" s="12">
        <f>NRG_PR_E!G$2</f>
        <v>1619.9391668400003</v>
      </c>
      <c r="H27" s="12">
        <f>NRG_PR_E!H$2</f>
        <v>1749.3008238000002</v>
      </c>
      <c r="I27" s="12">
        <f>NRG_PR_E!I$2</f>
        <v>1892.5420327200002</v>
      </c>
      <c r="J27" s="12">
        <f>NRG_PR_E!J$2</f>
        <v>1770.5508944399999</v>
      </c>
      <c r="K27" s="12">
        <f>NRG_PR_E!K$2</f>
        <v>1896.03884556</v>
      </c>
      <c r="L27" s="12">
        <f>NRG_PR_E!L$2</f>
        <v>1274.0093060400002</v>
      </c>
      <c r="M27" s="12">
        <f>NRG_PR_E!M$2</f>
        <v>1708.4626596000003</v>
      </c>
      <c r="N27" s="12">
        <f>NRG_PR_E!N$2</f>
        <v>1768.7545934400002</v>
      </c>
      <c r="O27" s="12">
        <f>NRG_PR_E!O$2</f>
        <v>1363.6125367200002</v>
      </c>
      <c r="P27" s="12">
        <f>NRG_PR_E!P$2</f>
        <v>1223.0266874400002</v>
      </c>
      <c r="Q27" s="12">
        <f>NRG_PR_E!Q$2</f>
        <v>1225.8564231600001</v>
      </c>
      <c r="R27" s="12">
        <f>NRG_PR_E!R$2</f>
        <v>1053.0414025199998</v>
      </c>
      <c r="S27" s="12">
        <f>NRG_PR_E!S$2</f>
        <v>768.71033243999989</v>
      </c>
      <c r="T27" s="12">
        <f>NRG_PR_E!T$2</f>
        <v>891.33818400000018</v>
      </c>
      <c r="U27" s="12">
        <f>NRG_PR_E!U$2</f>
        <v>960.28046640000025</v>
      </c>
      <c r="V27" s="12">
        <f>NRG_PR_E!V$2</f>
        <v>1277.1965049527555</v>
      </c>
      <c r="W27" s="12">
        <f>NRG_PR_E!W$2</f>
        <v>1059.8164259180539</v>
      </c>
      <c r="X27" s="12">
        <f>NRG_PR_E!X$2</f>
        <v>995.13778188413448</v>
      </c>
      <c r="Y27" s="12">
        <f>NRG_PR_E!Y$2</f>
        <v>1590.6422220069999</v>
      </c>
      <c r="Z27" s="12">
        <f>NRG_PR_E!Z$2</f>
        <v>1726.5304363855935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41772.338190599243</v>
      </c>
      <c r="D35" s="8">
        <f>FC_E!D$2</f>
        <v>44249.373233285165</v>
      </c>
      <c r="E35" s="8">
        <f>FC_E!E$2</f>
        <v>45590.890704530495</v>
      </c>
      <c r="F35" s="8">
        <f>FC_E!F$2</f>
        <v>48678.203886374242</v>
      </c>
      <c r="G35" s="8">
        <f>FC_E!G$2</f>
        <v>49187.146591161974</v>
      </c>
      <c r="H35" s="8">
        <f>FC_E!H$2</f>
        <v>48831.02925785628</v>
      </c>
      <c r="I35" s="8">
        <f>FC_E!I$2</f>
        <v>47659.004294578648</v>
      </c>
      <c r="J35" s="8">
        <f>FC_E!J$2</f>
        <v>45572.070095163341</v>
      </c>
      <c r="K35" s="8">
        <f>FC_E!K$2</f>
        <v>45069.255748027033</v>
      </c>
      <c r="L35" s="8">
        <f>FC_E!L$2</f>
        <v>42636.969086649355</v>
      </c>
      <c r="M35" s="8">
        <f>FC_E!M$2</f>
        <v>44176.429128745083</v>
      </c>
      <c r="N35" s="8">
        <f>FC_E!N$2</f>
        <v>42116.17647700799</v>
      </c>
      <c r="O35" s="8">
        <f>FC_E!O$2</f>
        <v>41337.087281907494</v>
      </c>
      <c r="P35" s="8">
        <f>FC_E!P$2</f>
        <v>42672.092757634557</v>
      </c>
      <c r="Q35" s="8">
        <f>FC_E!Q$2</f>
        <v>40874.363534517273</v>
      </c>
      <c r="R35" s="8">
        <f>FC_E!R$2</f>
        <v>41903.244415500405</v>
      </c>
      <c r="S35" s="8">
        <f>FC_E!S$2</f>
        <v>43183.184064401532</v>
      </c>
      <c r="T35" s="8">
        <f>FC_E!T$2</f>
        <v>43826.505659890849</v>
      </c>
      <c r="U35" s="8">
        <f>FC_E!U$2</f>
        <v>43225.01378263373</v>
      </c>
      <c r="V35" s="8">
        <f>FC_E!V$2</f>
        <v>43445.384044981096</v>
      </c>
      <c r="W35" s="8">
        <f>FC_E!W$2</f>
        <v>40240.930224671225</v>
      </c>
      <c r="X35" s="8">
        <f>FC_E!X$2</f>
        <v>41721.997982267654</v>
      </c>
      <c r="Y35" s="8">
        <f>FC_E!Y$2</f>
        <v>39186.743191654416</v>
      </c>
      <c r="Z35" s="8">
        <f>FC_E!Z$2</f>
        <v>36331.45546481559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10353.468779388715</v>
      </c>
      <c r="D36" s="12">
        <f>FC_IND_E!D$2</f>
        <v>10123.246248300769</v>
      </c>
      <c r="E36" s="12">
        <f>FC_IND_E!E$2</f>
        <v>10293.632852350287</v>
      </c>
      <c r="F36" s="12">
        <f>FC_IND_E!F$2</f>
        <v>11053.384241386841</v>
      </c>
      <c r="G36" s="12">
        <f>FC_IND_E!G$2</f>
        <v>11714.362295618974</v>
      </c>
      <c r="H36" s="12">
        <f>FC_IND_E!H$2</f>
        <v>11036.113157050717</v>
      </c>
      <c r="I36" s="12">
        <f>FC_IND_E!I$2</f>
        <v>11260.597247213827</v>
      </c>
      <c r="J36" s="12">
        <f>FC_IND_E!J$2</f>
        <v>10954.745646178693</v>
      </c>
      <c r="K36" s="12">
        <f>FC_IND_E!K$2</f>
        <v>11146.364078565775</v>
      </c>
      <c r="L36" s="12">
        <f>FC_IND_E!L$2</f>
        <v>10604.403382556618</v>
      </c>
      <c r="M36" s="12">
        <f>FC_IND_E!M$2</f>
        <v>11101.098463906943</v>
      </c>
      <c r="N36" s="12">
        <f>FC_IND_E!N$2</f>
        <v>11221.977817993204</v>
      </c>
      <c r="O36" s="12">
        <f>FC_IND_E!O$2</f>
        <v>11029.70746835506</v>
      </c>
      <c r="P36" s="12">
        <f>FC_IND_E!P$2</f>
        <v>10639.296029732413</v>
      </c>
      <c r="Q36" s="12">
        <f>FC_IND_E!Q$2</f>
        <v>10308.566421924657</v>
      </c>
      <c r="R36" s="12">
        <f>FC_IND_E!R$2</f>
        <v>10421.466470661995</v>
      </c>
      <c r="S36" s="12">
        <f>FC_IND_E!S$2</f>
        <v>10706.119172685587</v>
      </c>
      <c r="T36" s="12">
        <f>FC_IND_E!T$2</f>
        <v>10626.993108385443</v>
      </c>
      <c r="U36" s="12">
        <f>FC_IND_E!U$2</f>
        <v>10529.666296388588</v>
      </c>
      <c r="V36" s="12">
        <f>FC_IND_E!V$2</f>
        <v>10494.439813940397</v>
      </c>
      <c r="W36" s="12">
        <f>FC_IND_E!W$2</f>
        <v>10389.134875064496</v>
      </c>
      <c r="X36" s="12">
        <f>FC_IND_E!X$2</f>
        <v>10441.490767318295</v>
      </c>
      <c r="Y36" s="12">
        <f>FC_IND_E!Y$2</f>
        <v>10581.356397149762</v>
      </c>
      <c r="Z36" s="12">
        <f>FC_IND_E!Z$2</f>
        <v>9501.2030452464405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2551.2878024674892</v>
      </c>
      <c r="D37" s="14">
        <f>FC_IND_IS_E!D$2</f>
        <v>1827.2014272315291</v>
      </c>
      <c r="E37" s="14">
        <f>FC_IND_IS_E!E$2</f>
        <v>1806.2144354136854</v>
      </c>
      <c r="F37" s="14">
        <f>FC_IND_IS_E!F$2</f>
        <v>1879.0489762859679</v>
      </c>
      <c r="G37" s="14">
        <f>FC_IND_IS_E!G$2</f>
        <v>1900.4610010147808</v>
      </c>
      <c r="H37" s="14">
        <f>FC_IND_IS_E!H$2</f>
        <v>1893.9388338363044</v>
      </c>
      <c r="I37" s="14">
        <f>FC_IND_IS_E!I$2</f>
        <v>1966.8993637147048</v>
      </c>
      <c r="J37" s="14">
        <f>FC_IND_IS_E!J$2</f>
        <v>1905.8462479951868</v>
      </c>
      <c r="K37" s="14">
        <f>FC_IND_IS_E!K$2</f>
        <v>2060.6866711593216</v>
      </c>
      <c r="L37" s="14">
        <f>FC_IND_IS_E!L$2</f>
        <v>1827.0473997555619</v>
      </c>
      <c r="M37" s="14">
        <f>FC_IND_IS_E!M$2</f>
        <v>1918.6715631953966</v>
      </c>
      <c r="N37" s="14">
        <f>FC_IND_IS_E!N$2</f>
        <v>1950.9469737684362</v>
      </c>
      <c r="O37" s="14">
        <f>FC_IND_IS_E!O$2</f>
        <v>1967.7006247071499</v>
      </c>
      <c r="P37" s="14">
        <f>FC_IND_IS_E!P$2</f>
        <v>2050.9018186950821</v>
      </c>
      <c r="Q37" s="14">
        <f>FC_IND_IS_E!Q$2</f>
        <v>2026.5788372999009</v>
      </c>
      <c r="R37" s="14">
        <f>FC_IND_IS_E!R$2</f>
        <v>2066.5778502420571</v>
      </c>
      <c r="S37" s="14">
        <f>FC_IND_IS_E!S$2</f>
        <v>2040.9011370894023</v>
      </c>
      <c r="T37" s="14">
        <f>FC_IND_IS_E!T$2</f>
        <v>2063.0769204797193</v>
      </c>
      <c r="U37" s="14">
        <f>FC_IND_IS_E!U$2</f>
        <v>1831.1446480599927</v>
      </c>
      <c r="V37" s="14">
        <f>FC_IND_IS_E!V$2</f>
        <v>2083.3381457749024</v>
      </c>
      <c r="W37" s="14">
        <f>FC_IND_IS_E!W$2</f>
        <v>2073.8830619298155</v>
      </c>
      <c r="X37" s="14">
        <f>FC_IND_IS_E!X$2</f>
        <v>1779.0458073286418</v>
      </c>
      <c r="Y37" s="14">
        <f>FC_IND_IS_E!Y$2</f>
        <v>1996.3823563191272</v>
      </c>
      <c r="Z37" s="14">
        <f>FC_IND_IS_E!Z$2</f>
        <v>2106.4083529433838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2476.8518819093752</v>
      </c>
      <c r="D38" s="16">
        <f>FC_IND_IS_BF_E!D$2</f>
        <v>1770.2218827267691</v>
      </c>
      <c r="E38" s="16">
        <f>FC_IND_IS_BF_E!E$2</f>
        <v>1751.4693661736201</v>
      </c>
      <c r="F38" s="16">
        <f>FC_IND_IS_BF_E!F$2</f>
        <v>1820.2862660537216</v>
      </c>
      <c r="G38" s="16">
        <f>FC_IND_IS_BF_E!G$2</f>
        <v>1840.9019360163877</v>
      </c>
      <c r="H38" s="16">
        <f>FC_IND_IS_BF_E!H$2</f>
        <v>1827.9786368408572</v>
      </c>
      <c r="I38" s="16">
        <f>FC_IND_IS_BF_E!I$2</f>
        <v>1898.0599428217483</v>
      </c>
      <c r="J38" s="16">
        <f>FC_IND_IS_BF_E!J$2</f>
        <v>1833.0182590817412</v>
      </c>
      <c r="K38" s="16">
        <f>FC_IND_IS_BF_E!K$2</f>
        <v>1981.5148248021756</v>
      </c>
      <c r="L38" s="16">
        <f>FC_IND_IS_BF_E!L$2</f>
        <v>1760.5853543391852</v>
      </c>
      <c r="M38" s="16">
        <f>FC_IND_IS_BF_E!M$2</f>
        <v>1852.1669242775574</v>
      </c>
      <c r="N38" s="16">
        <f>FC_IND_IS_BF_E!N$2</f>
        <v>1879.5219196244332</v>
      </c>
      <c r="O38" s="16">
        <f>FC_IND_IS_BF_E!O$2</f>
        <v>1897.8764053794596</v>
      </c>
      <c r="P38" s="16">
        <f>FC_IND_IS_BF_E!P$2</f>
        <v>1982.3376327531305</v>
      </c>
      <c r="Q38" s="16">
        <f>FC_IND_IS_BF_E!Q$2</f>
        <v>1955.5995819510431</v>
      </c>
      <c r="R38" s="16">
        <f>FC_IND_IS_BF_E!R$2</f>
        <v>1998.7392611372688</v>
      </c>
      <c r="S38" s="16">
        <f>FC_IND_IS_BF_E!S$2</f>
        <v>1972.8971967676155</v>
      </c>
      <c r="T38" s="16">
        <f>FC_IND_IS_BF_E!T$2</f>
        <v>1990.7862160011471</v>
      </c>
      <c r="U38" s="16">
        <f>FC_IND_IS_BF_E!U$2</f>
        <v>1759.9180400951259</v>
      </c>
      <c r="V38" s="16">
        <f>FC_IND_IS_BF_E!V$2</f>
        <v>2012.5131810706416</v>
      </c>
      <c r="W38" s="16">
        <f>FC_IND_IS_BF_E!W$2</f>
        <v>2003.0241462081606</v>
      </c>
      <c r="X38" s="16">
        <f>FC_IND_IS_BF_E!X$2</f>
        <v>1713.1484697250144</v>
      </c>
      <c r="Y38" s="16">
        <f>FC_IND_IS_BF_E!Y$2</f>
        <v>1925.9959469492778</v>
      </c>
      <c r="Z38" s="16">
        <f>FC_IND_IS_BF_E!Z$2</f>
        <v>2036.5214404283051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74.435920558114532</v>
      </c>
      <c r="D39" s="16">
        <f>FC_IND_IS_EA_E!D$2</f>
        <v>56.979544504760291</v>
      </c>
      <c r="E39" s="16">
        <f>FC_IND_IS_EA_E!E$2</f>
        <v>54.745069240065028</v>
      </c>
      <c r="F39" s="16">
        <f>FC_IND_IS_EA_E!F$2</f>
        <v>58.762710232245865</v>
      </c>
      <c r="G39" s="16">
        <f>FC_IND_IS_EA_E!G$2</f>
        <v>59.559064998392785</v>
      </c>
      <c r="H39" s="16">
        <f>FC_IND_IS_EA_E!H$2</f>
        <v>65.960196995446736</v>
      </c>
      <c r="I39" s="16">
        <f>FC_IND_IS_EA_E!I$2</f>
        <v>68.839420892956284</v>
      </c>
      <c r="J39" s="16">
        <f>FC_IND_IS_EA_E!J$2</f>
        <v>72.827988913445722</v>
      </c>
      <c r="K39" s="16">
        <f>FC_IND_IS_EA_E!K$2</f>
        <v>79.171846357146194</v>
      </c>
      <c r="L39" s="16">
        <f>FC_IND_IS_EA_E!L$2</f>
        <v>66.462045416376696</v>
      </c>
      <c r="M39" s="16">
        <f>FC_IND_IS_EA_E!M$2</f>
        <v>66.504638917839173</v>
      </c>
      <c r="N39" s="16">
        <f>FC_IND_IS_EA_E!N$2</f>
        <v>71.425054144003326</v>
      </c>
      <c r="O39" s="16">
        <f>FC_IND_IS_EA_E!O$2</f>
        <v>69.824219327690756</v>
      </c>
      <c r="P39" s="16">
        <f>FC_IND_IS_EA_E!P$2</f>
        <v>68.564185941951138</v>
      </c>
      <c r="Q39" s="16">
        <f>FC_IND_IS_EA_E!Q$2</f>
        <v>70.979255348858146</v>
      </c>
      <c r="R39" s="16">
        <f>FC_IND_IS_EA_E!R$2</f>
        <v>67.838589104788085</v>
      </c>
      <c r="S39" s="16">
        <f>FC_IND_IS_EA_E!S$2</f>
        <v>68.003940321786587</v>
      </c>
      <c r="T39" s="16">
        <f>FC_IND_IS_EA_E!T$2</f>
        <v>72.290704478571953</v>
      </c>
      <c r="U39" s="16">
        <f>FC_IND_IS_EA_E!U$2</f>
        <v>71.226607964866787</v>
      </c>
      <c r="V39" s="16">
        <f>FC_IND_IS_EA_E!V$2</f>
        <v>70.82496470426085</v>
      </c>
      <c r="W39" s="16">
        <f>FC_IND_IS_EA_E!W$2</f>
        <v>70.858915721654739</v>
      </c>
      <c r="X39" s="16">
        <f>FC_IND_IS_EA_E!X$2</f>
        <v>65.897337603627264</v>
      </c>
      <c r="Y39" s="16">
        <f>FC_IND_IS_EA_E!Y$2</f>
        <v>70.386409369849403</v>
      </c>
      <c r="Z39" s="16">
        <f>FC_IND_IS_EA_E!Z$2</f>
        <v>69.886912515078521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194.16662414152171</v>
      </c>
      <c r="D40" s="14">
        <f>FC_IND_NFM_E!D$2</f>
        <v>204.63828241076084</v>
      </c>
      <c r="E40" s="14">
        <f>FC_IND_NFM_E!E$2</f>
        <v>211.05569762152166</v>
      </c>
      <c r="F40" s="14">
        <f>FC_IND_NFM_E!F$2</f>
        <v>213.30766777653068</v>
      </c>
      <c r="G40" s="14">
        <f>FC_IND_NFM_E!G$2</f>
        <v>224.28446426152172</v>
      </c>
      <c r="H40" s="14">
        <f>FC_IND_NFM_E!H$2</f>
        <v>219.84849353006297</v>
      </c>
      <c r="I40" s="14">
        <f>FC_IND_NFM_E!I$2</f>
        <v>223.97964935316867</v>
      </c>
      <c r="J40" s="14">
        <f>FC_IND_NFM_E!J$2</f>
        <v>253.38876298897131</v>
      </c>
      <c r="K40" s="14">
        <f>FC_IND_NFM_E!K$2</f>
        <v>256.41302370623828</v>
      </c>
      <c r="L40" s="14">
        <f>FC_IND_NFM_E!L$2</f>
        <v>238.07142185431573</v>
      </c>
      <c r="M40" s="14">
        <f>FC_IND_NFM_E!M$2</f>
        <v>243.47607329076445</v>
      </c>
      <c r="N40" s="14">
        <f>FC_IND_NFM_E!N$2</f>
        <v>257.43888194253543</v>
      </c>
      <c r="O40" s="14">
        <f>FC_IND_NFM_E!O$2</f>
        <v>250.84375403073724</v>
      </c>
      <c r="P40" s="14">
        <f>FC_IND_NFM_E!P$2</f>
        <v>284.92800001901981</v>
      </c>
      <c r="Q40" s="14">
        <f>FC_IND_NFM_E!Q$2</f>
        <v>301.99052251935171</v>
      </c>
      <c r="R40" s="14">
        <f>FC_IND_NFM_E!R$2</f>
        <v>309.50018746037483</v>
      </c>
      <c r="S40" s="14">
        <f>FC_IND_NFM_E!S$2</f>
        <v>320.03416745087316</v>
      </c>
      <c r="T40" s="14">
        <f>FC_IND_NFM_E!T$2</f>
        <v>310.8582348606588</v>
      </c>
      <c r="U40" s="14">
        <f>FC_IND_NFM_E!U$2</f>
        <v>328.98484250449218</v>
      </c>
      <c r="V40" s="14">
        <f>FC_IND_NFM_E!V$2</f>
        <v>302.64665870790986</v>
      </c>
      <c r="W40" s="14">
        <f>FC_IND_NFM_E!W$2</f>
        <v>271.41367758546915</v>
      </c>
      <c r="X40" s="14">
        <f>FC_IND_NFM_E!X$2</f>
        <v>297.06308697736165</v>
      </c>
      <c r="Y40" s="14">
        <f>FC_IND_NFM_E!Y$2</f>
        <v>311.56230903765783</v>
      </c>
      <c r="Z40" s="14">
        <f>FC_IND_NFM_E!Z$2</f>
        <v>287.44382858993652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39.047752736253656</v>
      </c>
      <c r="D43" s="16">
        <f>FC_IND_NFM_SA_E!D$2</f>
        <v>44.42031526944244</v>
      </c>
      <c r="E43" s="16">
        <f>FC_IND_NFM_SA_E!E$2</f>
        <v>47.478747269753313</v>
      </c>
      <c r="F43" s="16">
        <f>FC_IND_NFM_SA_E!F$2</f>
        <v>49.645080771935852</v>
      </c>
      <c r="G43" s="16">
        <f>FC_IND_NFM_SA_E!G$2</f>
        <v>46.573261128724532</v>
      </c>
      <c r="H43" s="16">
        <f>FC_IND_NFM_SA_E!H$2</f>
        <v>46.482000940806472</v>
      </c>
      <c r="I43" s="16">
        <f>FC_IND_NFM_SA_E!I$2</f>
        <v>45.254107631296485</v>
      </c>
      <c r="J43" s="16">
        <f>FC_IND_NFM_SA_E!J$2</f>
        <v>51.282353007891778</v>
      </c>
      <c r="K43" s="16">
        <f>FC_IND_NFM_SA_E!K$2</f>
        <v>44.438964605425738</v>
      </c>
      <c r="L43" s="16">
        <f>FC_IND_NFM_SA_E!L$2</f>
        <v>60.106855159619961</v>
      </c>
      <c r="M43" s="16">
        <f>FC_IND_NFM_SA_E!M$2</f>
        <v>66.146540701812995</v>
      </c>
      <c r="N43" s="16">
        <f>FC_IND_NFM_SA_E!N$2</f>
        <v>71.898649454686975</v>
      </c>
      <c r="O43" s="16">
        <f>FC_IND_NFM_SA_E!O$2</f>
        <v>71.112416121020019</v>
      </c>
      <c r="P43" s="16">
        <f>FC_IND_NFM_SA_E!P$2</f>
        <v>96.957420469302406</v>
      </c>
      <c r="Q43" s="16">
        <f>FC_IND_NFM_SA_E!Q$2</f>
        <v>108.57421830507235</v>
      </c>
      <c r="R43" s="16">
        <f>FC_IND_NFM_SA_E!R$2</f>
        <v>112.40039351178929</v>
      </c>
      <c r="S43" s="16">
        <f>FC_IND_NFM_SA_E!S$2</f>
        <v>106.06410821527672</v>
      </c>
      <c r="T43" s="16">
        <f>FC_IND_NFM_SA_E!T$2</f>
        <v>105.27289776322743</v>
      </c>
      <c r="U43" s="16">
        <f>FC_IND_NFM_SA_E!U$2</f>
        <v>102.65049381983991</v>
      </c>
      <c r="V43" s="16">
        <f>FC_IND_NFM_SA_E!V$2</f>
        <v>93.561433407903294</v>
      </c>
      <c r="W43" s="16">
        <f>FC_IND_NFM_SA_E!W$2</f>
        <v>77.618387786445197</v>
      </c>
      <c r="X43" s="16">
        <f>FC_IND_NFM_SA_E!X$2</f>
        <v>90.904125038785011</v>
      </c>
      <c r="Y43" s="16">
        <f>FC_IND_NFM_SA_E!Y$2</f>
        <v>106.73758482183203</v>
      </c>
      <c r="Z43" s="16">
        <f>FC_IND_NFM_SA_E!Z$2</f>
        <v>99.039675456054283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155.11887140526804</v>
      </c>
      <c r="D44" s="16">
        <f>FC_IND_NFM_OM_E!D$2</f>
        <v>160.21796714131841</v>
      </c>
      <c r="E44" s="16">
        <f>FC_IND_NFM_OM_E!E$2</f>
        <v>163.57695035176835</v>
      </c>
      <c r="F44" s="16">
        <f>FC_IND_NFM_OM_E!F$2</f>
        <v>163.66258700459483</v>
      </c>
      <c r="G44" s="16">
        <f>FC_IND_NFM_OM_E!G$2</f>
        <v>177.71120313279721</v>
      </c>
      <c r="H44" s="16">
        <f>FC_IND_NFM_OM_E!H$2</f>
        <v>173.36649258925647</v>
      </c>
      <c r="I44" s="16">
        <f>FC_IND_NFM_OM_E!I$2</f>
        <v>178.72554172187216</v>
      </c>
      <c r="J44" s="16">
        <f>FC_IND_NFM_OM_E!J$2</f>
        <v>202.10640998107954</v>
      </c>
      <c r="K44" s="16">
        <f>FC_IND_NFM_OM_E!K$2</f>
        <v>211.9740591008125</v>
      </c>
      <c r="L44" s="16">
        <f>FC_IND_NFM_OM_E!L$2</f>
        <v>177.96456669469575</v>
      </c>
      <c r="M44" s="16">
        <f>FC_IND_NFM_OM_E!M$2</f>
        <v>177.32953258895145</v>
      </c>
      <c r="N44" s="16">
        <f>FC_IND_NFM_OM_E!N$2</f>
        <v>185.54023248784844</v>
      </c>
      <c r="O44" s="16">
        <f>FC_IND_NFM_OM_E!O$2</f>
        <v>179.73133790971724</v>
      </c>
      <c r="P44" s="16">
        <f>FC_IND_NFM_OM_E!P$2</f>
        <v>187.97057954971737</v>
      </c>
      <c r="Q44" s="16">
        <f>FC_IND_NFM_OM_E!Q$2</f>
        <v>193.41630421427936</v>
      </c>
      <c r="R44" s="16">
        <f>FC_IND_NFM_OM_E!R$2</f>
        <v>197.09979394858556</v>
      </c>
      <c r="S44" s="16">
        <f>FC_IND_NFM_OM_E!S$2</f>
        <v>213.97005923559644</v>
      </c>
      <c r="T44" s="16">
        <f>FC_IND_NFM_OM_E!T$2</f>
        <v>205.58533709743139</v>
      </c>
      <c r="U44" s="16">
        <f>FC_IND_NFM_OM_E!U$2</f>
        <v>226.33434868465227</v>
      </c>
      <c r="V44" s="16">
        <f>FC_IND_NFM_OM_E!V$2</f>
        <v>209.0852253000065</v>
      </c>
      <c r="W44" s="16">
        <f>FC_IND_NFM_OM_E!W$2</f>
        <v>193.79528979902398</v>
      </c>
      <c r="X44" s="16">
        <f>FC_IND_NFM_OM_E!X$2</f>
        <v>206.15896193857668</v>
      </c>
      <c r="Y44" s="16">
        <f>FC_IND_NFM_OM_E!Y$2</f>
        <v>204.8247242158258</v>
      </c>
      <c r="Z44" s="16">
        <f>FC_IND_NFM_OM_E!Z$2</f>
        <v>188.4041531338822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1283.1119518240334</v>
      </c>
      <c r="D45" s="14">
        <f>FC_IND_CPC_E!D$2</f>
        <v>1373.780545240591</v>
      </c>
      <c r="E45" s="14">
        <f>FC_IND_CPC_E!E$2</f>
        <v>1489.3744373886589</v>
      </c>
      <c r="F45" s="14">
        <f>FC_IND_CPC_E!F$2</f>
        <v>1768.0273680795958</v>
      </c>
      <c r="G45" s="14">
        <f>FC_IND_CPC_E!G$2</f>
        <v>1835.8990700004006</v>
      </c>
      <c r="H45" s="14">
        <f>FC_IND_CPC_E!H$2</f>
        <v>1536.5601256887321</v>
      </c>
      <c r="I45" s="14">
        <f>FC_IND_CPC_E!I$2</f>
        <v>1361.8601399527829</v>
      </c>
      <c r="J45" s="14">
        <f>FC_IND_CPC_E!J$2</f>
        <v>1267.0714736524469</v>
      </c>
      <c r="K45" s="14">
        <f>FC_IND_CPC_E!K$2</f>
        <v>1354.0450759758157</v>
      </c>
      <c r="L45" s="14">
        <f>FC_IND_CPC_E!L$2</f>
        <v>1401.0977830153979</v>
      </c>
      <c r="M45" s="14">
        <f>FC_IND_CPC_E!M$2</f>
        <v>1585.1405314128319</v>
      </c>
      <c r="N45" s="14">
        <f>FC_IND_CPC_E!N$2</f>
        <v>1531.2335845788525</v>
      </c>
      <c r="O45" s="14">
        <f>FC_IND_CPC_E!O$2</f>
        <v>1549.2037083579457</v>
      </c>
      <c r="P45" s="14">
        <f>FC_IND_CPC_E!P$2</f>
        <v>1383.8623538864128</v>
      </c>
      <c r="Q45" s="14">
        <f>FC_IND_CPC_E!Q$2</f>
        <v>1429.0765420119697</v>
      </c>
      <c r="R45" s="14">
        <f>FC_IND_CPC_E!R$2</f>
        <v>1420.6663051297269</v>
      </c>
      <c r="S45" s="14">
        <f>FC_IND_CPC_E!S$2</f>
        <v>1573.5854544208582</v>
      </c>
      <c r="T45" s="14">
        <f>FC_IND_CPC_E!T$2</f>
        <v>1588.2487991829998</v>
      </c>
      <c r="U45" s="14">
        <f>FC_IND_CPC_E!U$2</f>
        <v>1537.6890312455848</v>
      </c>
      <c r="V45" s="14">
        <f>FC_IND_CPC_E!V$2</f>
        <v>1423.3156766524646</v>
      </c>
      <c r="W45" s="14">
        <f>FC_IND_CPC_E!W$2</f>
        <v>1496.6458178777464</v>
      </c>
      <c r="X45" s="14">
        <f>FC_IND_CPC_E!X$2</f>
        <v>1575.8447679974072</v>
      </c>
      <c r="Y45" s="14">
        <f>FC_IND_CPC_E!Y$2</f>
        <v>1402.3162274370081</v>
      </c>
      <c r="Z45" s="14">
        <f>FC_IND_CPC_E!Z$2</f>
        <v>1255.1282492043617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684.31173818180548</v>
      </c>
      <c r="D46" s="16">
        <f>FC_IND_CPC_BC_E!D$2</f>
        <v>712.54150395336092</v>
      </c>
      <c r="E46" s="16">
        <f>FC_IND_CPC_BC_E!E$2</f>
        <v>814.31475097078635</v>
      </c>
      <c r="F46" s="16">
        <f>FC_IND_CPC_BC_E!F$2</f>
        <v>954.31780591473932</v>
      </c>
      <c r="G46" s="16">
        <f>FC_IND_CPC_BC_E!G$2</f>
        <v>1037.4356655620597</v>
      </c>
      <c r="H46" s="16">
        <f>FC_IND_CPC_BC_E!H$2</f>
        <v>852.66506710723581</v>
      </c>
      <c r="I46" s="16">
        <f>FC_IND_CPC_BC_E!I$2</f>
        <v>760.16174866741187</v>
      </c>
      <c r="J46" s="16">
        <f>FC_IND_CPC_BC_E!J$2</f>
        <v>734.31839793650568</v>
      </c>
      <c r="K46" s="16">
        <f>FC_IND_CPC_BC_E!K$2</f>
        <v>856.5140264443304</v>
      </c>
      <c r="L46" s="16">
        <f>FC_IND_CPC_BC_E!L$2</f>
        <v>757.03476094921189</v>
      </c>
      <c r="M46" s="16">
        <f>FC_IND_CPC_BC_E!M$2</f>
        <v>1043.5614304942135</v>
      </c>
      <c r="N46" s="16">
        <f>FC_IND_CPC_BC_E!N$2</f>
        <v>1012.5375980164995</v>
      </c>
      <c r="O46" s="16">
        <f>FC_IND_CPC_BC_E!O$2</f>
        <v>899.99052835827274</v>
      </c>
      <c r="P46" s="16">
        <f>FC_IND_CPC_BC_E!P$2</f>
        <v>865.72520453316713</v>
      </c>
      <c r="Q46" s="16">
        <f>FC_IND_CPC_BC_E!Q$2</f>
        <v>885.69412745940667</v>
      </c>
      <c r="R46" s="16">
        <f>FC_IND_CPC_BC_E!R$2</f>
        <v>971.30849281772544</v>
      </c>
      <c r="S46" s="16">
        <f>FC_IND_CPC_BC_E!S$2</f>
        <v>1212.8283922502012</v>
      </c>
      <c r="T46" s="16">
        <f>FC_IND_CPC_BC_E!T$2</f>
        <v>1182.4101852951344</v>
      </c>
      <c r="U46" s="16">
        <f>FC_IND_CPC_BC_E!U$2</f>
        <v>1099.3942854629217</v>
      </c>
      <c r="V46" s="16">
        <f>FC_IND_CPC_BC_E!V$2</f>
        <v>1018.8079643910618</v>
      </c>
      <c r="W46" s="16">
        <f>FC_IND_CPC_BC_E!W$2</f>
        <v>1050.4029788105272</v>
      </c>
      <c r="X46" s="16">
        <f>FC_IND_CPC_BC_E!X$2</f>
        <v>1145.025303699819</v>
      </c>
      <c r="Y46" s="16">
        <f>FC_IND_CPC_BC_E!Y$2</f>
        <v>1047.2925257287043</v>
      </c>
      <c r="Z46" s="16">
        <f>FC_IND_CPC_BC_E!Z$2</f>
        <v>754.79747897178231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506.11208499238876</v>
      </c>
      <c r="D47" s="16">
        <f>FC_IND_CPC_OC_E!D$2</f>
        <v>572.17405628712731</v>
      </c>
      <c r="E47" s="16">
        <f>FC_IND_CPC_OC_E!E$2</f>
        <v>578.66794888690163</v>
      </c>
      <c r="F47" s="16">
        <f>FC_IND_CPC_OC_E!F$2</f>
        <v>698.95868379454612</v>
      </c>
      <c r="G47" s="16">
        <f>FC_IND_CPC_OC_E!G$2</f>
        <v>691.40534300680588</v>
      </c>
      <c r="H47" s="16">
        <f>FC_IND_CPC_OC_E!H$2</f>
        <v>565.23500701306943</v>
      </c>
      <c r="I47" s="16">
        <f>FC_IND_CPC_OC_E!I$2</f>
        <v>494.14541356950315</v>
      </c>
      <c r="J47" s="16">
        <f>FC_IND_CPC_OC_E!J$2</f>
        <v>416.9038531990588</v>
      </c>
      <c r="K47" s="16">
        <f>FC_IND_CPC_OC_E!K$2</f>
        <v>397.86887187337396</v>
      </c>
      <c r="L47" s="16">
        <f>FC_IND_CPC_OC_E!L$2</f>
        <v>520.84503771841764</v>
      </c>
      <c r="M47" s="16">
        <f>FC_IND_CPC_OC_E!M$2</f>
        <v>411.48221671195256</v>
      </c>
      <c r="N47" s="16">
        <f>FC_IND_CPC_OC_E!N$2</f>
        <v>391.29912770170836</v>
      </c>
      <c r="O47" s="16">
        <f>FC_IND_CPC_OC_E!O$2</f>
        <v>519.73930316526287</v>
      </c>
      <c r="P47" s="16">
        <f>FC_IND_CPC_OC_E!P$2</f>
        <v>396.20676458982479</v>
      </c>
      <c r="Q47" s="16">
        <f>FC_IND_CPC_OC_E!Q$2</f>
        <v>428.57009342205981</v>
      </c>
      <c r="R47" s="16">
        <f>FC_IND_CPC_OC_E!R$2</f>
        <v>329.8718070484756</v>
      </c>
      <c r="S47" s="16">
        <f>FC_IND_CPC_OC_E!S$2</f>
        <v>222.07022161988229</v>
      </c>
      <c r="T47" s="16">
        <f>FC_IND_CPC_OC_E!T$2</f>
        <v>246.50651936448443</v>
      </c>
      <c r="U47" s="16">
        <f>FC_IND_CPC_OC_E!U$2</f>
        <v>294.52335077923931</v>
      </c>
      <c r="V47" s="16">
        <f>FC_IND_CPC_OC_E!V$2</f>
        <v>277.51492569799962</v>
      </c>
      <c r="W47" s="16">
        <f>FC_IND_CPC_OC_E!W$2</f>
        <v>292.6675661069371</v>
      </c>
      <c r="X47" s="16">
        <f>FC_IND_CPC_OC_E!X$2</f>
        <v>283.7639176962366</v>
      </c>
      <c r="Y47" s="16">
        <f>FC_IND_CPC_OC_E!Y$2</f>
        <v>226.88129053049715</v>
      </c>
      <c r="Z47" s="16">
        <f>FC_IND_CPC_OC_E!Z$2</f>
        <v>365.69170739707482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92.688128649839186</v>
      </c>
      <c r="D48" s="16">
        <f>FC_IND_CPC_PH_E!D$2</f>
        <v>89.064985000102766</v>
      </c>
      <c r="E48" s="16">
        <f>FC_IND_CPC_PH_E!E$2</f>
        <v>96.391737530970971</v>
      </c>
      <c r="F48" s="16">
        <f>FC_IND_CPC_PH_E!F$2</f>
        <v>114.75087837031052</v>
      </c>
      <c r="G48" s="16">
        <f>FC_IND_CPC_PH_E!G$2</f>
        <v>107.05806143153487</v>
      </c>
      <c r="H48" s="16">
        <f>FC_IND_CPC_PH_E!H$2</f>
        <v>118.66005156842652</v>
      </c>
      <c r="I48" s="16">
        <f>FC_IND_CPC_PH_E!I$2</f>
        <v>107.55297771586773</v>
      </c>
      <c r="J48" s="16">
        <f>FC_IND_CPC_PH_E!J$2</f>
        <v>115.84922251688249</v>
      </c>
      <c r="K48" s="16">
        <f>FC_IND_CPC_PH_E!K$2</f>
        <v>99.662177658111247</v>
      </c>
      <c r="L48" s="16">
        <f>FC_IND_CPC_PH_E!L$2</f>
        <v>123.21798434776851</v>
      </c>
      <c r="M48" s="16">
        <f>FC_IND_CPC_PH_E!M$2</f>
        <v>130.09688420666609</v>
      </c>
      <c r="N48" s="16">
        <f>FC_IND_CPC_PH_E!N$2</f>
        <v>127.39685886064446</v>
      </c>
      <c r="O48" s="16">
        <f>FC_IND_CPC_PH_E!O$2</f>
        <v>129.47387683441025</v>
      </c>
      <c r="P48" s="16">
        <f>FC_IND_CPC_PH_E!P$2</f>
        <v>121.93038476342117</v>
      </c>
      <c r="Q48" s="16">
        <f>FC_IND_CPC_PH_E!Q$2</f>
        <v>114.81232113050328</v>
      </c>
      <c r="R48" s="16">
        <f>FC_IND_CPC_PH_E!R$2</f>
        <v>119.48600526352585</v>
      </c>
      <c r="S48" s="16">
        <f>FC_IND_CPC_PH_E!S$2</f>
        <v>138.68684055077483</v>
      </c>
      <c r="T48" s="16">
        <f>FC_IND_CPC_PH_E!T$2</f>
        <v>159.33209452338107</v>
      </c>
      <c r="U48" s="16">
        <f>FC_IND_CPC_PH_E!U$2</f>
        <v>143.77139500342383</v>
      </c>
      <c r="V48" s="16">
        <f>FC_IND_CPC_PH_E!V$2</f>
        <v>126.9927865634032</v>
      </c>
      <c r="W48" s="16">
        <f>FC_IND_CPC_PH_E!W$2</f>
        <v>153.57527296028192</v>
      </c>
      <c r="X48" s="16">
        <f>FC_IND_CPC_PH_E!X$2</f>
        <v>147.05554660135178</v>
      </c>
      <c r="Y48" s="16">
        <f>FC_IND_CPC_PH_E!Y$2</f>
        <v>128.14241117780682</v>
      </c>
      <c r="Z48" s="16">
        <f>FC_IND_CPC_PH_E!Z$2</f>
        <v>134.63906283550469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2002.8904997577051</v>
      </c>
      <c r="D49" s="14">
        <f>FC_IND_NMM_E!D$2</f>
        <v>2080.1105087265696</v>
      </c>
      <c r="E49" s="14">
        <f>FC_IND_NMM_E!E$2</f>
        <v>2173.6839463641545</v>
      </c>
      <c r="F49" s="14">
        <f>FC_IND_NMM_E!F$2</f>
        <v>2120.7725347200785</v>
      </c>
      <c r="G49" s="14">
        <f>FC_IND_NMM_E!G$2</f>
        <v>2402.0146673950062</v>
      </c>
      <c r="H49" s="14">
        <f>FC_IND_NMM_E!H$2</f>
        <v>1957.7610807911717</v>
      </c>
      <c r="I49" s="14">
        <f>FC_IND_NMM_E!I$2</f>
        <v>2329.774941937837</v>
      </c>
      <c r="J49" s="14">
        <f>FC_IND_NMM_E!J$2</f>
        <v>2391.7711587941803</v>
      </c>
      <c r="K49" s="14">
        <f>FC_IND_NMM_E!K$2</f>
        <v>2385.2133889637007</v>
      </c>
      <c r="L49" s="14">
        <f>FC_IND_NMM_E!L$2</f>
        <v>2157.3989417193779</v>
      </c>
      <c r="M49" s="14">
        <f>FC_IND_NMM_E!M$2</f>
        <v>2122.8490694602115</v>
      </c>
      <c r="N49" s="14">
        <f>FC_IND_NMM_E!N$2</f>
        <v>2267.108078321392</v>
      </c>
      <c r="O49" s="14">
        <f>FC_IND_NMM_E!O$2</f>
        <v>2078.0115330189419</v>
      </c>
      <c r="P49" s="14">
        <f>FC_IND_NMM_E!P$2</f>
        <v>2291.4760303549774</v>
      </c>
      <c r="Q49" s="14">
        <f>FC_IND_NMM_E!Q$2</f>
        <v>2236.0941912069729</v>
      </c>
      <c r="R49" s="14">
        <f>FC_IND_NMM_E!R$2</f>
        <v>2257.19587821806</v>
      </c>
      <c r="S49" s="14">
        <f>FC_IND_NMM_E!S$2</f>
        <v>2354.7960741947245</v>
      </c>
      <c r="T49" s="14">
        <f>FC_IND_NMM_E!T$2</f>
        <v>2363.2884460523765</v>
      </c>
      <c r="U49" s="14">
        <f>FC_IND_NMM_E!U$2</f>
        <v>2366.5263859444931</v>
      </c>
      <c r="V49" s="14">
        <f>FC_IND_NMM_E!V$2</f>
        <v>2296.0318887076774</v>
      </c>
      <c r="W49" s="14">
        <f>FC_IND_NMM_E!W$2</f>
        <v>2447.0669689790502</v>
      </c>
      <c r="X49" s="14">
        <f>FC_IND_NMM_E!X$2</f>
        <v>2507.8171431582887</v>
      </c>
      <c r="Y49" s="14">
        <f>FC_IND_NMM_E!Y$2</f>
        <v>2453.5544820685855</v>
      </c>
      <c r="Z49" s="14">
        <f>FC_IND_NMM_E!Z$2</f>
        <v>2016.1051810910744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880.03410370276447</v>
      </c>
      <c r="D50" s="16">
        <f>FC_IND_NMM_CM_E!D$2</f>
        <v>932.46656209609648</v>
      </c>
      <c r="E50" s="16">
        <f>FC_IND_NMM_CM_E!E$2</f>
        <v>1017.3967682903874</v>
      </c>
      <c r="F50" s="16">
        <f>FC_IND_NMM_CM_E!F$2</f>
        <v>950.67287476599654</v>
      </c>
      <c r="G50" s="16">
        <f>FC_IND_NMM_CM_E!G$2</f>
        <v>1103.9235344986032</v>
      </c>
      <c r="H50" s="16">
        <f>FC_IND_NMM_CM_E!H$2</f>
        <v>878.95414623044746</v>
      </c>
      <c r="I50" s="16">
        <f>FC_IND_NMM_CM_E!I$2</f>
        <v>1035.1262776240674</v>
      </c>
      <c r="J50" s="16">
        <f>FC_IND_NMM_CM_E!J$2</f>
        <v>1021.4072787854174</v>
      </c>
      <c r="K50" s="16">
        <f>FC_IND_NMM_CM_E!K$2</f>
        <v>1090.8718808607791</v>
      </c>
      <c r="L50" s="16">
        <f>FC_IND_NMM_CM_E!L$2</f>
        <v>1000.3349040383714</v>
      </c>
      <c r="M50" s="16">
        <f>FC_IND_NMM_CM_E!M$2</f>
        <v>932.88970346107953</v>
      </c>
      <c r="N50" s="16">
        <f>FC_IND_NMM_CM_E!N$2</f>
        <v>939.661133102485</v>
      </c>
      <c r="O50" s="16">
        <f>FC_IND_NMM_CM_E!O$2</f>
        <v>1002.5346643072098</v>
      </c>
      <c r="P50" s="16">
        <f>FC_IND_NMM_CM_E!P$2</f>
        <v>1142.0704062047835</v>
      </c>
      <c r="Q50" s="16">
        <f>FC_IND_NMM_CM_E!Q$2</f>
        <v>1089.2939662353742</v>
      </c>
      <c r="R50" s="16">
        <f>FC_IND_NMM_CM_E!R$2</f>
        <v>1102.6749307367359</v>
      </c>
      <c r="S50" s="16">
        <f>FC_IND_NMM_CM_E!S$2</f>
        <v>1185.2195428683322</v>
      </c>
      <c r="T50" s="16">
        <f>FC_IND_NMM_CM_E!T$2</f>
        <v>1186.2685394918681</v>
      </c>
      <c r="U50" s="16">
        <f>FC_IND_NMM_CM_E!U$2</f>
        <v>1300.5490001626317</v>
      </c>
      <c r="V50" s="16">
        <f>FC_IND_NMM_CM_E!V$2</f>
        <v>1047.44528278702</v>
      </c>
      <c r="W50" s="16">
        <f>FC_IND_NMM_CM_E!W$2</f>
        <v>1158.0987896144688</v>
      </c>
      <c r="X50" s="16">
        <f>FC_IND_NMM_CM_E!X$2</f>
        <v>1248.9449748079887</v>
      </c>
      <c r="Y50" s="16">
        <f>FC_IND_NMM_CM_E!Y$2</f>
        <v>1222.8843733727235</v>
      </c>
      <c r="Z50" s="16">
        <f>FC_IND_NMM_CM_E!Z$2</f>
        <v>1009.8467004977633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892.36243423264932</v>
      </c>
      <c r="D51" s="16">
        <f>FC_IND_NMM_CR_E!D$2</f>
        <v>901.57383213540743</v>
      </c>
      <c r="E51" s="16">
        <f>FC_IND_NMM_CR_E!E$2</f>
        <v>923.8313601248376</v>
      </c>
      <c r="F51" s="16">
        <f>FC_IND_NMM_CR_E!F$2</f>
        <v>908.7980487244638</v>
      </c>
      <c r="G51" s="16">
        <f>FC_IND_NMM_CR_E!G$2</f>
        <v>1059.1924156350162</v>
      </c>
      <c r="H51" s="16">
        <f>FC_IND_NMM_CR_E!H$2</f>
        <v>852.31896552568764</v>
      </c>
      <c r="I51" s="16">
        <f>FC_IND_NMM_CR_E!I$2</f>
        <v>1001.3253902700924</v>
      </c>
      <c r="J51" s="16">
        <f>FC_IND_NMM_CR_E!J$2</f>
        <v>1044.3725550659567</v>
      </c>
      <c r="K51" s="16">
        <f>FC_IND_NMM_CR_E!K$2</f>
        <v>953.70001942229055</v>
      </c>
      <c r="L51" s="16">
        <f>FC_IND_NMM_CR_E!L$2</f>
        <v>847.25193924150835</v>
      </c>
      <c r="M51" s="16">
        <f>FC_IND_NMM_CR_E!M$2</f>
        <v>881.77142899893693</v>
      </c>
      <c r="N51" s="16">
        <f>FC_IND_NMM_CR_E!N$2</f>
        <v>1053.9891496229543</v>
      </c>
      <c r="O51" s="16">
        <f>FC_IND_NMM_CR_E!O$2</f>
        <v>819.15670934163609</v>
      </c>
      <c r="P51" s="16">
        <f>FC_IND_NMM_CR_E!P$2</f>
        <v>891.45318642605207</v>
      </c>
      <c r="Q51" s="16">
        <f>FC_IND_NMM_CR_E!Q$2</f>
        <v>881.19984074633885</v>
      </c>
      <c r="R51" s="16">
        <f>FC_IND_NMM_CR_E!R$2</f>
        <v>912.92530368066627</v>
      </c>
      <c r="S51" s="16">
        <f>FC_IND_NMM_CR_E!S$2</f>
        <v>958.61488660542705</v>
      </c>
      <c r="T51" s="16">
        <f>FC_IND_NMM_CR_E!T$2</f>
        <v>953.88649069428504</v>
      </c>
      <c r="U51" s="16">
        <f>FC_IND_NMM_CR_E!U$2</f>
        <v>870.62254363858517</v>
      </c>
      <c r="V51" s="16">
        <f>FC_IND_NMM_CR_E!V$2</f>
        <v>1036.4239168155491</v>
      </c>
      <c r="W51" s="16">
        <f>FC_IND_NMM_CR_E!W$2</f>
        <v>1128.3830711936589</v>
      </c>
      <c r="X51" s="16">
        <f>FC_IND_NMM_CR_E!X$2</f>
        <v>1107.6992835405754</v>
      </c>
      <c r="Y51" s="16">
        <f>FC_IND_NMM_CR_E!Y$2</f>
        <v>1084.3469525192133</v>
      </c>
      <c r="Z51" s="16">
        <f>FC_IND_NMM_CR_E!Z$2</f>
        <v>864.96564498172279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230.49396182229157</v>
      </c>
      <c r="D52" s="16">
        <f>FC_IND_NMM_GL_E!D$2</f>
        <v>246.07011449506558</v>
      </c>
      <c r="E52" s="16">
        <f>FC_IND_NMM_GL_E!E$2</f>
        <v>232.45581794892934</v>
      </c>
      <c r="F52" s="16">
        <f>FC_IND_NMM_GL_E!F$2</f>
        <v>261.30161122961806</v>
      </c>
      <c r="G52" s="16">
        <f>FC_IND_NMM_GL_E!G$2</f>
        <v>238.89871726138696</v>
      </c>
      <c r="H52" s="16">
        <f>FC_IND_NMM_GL_E!H$2</f>
        <v>226.4879690350366</v>
      </c>
      <c r="I52" s="16">
        <f>FC_IND_NMM_GL_E!I$2</f>
        <v>293.32327404367732</v>
      </c>
      <c r="J52" s="16">
        <f>FC_IND_NMM_GL_E!J$2</f>
        <v>325.99132494280616</v>
      </c>
      <c r="K52" s="16">
        <f>FC_IND_NMM_GL_E!K$2</f>
        <v>340.64148868063126</v>
      </c>
      <c r="L52" s="16">
        <f>FC_IND_NMM_GL_E!L$2</f>
        <v>309.81209843949819</v>
      </c>
      <c r="M52" s="16">
        <f>FC_IND_NMM_GL_E!M$2</f>
        <v>308.1879370001954</v>
      </c>
      <c r="N52" s="16">
        <f>FC_IND_NMM_GL_E!N$2</f>
        <v>273.45779559595258</v>
      </c>
      <c r="O52" s="16">
        <f>FC_IND_NMM_GL_E!O$2</f>
        <v>256.32015937009584</v>
      </c>
      <c r="P52" s="16">
        <f>FC_IND_NMM_GL_E!P$2</f>
        <v>257.95243772414199</v>
      </c>
      <c r="Q52" s="16">
        <f>FC_IND_NMM_GL_E!Q$2</f>
        <v>265.60038422525992</v>
      </c>
      <c r="R52" s="16">
        <f>FC_IND_NMM_GL_E!R$2</f>
        <v>241.59564380065774</v>
      </c>
      <c r="S52" s="16">
        <f>FC_IND_NMM_GL_E!S$2</f>
        <v>210.96164472096478</v>
      </c>
      <c r="T52" s="16">
        <f>FC_IND_NMM_GL_E!T$2</f>
        <v>223.13341586622315</v>
      </c>
      <c r="U52" s="16">
        <f>FC_IND_NMM_GL_E!U$2</f>
        <v>195.35484214327602</v>
      </c>
      <c r="V52" s="16">
        <f>FC_IND_NMM_GL_E!V$2</f>
        <v>212.16268910510809</v>
      </c>
      <c r="W52" s="16">
        <f>FC_IND_NMM_GL_E!W$2</f>
        <v>160.58510817092201</v>
      </c>
      <c r="X52" s="16">
        <f>FC_IND_NMM_GL_E!X$2</f>
        <v>151.17288480972474</v>
      </c>
      <c r="Y52" s="16">
        <f>FC_IND_NMM_GL_E!Y$2</f>
        <v>146.32315617664889</v>
      </c>
      <c r="Z52" s="16">
        <f>FC_IND_NMM_GL_E!Z$2</f>
        <v>141.2928356115882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1529.4170150514524</v>
      </c>
      <c r="D53" s="14">
        <f>FC_IND_PPP_E!D$2</f>
        <v>1603.3274520355676</v>
      </c>
      <c r="E53" s="14">
        <f>FC_IND_PPP_E!E$2</f>
        <v>1623.4211682257353</v>
      </c>
      <c r="F53" s="14">
        <f>FC_IND_PPP_E!F$2</f>
        <v>1785.0995461081363</v>
      </c>
      <c r="G53" s="14">
        <f>FC_IND_PPP_E!G$2</f>
        <v>1606.4813524115139</v>
      </c>
      <c r="H53" s="14">
        <f>FC_IND_PPP_E!H$2</f>
        <v>1576.0970968601162</v>
      </c>
      <c r="I53" s="14">
        <f>FC_IND_PPP_E!I$2</f>
        <v>1582.000850039992</v>
      </c>
      <c r="J53" s="14">
        <f>FC_IND_PPP_E!J$2</f>
        <v>1520.4885835632613</v>
      </c>
      <c r="K53" s="14">
        <f>FC_IND_PPP_E!K$2</f>
        <v>1520.8023316802692</v>
      </c>
      <c r="L53" s="14">
        <f>FC_IND_PPP_E!L$2</f>
        <v>1559.2370283627179</v>
      </c>
      <c r="M53" s="14">
        <f>FC_IND_PPP_E!M$2</f>
        <v>1676.8180365974449</v>
      </c>
      <c r="N53" s="14">
        <f>FC_IND_PPP_E!N$2</f>
        <v>1620.3512346064365</v>
      </c>
      <c r="O53" s="14">
        <f>FC_IND_PPP_E!O$2</f>
        <v>1535.2738222560915</v>
      </c>
      <c r="P53" s="14">
        <f>FC_IND_PPP_E!P$2</f>
        <v>1570.6127554118036</v>
      </c>
      <c r="Q53" s="14">
        <f>FC_IND_PPP_E!Q$2</f>
        <v>1468.14402931467</v>
      </c>
      <c r="R53" s="14">
        <f>FC_IND_PPP_E!R$2</f>
        <v>1567.6908019528303</v>
      </c>
      <c r="S53" s="14">
        <f>FC_IND_PPP_E!S$2</f>
        <v>1660.0560148462064</v>
      </c>
      <c r="T53" s="14">
        <f>FC_IND_PPP_E!T$2</f>
        <v>1472.6838892641401</v>
      </c>
      <c r="U53" s="14">
        <f>FC_IND_PPP_E!U$2</f>
        <v>1633.8254445962191</v>
      </c>
      <c r="V53" s="14">
        <f>FC_IND_PPP_E!V$2</f>
        <v>1621.57330258861</v>
      </c>
      <c r="W53" s="14">
        <f>FC_IND_PPP_E!W$2</f>
        <v>1482.0938416871852</v>
      </c>
      <c r="X53" s="14">
        <f>FC_IND_PPP_E!X$2</f>
        <v>1573.8021575747684</v>
      </c>
      <c r="Y53" s="14">
        <f>FC_IND_PPP_E!Y$2</f>
        <v>1426.147739914544</v>
      </c>
      <c r="Z53" s="14">
        <f>FC_IND_PPP_E!Z$2</f>
        <v>1169.7731044521038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404.77155068395416</v>
      </c>
      <c r="D54" s="16">
        <f>FC_IND_PPP_PU_E!D$2</f>
        <v>443.62902182623122</v>
      </c>
      <c r="E54" s="16">
        <f>FC_IND_PPP_PU_E!E$2</f>
        <v>432.50992184952355</v>
      </c>
      <c r="F54" s="16">
        <f>FC_IND_PPP_PU_E!F$2</f>
        <v>493.14208590604056</v>
      </c>
      <c r="G54" s="16">
        <f>FC_IND_PPP_PU_E!G$2</f>
        <v>432.17473054382452</v>
      </c>
      <c r="H54" s="16">
        <f>FC_IND_PPP_PU_E!H$2</f>
        <v>434.06018061081824</v>
      </c>
      <c r="I54" s="16">
        <f>FC_IND_PPP_PU_E!I$2</f>
        <v>429.87176325442118</v>
      </c>
      <c r="J54" s="16">
        <f>FC_IND_PPP_PU_E!J$2</f>
        <v>411.97367850017582</v>
      </c>
      <c r="K54" s="16">
        <f>FC_IND_PPP_PU_E!K$2</f>
        <v>425.99709083813957</v>
      </c>
      <c r="L54" s="16">
        <f>FC_IND_PPP_PU_E!L$2</f>
        <v>448.37833140962482</v>
      </c>
      <c r="M54" s="16">
        <f>FC_IND_PPP_PU_E!M$2</f>
        <v>485.23571841489689</v>
      </c>
      <c r="N54" s="16">
        <f>FC_IND_PPP_PU_E!N$2</f>
        <v>465.08519315219138</v>
      </c>
      <c r="O54" s="16">
        <f>FC_IND_PPP_PU_E!O$2</f>
        <v>433.80287356378335</v>
      </c>
      <c r="P54" s="16">
        <f>FC_IND_PPP_PU_E!P$2</f>
        <v>460.61327868537387</v>
      </c>
      <c r="Q54" s="16">
        <f>FC_IND_PPP_PU_E!Q$2</f>
        <v>420.50173444780796</v>
      </c>
      <c r="R54" s="16">
        <f>FC_IND_PPP_PU_E!R$2</f>
        <v>430.5775696590722</v>
      </c>
      <c r="S54" s="16">
        <f>FC_IND_PPP_PU_E!S$2</f>
        <v>485.08375738925935</v>
      </c>
      <c r="T54" s="16">
        <f>FC_IND_PPP_PU_E!T$2</f>
        <v>431.26404888518437</v>
      </c>
      <c r="U54" s="16">
        <f>FC_IND_PPP_PU_E!U$2</f>
        <v>471.37537458200586</v>
      </c>
      <c r="V54" s="16">
        <f>FC_IND_PPP_PU_E!V$2</f>
        <v>475.68605962581819</v>
      </c>
      <c r="W54" s="16">
        <f>FC_IND_PPP_PU_E!W$2</f>
        <v>459.3510831921177</v>
      </c>
      <c r="X54" s="16">
        <f>FC_IND_PPP_PU_E!X$2</f>
        <v>469.38397033624</v>
      </c>
      <c r="Y54" s="16">
        <f>FC_IND_PPP_PU_E!Y$2</f>
        <v>450.00627902132692</v>
      </c>
      <c r="Z54" s="16">
        <f>FC_IND_PPP_PU_E!Z$2</f>
        <v>383.92320381700267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1113.4436833617679</v>
      </c>
      <c r="D55" s="16">
        <f>FC_IND_PPP_PA_E!D$2</f>
        <v>1144.7112440819631</v>
      </c>
      <c r="E55" s="16">
        <f>FC_IND_PPP_PA_E!E$2</f>
        <v>1179.3385686175759</v>
      </c>
      <c r="F55" s="16">
        <f>FC_IND_PPP_PA_E!F$2</f>
        <v>1275.5872034892152</v>
      </c>
      <c r="G55" s="16">
        <f>FC_IND_PPP_PA_E!G$2</f>
        <v>1162.1360523606468</v>
      </c>
      <c r="H55" s="16">
        <f>FC_IND_PPP_PA_E!H$2</f>
        <v>1126.9605952696133</v>
      </c>
      <c r="I55" s="16">
        <f>FC_IND_PPP_PA_E!I$2</f>
        <v>1135.7964330935165</v>
      </c>
      <c r="J55" s="16">
        <f>FC_IND_PPP_PA_E!J$2</f>
        <v>1092.6955393002202</v>
      </c>
      <c r="K55" s="16">
        <f>FC_IND_PPP_PA_E!K$2</f>
        <v>1078.0897201599337</v>
      </c>
      <c r="L55" s="16">
        <f>FC_IND_PPP_PA_E!L$2</f>
        <v>1092.9356881660162</v>
      </c>
      <c r="M55" s="16">
        <f>FC_IND_PPP_PA_E!M$2</f>
        <v>1171.4907394147895</v>
      </c>
      <c r="N55" s="16">
        <f>FC_IND_PPP_PA_E!N$2</f>
        <v>1136.8975004015849</v>
      </c>
      <c r="O55" s="16">
        <f>FC_IND_PPP_PA_E!O$2</f>
        <v>1085.0467742973176</v>
      </c>
      <c r="P55" s="16">
        <f>FC_IND_PPP_PA_E!P$2</f>
        <v>1093.4997212722365</v>
      </c>
      <c r="Q55" s="16">
        <f>FC_IND_PPP_PA_E!Q$2</f>
        <v>1033.5687517853632</v>
      </c>
      <c r="R55" s="16">
        <f>FC_IND_PPP_PA_E!R$2</f>
        <v>1123.5003338739014</v>
      </c>
      <c r="S55" s="16">
        <f>FC_IND_PPP_PA_E!S$2</f>
        <v>1162.3433891790719</v>
      </c>
      <c r="T55" s="16">
        <f>FC_IND_PPP_PA_E!T$2</f>
        <v>1028.0619493315494</v>
      </c>
      <c r="U55" s="16">
        <f>FC_IND_PPP_PA_E!U$2</f>
        <v>1149.0783782014421</v>
      </c>
      <c r="V55" s="16">
        <f>FC_IND_PPP_PA_E!V$2</f>
        <v>1132.6513054554441</v>
      </c>
      <c r="W55" s="16">
        <f>FC_IND_PPP_PA_E!W$2</f>
        <v>1010.3444268216056</v>
      </c>
      <c r="X55" s="16">
        <f>FC_IND_PPP_PA_E!X$2</f>
        <v>1087.8973698996208</v>
      </c>
      <c r="Y55" s="16">
        <f>FC_IND_PPP_PA_E!Y$2</f>
        <v>961.12572841256508</v>
      </c>
      <c r="Z55" s="16">
        <f>FC_IND_PPP_PA_E!Z$2</f>
        <v>769.94591761403217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11.201781005730307</v>
      </c>
      <c r="D56" s="16">
        <f>FC_IND_PPP_PR_E!D$2</f>
        <v>14.987186127373439</v>
      </c>
      <c r="E56" s="16">
        <f>FC_IND_PPP_PR_E!E$2</f>
        <v>11.572677758635873</v>
      </c>
      <c r="F56" s="16">
        <f>FC_IND_PPP_PR_E!F$2</f>
        <v>16.370256712880757</v>
      </c>
      <c r="G56" s="16">
        <f>FC_IND_PPP_PR_E!G$2</f>
        <v>12.17056950704265</v>
      </c>
      <c r="H56" s="16">
        <f>FC_IND_PPP_PR_E!H$2</f>
        <v>15.076320979684734</v>
      </c>
      <c r="I56" s="16">
        <f>FC_IND_PPP_PR_E!I$2</f>
        <v>16.332653692054414</v>
      </c>
      <c r="J56" s="16">
        <f>FC_IND_PPP_PR_E!J$2</f>
        <v>15.819365762865084</v>
      </c>
      <c r="K56" s="16">
        <f>FC_IND_PPP_PR_E!K$2</f>
        <v>16.715520682195663</v>
      </c>
      <c r="L56" s="16">
        <f>FC_IND_PPP_PR_E!L$2</f>
        <v>17.923008787076565</v>
      </c>
      <c r="M56" s="16">
        <f>FC_IND_PPP_PR_E!M$2</f>
        <v>20.091578767758893</v>
      </c>
      <c r="N56" s="16">
        <f>FC_IND_PPP_PR_E!N$2</f>
        <v>18.368541052660092</v>
      </c>
      <c r="O56" s="16">
        <f>FC_IND_PPP_PR_E!O$2</f>
        <v>16.4241743949907</v>
      </c>
      <c r="P56" s="16">
        <f>FC_IND_PPP_PR_E!P$2</f>
        <v>16.499755454193046</v>
      </c>
      <c r="Q56" s="16">
        <f>FC_IND_PPP_PR_E!Q$2</f>
        <v>14.073543081498629</v>
      </c>
      <c r="R56" s="16">
        <f>FC_IND_PPP_PR_E!R$2</f>
        <v>13.612898419856698</v>
      </c>
      <c r="S56" s="16">
        <f>FC_IND_PPP_PR_E!S$2</f>
        <v>12.62886827787538</v>
      </c>
      <c r="T56" s="16">
        <f>FC_IND_PPP_PR_E!T$2</f>
        <v>13.357891047406595</v>
      </c>
      <c r="U56" s="16">
        <f>FC_IND_PPP_PR_E!U$2</f>
        <v>13.371691812771203</v>
      </c>
      <c r="V56" s="16">
        <f>FC_IND_PPP_PR_E!V$2</f>
        <v>13.235937507347558</v>
      </c>
      <c r="W56" s="16">
        <f>FC_IND_PPP_PR_E!W$2</f>
        <v>12.398331673461799</v>
      </c>
      <c r="X56" s="16">
        <f>FC_IND_PPP_PR_E!X$2</f>
        <v>16.520817338907577</v>
      </c>
      <c r="Y56" s="16">
        <f>FC_IND_PPP_PR_E!Y$2</f>
        <v>15.01573248065217</v>
      </c>
      <c r="Z56" s="16">
        <f>FC_IND_PPP_PR_E!Z$2</f>
        <v>15.903983021069044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826.89326282651268</v>
      </c>
      <c r="D57" s="14">
        <f>FC_IND_FBT_E!D$2</f>
        <v>867.33180025575177</v>
      </c>
      <c r="E57" s="14">
        <f>FC_IND_FBT_E!E$2</f>
        <v>1037.6784105765307</v>
      </c>
      <c r="F57" s="14">
        <f>FC_IND_FBT_E!F$2</f>
        <v>888.59258725653069</v>
      </c>
      <c r="G57" s="14">
        <f>FC_IND_FBT_E!G$2</f>
        <v>882.01198393575169</v>
      </c>
      <c r="H57" s="14">
        <f>FC_IND_FBT_E!H$2</f>
        <v>900.67437401149539</v>
      </c>
      <c r="I57" s="14">
        <f>FC_IND_FBT_E!I$2</f>
        <v>881.48789917207841</v>
      </c>
      <c r="J57" s="14">
        <f>FC_IND_FBT_E!J$2</f>
        <v>830.44300359851354</v>
      </c>
      <c r="K57" s="14">
        <f>FC_IND_FBT_E!K$2</f>
        <v>831.14511186637947</v>
      </c>
      <c r="L57" s="14">
        <f>FC_IND_FBT_E!L$2</f>
        <v>849.70164859510407</v>
      </c>
      <c r="M57" s="14">
        <f>FC_IND_FBT_E!M$2</f>
        <v>913.48242766912256</v>
      </c>
      <c r="N57" s="14">
        <f>FC_IND_FBT_E!N$2</f>
        <v>905.75112094308179</v>
      </c>
      <c r="O57" s="14">
        <f>FC_IND_FBT_E!O$2</f>
        <v>889.50336155016123</v>
      </c>
      <c r="P57" s="14">
        <f>FC_IND_FBT_E!P$2</f>
        <v>777.45587875921819</v>
      </c>
      <c r="Q57" s="14">
        <f>FC_IND_FBT_E!Q$2</f>
        <v>797.67514306710746</v>
      </c>
      <c r="R57" s="14">
        <f>FC_IND_FBT_E!R$2</f>
        <v>837.08832302802307</v>
      </c>
      <c r="S57" s="14">
        <f>FC_IND_FBT_E!S$2</f>
        <v>767.25265622477855</v>
      </c>
      <c r="T57" s="14">
        <f>FC_IND_FBT_E!T$2</f>
        <v>745.62510516671091</v>
      </c>
      <c r="U57" s="14">
        <f>FC_IND_FBT_E!U$2</f>
        <v>716.95263792700916</v>
      </c>
      <c r="V57" s="14">
        <f>FC_IND_FBT_E!V$2</f>
        <v>724.66840402052298</v>
      </c>
      <c r="W57" s="14">
        <f>FC_IND_FBT_E!W$2</f>
        <v>760.98857136167078</v>
      </c>
      <c r="X57" s="14">
        <f>FC_IND_FBT_E!X$2</f>
        <v>781.45707472831714</v>
      </c>
      <c r="Y57" s="14">
        <f>FC_IND_FBT_E!Y$2</f>
        <v>888.83769252602883</v>
      </c>
      <c r="Z57" s="14">
        <f>FC_IND_FBT_E!Z$2</f>
        <v>760.18238951236185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88.899330240000012</v>
      </c>
      <c r="D58" s="14">
        <f>FC_IND_TE_E!D$2</f>
        <v>103.65541848000001</v>
      </c>
      <c r="E58" s="14">
        <f>FC_IND_TE_E!E$2</f>
        <v>80.594640720000001</v>
      </c>
      <c r="F58" s="14">
        <f>FC_IND_TE_E!F$2</f>
        <v>119.17377360000002</v>
      </c>
      <c r="G58" s="14">
        <f>FC_IND_TE_E!G$2</f>
        <v>151.31054736000002</v>
      </c>
      <c r="H58" s="14">
        <f>FC_IND_TE_E!H$2</f>
        <v>151.24792098652475</v>
      </c>
      <c r="I58" s="14">
        <f>FC_IND_TE_E!I$2</f>
        <v>150.13714068000002</v>
      </c>
      <c r="J58" s="14">
        <f>FC_IND_TE_E!J$2</f>
        <v>140.8322052</v>
      </c>
      <c r="K58" s="14">
        <f>FC_IND_TE_E!K$2</f>
        <v>118.57511448000001</v>
      </c>
      <c r="L58" s="14">
        <f>FC_IND_TE_E!L$2</f>
        <v>93.56643828</v>
      </c>
      <c r="M58" s="14">
        <f>FC_IND_TE_E!M$2</f>
        <v>117.23390064000002</v>
      </c>
      <c r="N58" s="14">
        <f>FC_IND_TE_E!N$2</f>
        <v>116.66535732000001</v>
      </c>
      <c r="O58" s="14">
        <f>FC_IND_TE_E!O$2</f>
        <v>125.87725692000002</v>
      </c>
      <c r="P58" s="14">
        <f>FC_IND_TE_E!P$2</f>
        <v>96.53051664000003</v>
      </c>
      <c r="Q58" s="14">
        <f>FC_IND_TE_E!Q$2</f>
        <v>87.020018279999988</v>
      </c>
      <c r="R58" s="14">
        <f>FC_IND_TE_E!R$2</f>
        <v>80.571278160000006</v>
      </c>
      <c r="S58" s="14">
        <f>FC_IND_TE_E!S$2</f>
        <v>96.512505120000014</v>
      </c>
      <c r="T58" s="14">
        <f>FC_IND_TE_E!T$2</f>
        <v>102.87492156</v>
      </c>
      <c r="U58" s="14">
        <f>FC_IND_TE_E!U$2</f>
        <v>109.98389519999999</v>
      </c>
      <c r="V58" s="14">
        <f>FC_IND_TE_E!V$2</f>
        <v>99.024528189554701</v>
      </c>
      <c r="W58" s="14">
        <f>FC_IND_TE_E!W$2</f>
        <v>102.71893844514283</v>
      </c>
      <c r="X58" s="14">
        <f>FC_IND_TE_E!X$2</f>
        <v>110.91961471727546</v>
      </c>
      <c r="Y58" s="14">
        <f>FC_IND_TE_E!Y$2</f>
        <v>126.56997191325222</v>
      </c>
      <c r="Z58" s="14">
        <f>FC_IND_TE_E!Z$2</f>
        <v>74.793341689138629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421.8411416400001</v>
      </c>
      <c r="D59" s="14">
        <f>FC_IND_MAC_E!D$2</f>
        <v>459.21045131999995</v>
      </c>
      <c r="E59" s="14">
        <f>FC_IND_MAC_E!E$2</f>
        <v>416.65193388000006</v>
      </c>
      <c r="F59" s="14">
        <f>FC_IND_MAC_E!F$2</f>
        <v>464.04598896000005</v>
      </c>
      <c r="G59" s="14">
        <f>FC_IND_MAC_E!G$2</f>
        <v>491.73081372000001</v>
      </c>
      <c r="H59" s="14">
        <f>FC_IND_MAC_E!H$2</f>
        <v>550.57832310157846</v>
      </c>
      <c r="I59" s="14">
        <f>FC_IND_MAC_E!I$2</f>
        <v>569.40409098669761</v>
      </c>
      <c r="J59" s="14">
        <f>FC_IND_MAC_E!J$2</f>
        <v>532.55180423715467</v>
      </c>
      <c r="K59" s="14">
        <f>FC_IND_MAC_E!K$2</f>
        <v>520.64491427999997</v>
      </c>
      <c r="L59" s="14">
        <f>FC_IND_MAC_E!L$2</f>
        <v>563.11512365061378</v>
      </c>
      <c r="M59" s="14">
        <f>FC_IND_MAC_E!M$2</f>
        <v>635.20701574972543</v>
      </c>
      <c r="N59" s="14">
        <f>FC_IND_MAC_E!N$2</f>
        <v>641.95738520862608</v>
      </c>
      <c r="O59" s="14">
        <f>FC_IND_MAC_E!O$2</f>
        <v>696.42907920341452</v>
      </c>
      <c r="P59" s="14">
        <f>FC_IND_MAC_E!P$2</f>
        <v>428.76422972589808</v>
      </c>
      <c r="Q59" s="14">
        <f>FC_IND_MAC_E!Q$2</f>
        <v>395.25603084000005</v>
      </c>
      <c r="R59" s="14">
        <f>FC_IND_MAC_E!R$2</f>
        <v>431.42074595999986</v>
      </c>
      <c r="S59" s="14">
        <f>FC_IND_MAC_E!S$2</f>
        <v>442.34416728000002</v>
      </c>
      <c r="T59" s="14">
        <f>FC_IND_MAC_E!T$2</f>
        <v>421.16097564</v>
      </c>
      <c r="U59" s="14">
        <f>FC_IND_MAC_E!U$2</f>
        <v>427.23894239999987</v>
      </c>
      <c r="V59" s="14">
        <f>FC_IND_MAC_E!V$2</f>
        <v>424.48642680432766</v>
      </c>
      <c r="W59" s="14">
        <f>FC_IND_MAC_E!W$2</f>
        <v>399.26091327635038</v>
      </c>
      <c r="X59" s="14">
        <f>FC_IND_MAC_E!X$2</f>
        <v>446.01624976179704</v>
      </c>
      <c r="Y59" s="14">
        <f>FC_IND_MAC_E!Y$2</f>
        <v>425.94365907130469</v>
      </c>
      <c r="Z59" s="14">
        <f>FC_IND_MAC_E!Z$2</f>
        <v>374.16554772709566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205.35259428000001</v>
      </c>
      <c r="D60" s="14">
        <f>FC_IND_TL_E!D$2</f>
        <v>231.21150480000003</v>
      </c>
      <c r="E60" s="14">
        <f>FC_IND_TL_E!E$2</f>
        <v>190.59460272000004</v>
      </c>
      <c r="F60" s="14">
        <f>FC_IND_TL_E!F$2</f>
        <v>160.49482164000003</v>
      </c>
      <c r="G60" s="14">
        <f>FC_IND_TL_E!G$2</f>
        <v>148.18629348000002</v>
      </c>
      <c r="H60" s="14">
        <f>FC_IND_TL_E!H$2</f>
        <v>161.67032907840002</v>
      </c>
      <c r="I60" s="14">
        <f>FC_IND_TL_E!I$2</f>
        <v>153.09584115840002</v>
      </c>
      <c r="J60" s="14">
        <f>FC_IND_TL_E!J$2</f>
        <v>148.11532308</v>
      </c>
      <c r="K60" s="14">
        <f>FC_IND_TL_E!K$2</f>
        <v>135.38695356000002</v>
      </c>
      <c r="L60" s="14">
        <f>FC_IND_TL_E!L$2</f>
        <v>127.42617745926776</v>
      </c>
      <c r="M60" s="14">
        <f>FC_IND_TL_E!M$2</f>
        <v>132.70019868000003</v>
      </c>
      <c r="N60" s="14">
        <f>FC_IND_TL_E!N$2</f>
        <v>121.79922984</v>
      </c>
      <c r="O60" s="14">
        <f>FC_IND_TL_E!O$2</f>
        <v>123.69368160000001</v>
      </c>
      <c r="P60" s="14">
        <f>FC_IND_TL_E!P$2</f>
        <v>106.71917688000001</v>
      </c>
      <c r="Q60" s="14">
        <f>FC_IND_TL_E!Q$2</f>
        <v>91.163008800000014</v>
      </c>
      <c r="R60" s="14">
        <f>FC_IND_TL_E!R$2</f>
        <v>86.657277960000016</v>
      </c>
      <c r="S60" s="14">
        <f>FC_IND_TL_E!S$2</f>
        <v>103.31717616</v>
      </c>
      <c r="T60" s="14">
        <f>FC_IND_TL_E!T$2</f>
        <v>82.804430880000012</v>
      </c>
      <c r="U60" s="14">
        <f>FC_IND_TL_E!U$2</f>
        <v>83.871977760000021</v>
      </c>
      <c r="V60" s="14">
        <f>FC_IND_TL_E!V$2</f>
        <v>88.80542212994979</v>
      </c>
      <c r="W60" s="14">
        <f>FC_IND_TL_E!W$2</f>
        <v>79.53955232151155</v>
      </c>
      <c r="X60" s="14">
        <f>FC_IND_TL_E!X$2</f>
        <v>91.185965413251296</v>
      </c>
      <c r="Y60" s="14">
        <f>FC_IND_TL_E!Y$2</f>
        <v>81.431957246165069</v>
      </c>
      <c r="Z60" s="14">
        <f>FC_IND_TL_E!Z$2</f>
        <v>77.262596044149532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185.42269224</v>
      </c>
      <c r="D61" s="14">
        <f>FC_IND_WP_E!D$2</f>
        <v>234.05802624000003</v>
      </c>
      <c r="E61" s="14">
        <f>FC_IND_WP_E!E$2</f>
        <v>222.26370731999998</v>
      </c>
      <c r="F61" s="14">
        <f>FC_IND_WP_E!F$2</f>
        <v>262.23509592000005</v>
      </c>
      <c r="G61" s="14">
        <f>FC_IND_WP_E!G$2</f>
        <v>300.84970176000002</v>
      </c>
      <c r="H61" s="14">
        <f>FC_IND_WP_E!H$2</f>
        <v>345.02020416000005</v>
      </c>
      <c r="I61" s="14">
        <f>FC_IND_WP_E!I$2</f>
        <v>317.50999848000004</v>
      </c>
      <c r="J61" s="14">
        <f>FC_IND_WP_E!J$2</f>
        <v>303.20164332000002</v>
      </c>
      <c r="K61" s="14">
        <f>FC_IND_WP_E!K$2</f>
        <v>295.96970340000001</v>
      </c>
      <c r="L61" s="14">
        <f>FC_IND_WP_E!L$2</f>
        <v>274.67655768877597</v>
      </c>
      <c r="M61" s="14">
        <f>FC_IND_WP_E!M$2</f>
        <v>301.41042804</v>
      </c>
      <c r="N61" s="14">
        <f>FC_IND_WP_E!N$2</f>
        <v>310.22132004000002</v>
      </c>
      <c r="O61" s="14">
        <f>FC_IND_WP_E!O$2</f>
        <v>296.89582572</v>
      </c>
      <c r="P61" s="14">
        <f>FC_IND_WP_E!P$2</f>
        <v>255.64218408000002</v>
      </c>
      <c r="Q61" s="14">
        <f>FC_IND_WP_E!Q$2</f>
        <v>254.20127256000001</v>
      </c>
      <c r="R61" s="14">
        <f>FC_IND_WP_E!R$2</f>
        <v>224.31321648000002</v>
      </c>
      <c r="S61" s="14">
        <f>FC_IND_WP_E!S$2</f>
        <v>223.71111396000003</v>
      </c>
      <c r="T61" s="14">
        <f>FC_IND_WP_E!T$2</f>
        <v>228.73558500000004</v>
      </c>
      <c r="U61" s="14">
        <f>FC_IND_WP_E!U$2</f>
        <v>267.21776411999997</v>
      </c>
      <c r="V61" s="14">
        <f>FC_IND_WP_E!V$2</f>
        <v>233.73651613263758</v>
      </c>
      <c r="W61" s="14">
        <f>FC_IND_WP_E!W$2</f>
        <v>181.98963142153997</v>
      </c>
      <c r="X61" s="14">
        <f>FC_IND_WP_E!X$2</f>
        <v>253.84543318511203</v>
      </c>
      <c r="Y61" s="14">
        <f>FC_IND_WP_E!Y$2</f>
        <v>265.97995321925032</v>
      </c>
      <c r="Z61" s="14">
        <f>FC_IND_WP_E!Z$2</f>
        <v>280.88005088318869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184.84209648000001</v>
      </c>
      <c r="D62" s="14">
        <f>FC_IND_MQ_E!D$2</f>
        <v>212.53718664000002</v>
      </c>
      <c r="E62" s="14">
        <f>FC_IND_MQ_E!E$2</f>
        <v>215.97775344000001</v>
      </c>
      <c r="F62" s="14">
        <f>FC_IND_MQ_E!F$2</f>
        <v>213.21406800000003</v>
      </c>
      <c r="G62" s="14">
        <f>FC_IND_MQ_E!G$2</f>
        <v>216.08182980000004</v>
      </c>
      <c r="H62" s="14">
        <f>FC_IND_MQ_E!H$2</f>
        <v>224.73656584633218</v>
      </c>
      <c r="I62" s="14">
        <f>FC_IND_MQ_E!I$2</f>
        <v>219.80992573816553</v>
      </c>
      <c r="J62" s="14">
        <f>FC_IND_MQ_E!J$2</f>
        <v>211.13405194897734</v>
      </c>
      <c r="K62" s="14">
        <f>FC_IND_MQ_E!K$2</f>
        <v>201.21774001404916</v>
      </c>
      <c r="L62" s="14">
        <f>FC_IND_MQ_E!L$2</f>
        <v>121.2574539265845</v>
      </c>
      <c r="M62" s="14">
        <f>FC_IND_MQ_E!M$2</f>
        <v>148.05844505144498</v>
      </c>
      <c r="N62" s="14">
        <f>FC_IND_MQ_E!N$2</f>
        <v>155.45288254384238</v>
      </c>
      <c r="O62" s="14">
        <f>FC_IND_MQ_E!O$2</f>
        <v>148.7743958706186</v>
      </c>
      <c r="P62" s="14">
        <f>FC_IND_MQ_E!P$2</f>
        <v>462.15439308000003</v>
      </c>
      <c r="Q62" s="14">
        <f>FC_IND_MQ_E!Q$2</f>
        <v>409.87118838468422</v>
      </c>
      <c r="R62" s="14">
        <f>FC_IND_MQ_E!R$2</f>
        <v>340.40398939092353</v>
      </c>
      <c r="S62" s="14">
        <f>FC_IND_MQ_E!S$2</f>
        <v>373.68904653874574</v>
      </c>
      <c r="T62" s="14">
        <f>FC_IND_MQ_E!T$2</f>
        <v>437.7002546988374</v>
      </c>
      <c r="U62" s="14">
        <f>FC_IND_MQ_E!U$2</f>
        <v>400.17025939079878</v>
      </c>
      <c r="V62" s="14">
        <f>FC_IND_MQ_E!V$2</f>
        <v>361.77702573816418</v>
      </c>
      <c r="W62" s="14">
        <f>FC_IND_MQ_E!W$2</f>
        <v>352.65328230580582</v>
      </c>
      <c r="X62" s="14">
        <f>FC_IND_MQ_E!X$2</f>
        <v>251.68752511678588</v>
      </c>
      <c r="Y62" s="14">
        <f>FC_IND_MQ_E!Y$2</f>
        <v>243.23243061281326</v>
      </c>
      <c r="Z62" s="14">
        <f>FC_IND_MQ_E!Z$2</f>
        <v>155.17885684470727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728.00321868000003</v>
      </c>
      <c r="D63" s="14">
        <f>FC_IND_CON_E!D$2</f>
        <v>750.2298195599999</v>
      </c>
      <c r="E63" s="14">
        <f>FC_IND_CON_E!E$2</f>
        <v>690.76619568000012</v>
      </c>
      <c r="F63" s="14">
        <f>FC_IND_CON_E!F$2</f>
        <v>1024.25321016</v>
      </c>
      <c r="G63" s="14">
        <f>FC_IND_CON_E!G$2</f>
        <v>1385.15467104</v>
      </c>
      <c r="H63" s="14">
        <f>FC_IND_CON_E!H$2</f>
        <v>1345.7252973599998</v>
      </c>
      <c r="I63" s="14">
        <f>FC_IND_CON_E!I$2</f>
        <v>1329.3669545999999</v>
      </c>
      <c r="J63" s="14">
        <f>FC_IND_CON_E!J$2</f>
        <v>1277.46870012</v>
      </c>
      <c r="K63" s="14">
        <f>FC_IND_CON_E!K$2</f>
        <v>1307.4720602400002</v>
      </c>
      <c r="L63" s="14">
        <f>FC_IND_CON_E!L$2</f>
        <v>1237.5446633609188</v>
      </c>
      <c r="M63" s="14">
        <f>FC_IND_CON_E!M$2</f>
        <v>1143.45496908</v>
      </c>
      <c r="N63" s="14">
        <f>FC_IND_CON_E!N$2</f>
        <v>1182.7537815599997</v>
      </c>
      <c r="O63" s="14">
        <f>FC_IND_CON_E!O$2</f>
        <v>1223.1594612000001</v>
      </c>
      <c r="P63" s="14">
        <f>FC_IND_CON_E!P$2</f>
        <v>811.00232748000008</v>
      </c>
      <c r="Q63" s="14">
        <f>FC_IND_CON_E!Q$2</f>
        <v>693.30620736000014</v>
      </c>
      <c r="R63" s="14">
        <f>FC_IND_CON_E!R$2</f>
        <v>682.98662771999989</v>
      </c>
      <c r="S63" s="14">
        <f>FC_IND_CON_E!S$2</f>
        <v>631.54367099999979</v>
      </c>
      <c r="T63" s="14">
        <f>FC_IND_CON_E!T$2</f>
        <v>693.08678340000006</v>
      </c>
      <c r="U63" s="14">
        <f>FC_IND_CON_E!U$2</f>
        <v>712.82049263999977</v>
      </c>
      <c r="V63" s="14">
        <f>FC_IND_CON_E!V$2</f>
        <v>717.36573069601116</v>
      </c>
      <c r="W63" s="14">
        <f>FC_IND_CON_E!W$2</f>
        <v>633.08657368461206</v>
      </c>
      <c r="X63" s="14">
        <f>FC_IND_CON_E!X$2</f>
        <v>645.64585051614222</v>
      </c>
      <c r="Y63" s="14">
        <f>FC_IND_CON_E!Y$2</f>
        <v>844.2188489735596</v>
      </c>
      <c r="Z63" s="14">
        <f>FC_IND_CON_E!Z$2</f>
        <v>836.59536839352529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151.34054976000002</v>
      </c>
      <c r="D64" s="14">
        <f>FC_IND_NSP_E!D$2</f>
        <v>175.95382536000002</v>
      </c>
      <c r="E64" s="14">
        <f>FC_IND_NSP_E!E$2</f>
        <v>135.35592299999999</v>
      </c>
      <c r="F64" s="14">
        <f>FC_IND_NSP_E!F$2</f>
        <v>155.11860288</v>
      </c>
      <c r="G64" s="14">
        <f>FC_IND_NSP_E!G$2</f>
        <v>169.89589943999999</v>
      </c>
      <c r="H64" s="14">
        <f>FC_IND_NSP_E!H$2</f>
        <v>172.25451180000002</v>
      </c>
      <c r="I64" s="14">
        <f>FC_IND_NSP_E!I$2</f>
        <v>175.27045140000001</v>
      </c>
      <c r="J64" s="14">
        <f>FC_IND_NSP_E!J$2</f>
        <v>172.43268768000002</v>
      </c>
      <c r="K64" s="14">
        <f>FC_IND_NSP_E!K$2</f>
        <v>158.79198923999999</v>
      </c>
      <c r="L64" s="14">
        <f>FC_IND_NSP_E!L$2</f>
        <v>154.26274488798276</v>
      </c>
      <c r="M64" s="14">
        <f>FC_IND_NSP_E!M$2</f>
        <v>162.59580504000002</v>
      </c>
      <c r="N64" s="14">
        <f>FC_IND_NSP_E!N$2</f>
        <v>160.29798732</v>
      </c>
      <c r="O64" s="14">
        <f>FC_IND_NSP_E!O$2</f>
        <v>144.34096391999998</v>
      </c>
      <c r="P64" s="14">
        <f>FC_IND_NSP_E!P$2</f>
        <v>119.24636472</v>
      </c>
      <c r="Q64" s="14">
        <f>FC_IND_NSP_E!Q$2</f>
        <v>118.18943028</v>
      </c>
      <c r="R64" s="14">
        <f>FC_IND_NSP_E!R$2</f>
        <v>116.39398896</v>
      </c>
      <c r="S64" s="14">
        <f>FC_IND_NSP_E!S$2</f>
        <v>118.37598840000001</v>
      </c>
      <c r="T64" s="14">
        <f>FC_IND_NSP_E!T$2</f>
        <v>116.84876220000001</v>
      </c>
      <c r="U64" s="14">
        <f>FC_IND_NSP_E!U$2</f>
        <v>113.23997460000002</v>
      </c>
      <c r="V64" s="14">
        <f>FC_IND_NSP_E!V$2</f>
        <v>117.67008779766492</v>
      </c>
      <c r="W64" s="14">
        <f>FC_IND_NSP_E!W$2</f>
        <v>107.79404418859428</v>
      </c>
      <c r="X64" s="14">
        <f>FC_IND_NSP_E!X$2</f>
        <v>127.16009084314442</v>
      </c>
      <c r="Y64" s="14">
        <f>FC_IND_NSP_E!Y$2</f>
        <v>115.17876881046604</v>
      </c>
      <c r="Z64" s="14">
        <f>FC_IND_NSP_E!Z$2</f>
        <v>107.28617787141448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18492.226844962417</v>
      </c>
      <c r="D65" s="12">
        <f>FC_TRA_E!D$2</f>
        <v>19992.548161628136</v>
      </c>
      <c r="E65" s="12">
        <f>FC_TRA_E!E$2</f>
        <v>21881.580856890643</v>
      </c>
      <c r="F65" s="12">
        <f>FC_TRA_E!F$2</f>
        <v>23449.077805290639</v>
      </c>
      <c r="G65" s="12">
        <f>FC_TRA_E!G$2</f>
        <v>23795.969919480001</v>
      </c>
      <c r="H65" s="12">
        <f>FC_TRA_E!H$2</f>
        <v>24486.242919060078</v>
      </c>
      <c r="I65" s="12">
        <f>FC_TRA_E!I$2</f>
        <v>23430.786866913742</v>
      </c>
      <c r="J65" s="12">
        <f>FC_TRA_E!J$2</f>
        <v>23627.6455040822</v>
      </c>
      <c r="K65" s="12">
        <f>FC_TRA_E!K$2</f>
        <v>22590.535812680024</v>
      </c>
      <c r="L65" s="12">
        <f>FC_TRA_E!L$2</f>
        <v>21617.619362686331</v>
      </c>
      <c r="M65" s="12">
        <f>FC_TRA_E!M$2</f>
        <v>22472.330785370919</v>
      </c>
      <c r="N65" s="12">
        <f>FC_TRA_E!N$2</f>
        <v>21574.715785974076</v>
      </c>
      <c r="O65" s="12">
        <f>FC_TRA_E!O$2</f>
        <v>21402.640446795256</v>
      </c>
      <c r="P65" s="12">
        <f>FC_TRA_E!P$2</f>
        <v>22875.690177648481</v>
      </c>
      <c r="Q65" s="12">
        <f>FC_TRA_E!Q$2</f>
        <v>22420.468044710782</v>
      </c>
      <c r="R65" s="12">
        <f>FC_TRA_E!R$2</f>
        <v>22914.134523852405</v>
      </c>
      <c r="S65" s="12">
        <f>FC_TRA_E!S$2</f>
        <v>23675.942802415131</v>
      </c>
      <c r="T65" s="12">
        <f>FC_TRA_E!T$2</f>
        <v>24235.289921870415</v>
      </c>
      <c r="U65" s="12">
        <f>FC_TRA_E!U$2</f>
        <v>24522.580355597263</v>
      </c>
      <c r="V65" s="12">
        <f>FC_TRA_E!V$2</f>
        <v>24554.245390895227</v>
      </c>
      <c r="W65" s="12">
        <f>FC_TRA_E!W$2</f>
        <v>21446.964069829282</v>
      </c>
      <c r="X65" s="12">
        <f>FC_TRA_E!X$2</f>
        <v>22193.489215690137</v>
      </c>
      <c r="Y65" s="12">
        <f>FC_TRA_E!Y$2</f>
        <v>20923.547566125839</v>
      </c>
      <c r="Z65" s="12">
        <f>FC_TRA_E!Z$2</f>
        <v>20108.622929227178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139.04282252241399</v>
      </c>
      <c r="D66" s="14">
        <f>FC_TRA_RAIL_E!D$2</f>
        <v>139.04315802813079</v>
      </c>
      <c r="E66" s="14">
        <f>FC_TRA_RAIL_E!E$2</f>
        <v>142.29107961064577</v>
      </c>
      <c r="F66" s="14">
        <f>FC_TRA_RAIL_E!F$2</f>
        <v>148.57307853064574</v>
      </c>
      <c r="G66" s="14">
        <f>FC_TRA_RAIL_E!G$2</f>
        <v>152.47521035999995</v>
      </c>
      <c r="H66" s="14">
        <f>FC_TRA_RAIL_E!H$2</f>
        <v>163.77528342008122</v>
      </c>
      <c r="I66" s="14">
        <f>FC_TRA_RAIL_E!I$2</f>
        <v>161.67855159373821</v>
      </c>
      <c r="J66" s="14">
        <f>FC_TRA_RAIL_E!J$2</f>
        <v>160.67862916220574</v>
      </c>
      <c r="K66" s="14">
        <f>FC_TRA_RAIL_E!K$2</f>
        <v>160.40596880002573</v>
      </c>
      <c r="L66" s="14">
        <f>FC_TRA_RAIL_E!L$2</f>
        <v>157.68026032633148</v>
      </c>
      <c r="M66" s="14">
        <f>FC_TRA_RAIL_E!M$2</f>
        <v>153.32004485091974</v>
      </c>
      <c r="N66" s="14">
        <f>FC_TRA_RAIL_E!N$2</f>
        <v>128.97099005407654</v>
      </c>
      <c r="O66" s="14">
        <f>FC_TRA_RAIL_E!O$2</f>
        <v>132.81458719525881</v>
      </c>
      <c r="P66" s="14">
        <f>FC_TRA_RAIL_E!P$2</f>
        <v>113.67331768848065</v>
      </c>
      <c r="Q66" s="14">
        <f>FC_TRA_RAIL_E!Q$2</f>
        <v>123.49140623078429</v>
      </c>
      <c r="R66" s="14">
        <f>FC_TRA_RAIL_E!R$2</f>
        <v>94.111114812406981</v>
      </c>
      <c r="S66" s="14">
        <f>FC_TRA_RAIL_E!S$2</f>
        <v>94.533068695135128</v>
      </c>
      <c r="T66" s="14">
        <f>FC_TRA_RAIL_E!T$2</f>
        <v>102.9540067104154</v>
      </c>
      <c r="U66" s="14">
        <f>FC_TRA_RAIL_E!U$2</f>
        <v>98.350220717257955</v>
      </c>
      <c r="V66" s="14">
        <f>FC_TRA_RAIL_E!V$2</f>
        <v>98.331669489887389</v>
      </c>
      <c r="W66" s="14">
        <f>FC_TRA_RAIL_E!W$2</f>
        <v>86.445112751637481</v>
      </c>
      <c r="X66" s="14">
        <f>FC_TRA_RAIL_E!X$2</f>
        <v>86.254914429965112</v>
      </c>
      <c r="Y66" s="14">
        <f>FC_TRA_RAIL_E!Y$2</f>
        <v>85.616744634371585</v>
      </c>
      <c r="Z66" s="14">
        <f>FC_TRA_RAIL_E!Z$2</f>
        <v>78.654095801724196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97.910562062538858</v>
      </c>
      <c r="D68" s="16">
        <f>FC_TRA_RAIL_CPT_E!D$2</f>
        <v>98.186653967833678</v>
      </c>
      <c r="E68" s="16">
        <f>FC_TRA_RAIL_CPT_E!E$2</f>
        <v>100.05344939504178</v>
      </c>
      <c r="F68" s="16">
        <f>FC_TRA_RAIL_CPT_E!F$2</f>
        <v>106.31976770323158</v>
      </c>
      <c r="G68" s="16">
        <f>FC_TRA_RAIL_CPT_E!G$2</f>
        <v>105.59613383763573</v>
      </c>
      <c r="H68" s="16">
        <f>FC_TRA_RAIL_CPT_E!H$2</f>
        <v>116.22830195416742</v>
      </c>
      <c r="I68" s="16">
        <f>FC_TRA_RAIL_CPT_E!I$2</f>
        <v>108.85731589774265</v>
      </c>
      <c r="J68" s="16">
        <f>FC_TRA_RAIL_CPT_E!J$2</f>
        <v>108.10084724227364</v>
      </c>
      <c r="K68" s="16">
        <f>FC_TRA_RAIL_CPT_E!K$2</f>
        <v>126.80836551250738</v>
      </c>
      <c r="L68" s="16">
        <f>FC_TRA_RAIL_CPT_E!L$2</f>
        <v>131.66528880446171</v>
      </c>
      <c r="M68" s="16">
        <f>FC_TRA_RAIL_CPT_E!M$2</f>
        <v>127.2354114293248</v>
      </c>
      <c r="N68" s="16">
        <f>FC_TRA_RAIL_CPT_E!N$2</f>
        <v>106.83759682644259</v>
      </c>
      <c r="O68" s="16">
        <f>FC_TRA_RAIL_CPT_E!O$2</f>
        <v>111.39869964712817</v>
      </c>
      <c r="P68" s="16">
        <f>FC_TRA_RAIL_CPT_E!P$2</f>
        <v>96.195069913291732</v>
      </c>
      <c r="Q68" s="16">
        <f>FC_TRA_RAIL_CPT_E!Q$2</f>
        <v>103.56038292625557</v>
      </c>
      <c r="R68" s="16">
        <f>FC_TRA_RAIL_CPT_E!R$2</f>
        <v>78.312762676766027</v>
      </c>
      <c r="S68" s="16">
        <f>FC_TRA_RAIL_CPT_E!S$2</f>
        <v>79.224757609135068</v>
      </c>
      <c r="T68" s="16">
        <f>FC_TRA_RAIL_CPT_E!T$2</f>
        <v>85.614808664053271</v>
      </c>
      <c r="U68" s="16">
        <f>FC_TRA_RAIL_CPT_E!U$2</f>
        <v>83.700465571410859</v>
      </c>
      <c r="V68" s="16">
        <f>FC_TRA_RAIL_CPT_E!V$2</f>
        <v>81.838173817531739</v>
      </c>
      <c r="W68" s="16">
        <f>FC_TRA_RAIL_CPT_E!W$2</f>
        <v>39.264343720360856</v>
      </c>
      <c r="X68" s="16">
        <f>FC_TRA_RAIL_CPT_E!X$2</f>
        <v>39.181556329227902</v>
      </c>
      <c r="Y68" s="16">
        <f>FC_TRA_RAIL_CPT_E!Y$2</f>
        <v>38.875900444924312</v>
      </c>
      <c r="Z68" s="16">
        <f>FC_TRA_RAIL_CPT_E!Z$2</f>
        <v>54.600925504686337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41.132260459875148</v>
      </c>
      <c r="D70" s="16">
        <f>FC_TRA_RAIL_FRT_E!D$2</f>
        <v>40.856504060297127</v>
      </c>
      <c r="E70" s="16">
        <f>FC_TRA_RAIL_FRT_E!E$2</f>
        <v>42.237630215604021</v>
      </c>
      <c r="F70" s="16">
        <f>FC_TRA_RAIL_FRT_E!F$2</f>
        <v>42.253310827414168</v>
      </c>
      <c r="G70" s="16">
        <f>FC_TRA_RAIL_FRT_E!G$2</f>
        <v>46.879076522364237</v>
      </c>
      <c r="H70" s="16">
        <f>FC_TRA_RAIL_FRT_E!H$2</f>
        <v>47.546981465913788</v>
      </c>
      <c r="I70" s="16">
        <f>FC_TRA_RAIL_FRT_E!I$2</f>
        <v>52.82123569599554</v>
      </c>
      <c r="J70" s="16">
        <f>FC_TRA_RAIL_FRT_E!J$2</f>
        <v>52.577781919932086</v>
      </c>
      <c r="K70" s="16">
        <f>FC_TRA_RAIL_FRT_E!K$2</f>
        <v>33.597603287518368</v>
      </c>
      <c r="L70" s="16">
        <f>FC_TRA_RAIL_FRT_E!L$2</f>
        <v>26.014971521869775</v>
      </c>
      <c r="M70" s="16">
        <f>FC_TRA_RAIL_FRT_E!M$2</f>
        <v>26.084633421594944</v>
      </c>
      <c r="N70" s="16">
        <f>FC_TRA_RAIL_FRT_E!N$2</f>
        <v>22.133393227633952</v>
      </c>
      <c r="O70" s="16">
        <f>FC_TRA_RAIL_FRT_E!O$2</f>
        <v>21.415887548130637</v>
      </c>
      <c r="P70" s="16">
        <f>FC_TRA_RAIL_FRT_E!P$2</f>
        <v>17.478247775188908</v>
      </c>
      <c r="Q70" s="16">
        <f>FC_TRA_RAIL_FRT_E!Q$2</f>
        <v>19.931023304528722</v>
      </c>
      <c r="R70" s="16">
        <f>FC_TRA_RAIL_FRT_E!R$2</f>
        <v>15.798352135640956</v>
      </c>
      <c r="S70" s="16">
        <f>FC_TRA_RAIL_FRT_E!S$2</f>
        <v>15.308311086000048</v>
      </c>
      <c r="T70" s="16">
        <f>FC_TRA_RAIL_FRT_E!T$2</f>
        <v>17.339198046362121</v>
      </c>
      <c r="U70" s="16">
        <f>FC_TRA_RAIL_FRT_E!U$2</f>
        <v>14.649755145847093</v>
      </c>
      <c r="V70" s="16">
        <f>FC_TRA_RAIL_FRT_E!V$2</f>
        <v>16.49349567235565</v>
      </c>
      <c r="W70" s="16">
        <f>FC_TRA_RAIL_FRT_E!W$2</f>
        <v>47.180769031276633</v>
      </c>
      <c r="X70" s="16">
        <f>FC_TRA_RAIL_FRT_E!X$2</f>
        <v>47.073358100737202</v>
      </c>
      <c r="Y70" s="16">
        <f>FC_TRA_RAIL_FRT_E!Y$2</f>
        <v>46.740844189447273</v>
      </c>
      <c r="Z70" s="16">
        <f>FC_TRA_RAIL_FRT_E!Z$2</f>
        <v>24.053170297037852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17798.201511120005</v>
      </c>
      <c r="D71" s="14">
        <f>FC_TRA_ROAD_E!D$2</f>
        <v>19137.494764800002</v>
      </c>
      <c r="E71" s="14">
        <f>FC_TRA_ROAD_E!E$2</f>
        <v>21236.565013199997</v>
      </c>
      <c r="F71" s="14">
        <f>FC_TRA_ROAD_E!F$2</f>
        <v>22718.072040479998</v>
      </c>
      <c r="G71" s="14">
        <f>FC_TRA_ROAD_E!G$2</f>
        <v>23032.312335360002</v>
      </c>
      <c r="H71" s="14">
        <f>FC_TRA_ROAD_E!H$2</f>
        <v>23724.341958239995</v>
      </c>
      <c r="I71" s="14">
        <f>FC_TRA_ROAD_E!I$2</f>
        <v>22563.394295040005</v>
      </c>
      <c r="J71" s="14">
        <f>FC_TRA_ROAD_E!J$2</f>
        <v>22733.268906599995</v>
      </c>
      <c r="K71" s="14">
        <f>FC_TRA_ROAD_E!K$2</f>
        <v>21728.57470488</v>
      </c>
      <c r="L71" s="14">
        <f>FC_TRA_ROAD_E!L$2</f>
        <v>20798.693907120003</v>
      </c>
      <c r="M71" s="14">
        <f>FC_TRA_ROAD_E!M$2</f>
        <v>21625.751645279997</v>
      </c>
      <c r="N71" s="14">
        <f>FC_TRA_ROAD_E!N$2</f>
        <v>20647.225249200001</v>
      </c>
      <c r="O71" s="14">
        <f>FC_TRA_ROAD_E!O$2</f>
        <v>20593.291339439998</v>
      </c>
      <c r="P71" s="14">
        <f>FC_TRA_ROAD_E!P$2</f>
        <v>21927.949169399999</v>
      </c>
      <c r="Q71" s="14">
        <f>FC_TRA_ROAD_E!Q$2</f>
        <v>21567.498315479996</v>
      </c>
      <c r="R71" s="14">
        <f>FC_TRA_ROAD_E!R$2</f>
        <v>22016.921388840001</v>
      </c>
      <c r="S71" s="14">
        <f>FC_TRA_ROAD_E!S$2</f>
        <v>22797.887559119994</v>
      </c>
      <c r="T71" s="14">
        <f>FC_TRA_ROAD_E!T$2</f>
        <v>23273.951638319999</v>
      </c>
      <c r="U71" s="14">
        <f>FC_TRA_ROAD_E!U$2</f>
        <v>23617.369216080006</v>
      </c>
      <c r="V71" s="14">
        <f>FC_TRA_ROAD_E!V$2</f>
        <v>23699.289177514434</v>
      </c>
      <c r="W71" s="14">
        <f>FC_TRA_ROAD_E!W$2</f>
        <v>20768.553283410143</v>
      </c>
      <c r="X71" s="14">
        <f>FC_TRA_ROAD_E!X$2</f>
        <v>21582.993528709198</v>
      </c>
      <c r="Y71" s="14">
        <f>FC_TRA_ROAD_E!Y$2</f>
        <v>20525.974686130958</v>
      </c>
      <c r="Z71" s="14">
        <f>FC_TRA_ROAD_E!Z$2</f>
        <v>19846.104569561343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95.748810063378244</v>
      </c>
      <c r="D72" s="16">
        <f>FC_TRA_ROAD_P2W_E!D$2</f>
        <v>98.164770051777992</v>
      </c>
      <c r="E72" s="16">
        <f>FC_TRA_ROAD_P2W_E!E$2</f>
        <v>101.17274727681641</v>
      </c>
      <c r="F72" s="16">
        <f>FC_TRA_ROAD_P2W_E!F$2</f>
        <v>104.04598290445058</v>
      </c>
      <c r="G72" s="16">
        <f>FC_TRA_ROAD_P2W_E!G$2</f>
        <v>108.8484338820938</v>
      </c>
      <c r="H72" s="16">
        <f>FC_TRA_ROAD_P2W_E!H$2</f>
        <v>111.52496490971674</v>
      </c>
      <c r="I72" s="16">
        <f>FC_TRA_ROAD_P2W_E!I$2</f>
        <v>114.6783849669454</v>
      </c>
      <c r="J72" s="16">
        <f>FC_TRA_ROAD_P2W_E!J$2</f>
        <v>117.99844142562365</v>
      </c>
      <c r="K72" s="16">
        <f>FC_TRA_ROAD_P2W_E!K$2</f>
        <v>119.75492202336837</v>
      </c>
      <c r="L72" s="16">
        <f>FC_TRA_ROAD_P2W_E!L$2</f>
        <v>122.17042885804462</v>
      </c>
      <c r="M72" s="16">
        <f>FC_TRA_ROAD_P2W_E!M$2</f>
        <v>125.61230289399592</v>
      </c>
      <c r="N72" s="16">
        <f>FC_TRA_ROAD_P2W_E!N$2</f>
        <v>129.36366201547779</v>
      </c>
      <c r="O72" s="16">
        <f>FC_TRA_ROAD_P2W_E!O$2</f>
        <v>134.67295830803741</v>
      </c>
      <c r="P72" s="16">
        <f>FC_TRA_ROAD_P2W_E!P$2</f>
        <v>139.61819462337905</v>
      </c>
      <c r="Q72" s="16">
        <f>FC_TRA_ROAD_P2W_E!Q$2</f>
        <v>145.02110976154592</v>
      </c>
      <c r="R72" s="16">
        <f>FC_TRA_ROAD_P2W_E!R$2</f>
        <v>149.72219723545049</v>
      </c>
      <c r="S72" s="16">
        <f>FC_TRA_ROAD_P2W_E!S$2</f>
        <v>152.92981696367656</v>
      </c>
      <c r="T72" s="16">
        <f>FC_TRA_ROAD_P2W_E!T$2</f>
        <v>151.35265301093034</v>
      </c>
      <c r="U72" s="16">
        <f>FC_TRA_ROAD_P2W_E!U$2</f>
        <v>144.79696164147273</v>
      </c>
      <c r="V72" s="16">
        <f>FC_TRA_ROAD_P2W_E!V$2</f>
        <v>154.04033139959589</v>
      </c>
      <c r="W72" s="16">
        <f>FC_TRA_ROAD_P2W_E!W$2</f>
        <v>138.16818894451123</v>
      </c>
      <c r="X72" s="16">
        <f>FC_TRA_ROAD_P2W_E!X$2</f>
        <v>138.38983611633188</v>
      </c>
      <c r="Y72" s="16">
        <f>FC_TRA_ROAD_P2W_E!Y$2</f>
        <v>141.09797581241395</v>
      </c>
      <c r="Z72" s="16">
        <f>FC_TRA_ROAD_P2W_E!Z$2</f>
        <v>149.12342115218473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11172.142684952067</v>
      </c>
      <c r="D73" s="16">
        <f>FC_TRA_ROAD_CAR_E!D$2</f>
        <v>11707.157968596952</v>
      </c>
      <c r="E73" s="16">
        <f>FC_TRA_ROAD_CAR_E!E$2</f>
        <v>13050.26785441836</v>
      </c>
      <c r="F73" s="16">
        <f>FC_TRA_ROAD_CAR_E!F$2</f>
        <v>13933.542684999828</v>
      </c>
      <c r="G73" s="16">
        <f>FC_TRA_ROAD_CAR_E!G$2</f>
        <v>14211.304618644879</v>
      </c>
      <c r="H73" s="16">
        <f>FC_TRA_ROAD_CAR_E!H$2</f>
        <v>14598.422010269047</v>
      </c>
      <c r="I73" s="16">
        <f>FC_TRA_ROAD_CAR_E!I$2</f>
        <v>14161.021947932488</v>
      </c>
      <c r="J73" s="16">
        <f>FC_TRA_ROAD_CAR_E!J$2</f>
        <v>14325.447428026897</v>
      </c>
      <c r="K73" s="16">
        <f>FC_TRA_ROAD_CAR_E!K$2</f>
        <v>13643.821843489843</v>
      </c>
      <c r="L73" s="16">
        <f>FC_TRA_ROAD_CAR_E!L$2</f>
        <v>13264.548083293223</v>
      </c>
      <c r="M73" s="16">
        <f>FC_TRA_ROAD_CAR_E!M$2</f>
        <v>13446.068010970506</v>
      </c>
      <c r="N73" s="16">
        <f>FC_TRA_ROAD_CAR_E!N$2</f>
        <v>13011.105608523694</v>
      </c>
      <c r="O73" s="16">
        <f>FC_TRA_ROAD_CAR_E!O$2</f>
        <v>12836.61022583753</v>
      </c>
      <c r="P73" s="16">
        <f>FC_TRA_ROAD_CAR_E!P$2</f>
        <v>13133.55155094767</v>
      </c>
      <c r="Q73" s="16">
        <f>FC_TRA_ROAD_CAR_E!Q$2</f>
        <v>13122.826756525717</v>
      </c>
      <c r="R73" s="16">
        <f>FC_TRA_ROAD_CAR_E!R$2</f>
        <v>13366.863564747497</v>
      </c>
      <c r="S73" s="16">
        <f>FC_TRA_ROAD_CAR_E!S$2</f>
        <v>13742.762386419587</v>
      </c>
      <c r="T73" s="16">
        <f>FC_TRA_ROAD_CAR_E!T$2</f>
        <v>13869.812006663909</v>
      </c>
      <c r="U73" s="16">
        <f>FC_TRA_ROAD_CAR_E!U$2</f>
        <v>14029.310397796802</v>
      </c>
      <c r="V73" s="16">
        <f>FC_TRA_ROAD_CAR_E!V$2</f>
        <v>13872.933375437064</v>
      </c>
      <c r="W73" s="16">
        <f>FC_TRA_ROAD_CAR_E!W$2</f>
        <v>11361.5013470472</v>
      </c>
      <c r="X73" s="16">
        <f>FC_TRA_ROAD_CAR_E!X$2</f>
        <v>11759.393385176307</v>
      </c>
      <c r="Y73" s="16">
        <f>FC_TRA_ROAD_CAR_E!Y$2</f>
        <v>11845.879447146892</v>
      </c>
      <c r="Z73" s="16">
        <f>FC_TRA_ROAD_CAR_E!Z$2</f>
        <v>11818.528311814423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791.53024961001688</v>
      </c>
      <c r="D74" s="16">
        <f>FC_TRA_ROAD_BUS_E!D$2</f>
        <v>793.84655201060127</v>
      </c>
      <c r="E74" s="16">
        <f>FC_TRA_ROAD_BUS_E!E$2</f>
        <v>821.0465754810765</v>
      </c>
      <c r="F74" s="16">
        <f>FC_TRA_ROAD_BUS_E!F$2</f>
        <v>845.31768735587957</v>
      </c>
      <c r="G74" s="16">
        <f>FC_TRA_ROAD_BUS_E!G$2</f>
        <v>836.32860712270451</v>
      </c>
      <c r="H74" s="16">
        <f>FC_TRA_ROAD_BUS_E!H$2</f>
        <v>823.29827391485014</v>
      </c>
      <c r="I74" s="16">
        <f>FC_TRA_ROAD_BUS_E!I$2</f>
        <v>781.30598869959658</v>
      </c>
      <c r="J74" s="16">
        <f>FC_TRA_ROAD_BUS_E!J$2</f>
        <v>818.33772725548977</v>
      </c>
      <c r="K74" s="16">
        <f>FC_TRA_ROAD_BUS_E!K$2</f>
        <v>787.11758774618852</v>
      </c>
      <c r="L74" s="16">
        <f>FC_TRA_ROAD_BUS_E!L$2</f>
        <v>707.10986115195715</v>
      </c>
      <c r="M74" s="16">
        <f>FC_TRA_ROAD_BUS_E!M$2</f>
        <v>770.72250831242616</v>
      </c>
      <c r="N74" s="16">
        <f>FC_TRA_ROAD_BUS_E!N$2</f>
        <v>760.59903423895094</v>
      </c>
      <c r="O74" s="16">
        <f>FC_TRA_ROAD_BUS_E!O$2</f>
        <v>760.74428046350477</v>
      </c>
      <c r="P74" s="16">
        <f>FC_TRA_ROAD_BUS_E!P$2</f>
        <v>759.88498993902715</v>
      </c>
      <c r="Q74" s="16">
        <f>FC_TRA_ROAD_BUS_E!Q$2</f>
        <v>768.51591383141022</v>
      </c>
      <c r="R74" s="16">
        <f>FC_TRA_ROAD_BUS_E!R$2</f>
        <v>778.59799111172902</v>
      </c>
      <c r="S74" s="16">
        <f>FC_TRA_ROAD_BUS_E!S$2</f>
        <v>828.14808170081096</v>
      </c>
      <c r="T74" s="16">
        <f>FC_TRA_ROAD_BUS_E!T$2</f>
        <v>864.58133381059872</v>
      </c>
      <c r="U74" s="16">
        <f>FC_TRA_ROAD_BUS_E!U$2</f>
        <v>830.59387361941424</v>
      </c>
      <c r="V74" s="16">
        <f>FC_TRA_ROAD_BUS_E!V$2</f>
        <v>822.09826144807357</v>
      </c>
      <c r="W74" s="16">
        <f>FC_TRA_ROAD_BUS_E!W$2</f>
        <v>819.50920280874823</v>
      </c>
      <c r="X74" s="16">
        <f>FC_TRA_ROAD_BUS_E!X$2</f>
        <v>814.83547608585206</v>
      </c>
      <c r="Y74" s="16">
        <f>FC_TRA_ROAD_BUS_E!Y$2</f>
        <v>794.93914417362873</v>
      </c>
      <c r="Z74" s="16">
        <f>FC_TRA_ROAD_BUS_E!Z$2</f>
        <v>773.87939623614409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1319.5258870790767</v>
      </c>
      <c r="D75" s="16">
        <f>FC_TRA_ROAD_LCV_E!D$2</f>
        <v>1348.0674442857087</v>
      </c>
      <c r="E75" s="16">
        <f>FC_TRA_ROAD_LCV_E!E$2</f>
        <v>1389.7636743956093</v>
      </c>
      <c r="F75" s="16">
        <f>FC_TRA_ROAD_LCV_E!F$2</f>
        <v>1396.4235869836612</v>
      </c>
      <c r="G75" s="16">
        <f>FC_TRA_ROAD_LCV_E!G$2</f>
        <v>1392.8336267953355</v>
      </c>
      <c r="H75" s="16">
        <f>FC_TRA_ROAD_LCV_E!H$2</f>
        <v>1406.6249609721858</v>
      </c>
      <c r="I75" s="16">
        <f>FC_TRA_ROAD_LCV_E!I$2</f>
        <v>1387.3305735798049</v>
      </c>
      <c r="J75" s="16">
        <f>FC_TRA_ROAD_LCV_E!J$2</f>
        <v>1401.4982105949882</v>
      </c>
      <c r="K75" s="16">
        <f>FC_TRA_ROAD_LCV_E!K$2</f>
        <v>1368.0925231631254</v>
      </c>
      <c r="L75" s="16">
        <f>FC_TRA_ROAD_LCV_E!L$2</f>
        <v>1329.2952855551382</v>
      </c>
      <c r="M75" s="16">
        <f>FC_TRA_ROAD_LCV_E!M$2</f>
        <v>1344.9944957138594</v>
      </c>
      <c r="N75" s="16">
        <f>FC_TRA_ROAD_LCV_E!N$2</f>
        <v>1359.5072575226466</v>
      </c>
      <c r="O75" s="16">
        <f>FC_TRA_ROAD_LCV_E!O$2</f>
        <v>1350.9644021677896</v>
      </c>
      <c r="P75" s="16">
        <f>FC_TRA_ROAD_LCV_E!P$2</f>
        <v>1391.4246654473211</v>
      </c>
      <c r="Q75" s="16">
        <f>FC_TRA_ROAD_LCV_E!Q$2</f>
        <v>1430.3003666506772</v>
      </c>
      <c r="R75" s="16">
        <f>FC_TRA_ROAD_LCV_E!R$2</f>
        <v>1459.9035592722332</v>
      </c>
      <c r="S75" s="16">
        <f>FC_TRA_ROAD_LCV_E!S$2</f>
        <v>1516.6484266086798</v>
      </c>
      <c r="T75" s="16">
        <f>FC_TRA_ROAD_LCV_E!T$2</f>
        <v>1546.3965028510463</v>
      </c>
      <c r="U75" s="16">
        <f>FC_TRA_ROAD_LCV_E!U$2</f>
        <v>1569.8180683828841</v>
      </c>
      <c r="V75" s="16">
        <f>FC_TRA_ROAD_LCV_E!V$2</f>
        <v>1616.3828738993234</v>
      </c>
      <c r="W75" s="16">
        <f>FC_TRA_ROAD_LCV_E!W$2</f>
        <v>1643.2929830747512</v>
      </c>
      <c r="X75" s="16">
        <f>FC_TRA_ROAD_LCV_E!X$2</f>
        <v>1766.1096964146664</v>
      </c>
      <c r="Y75" s="16">
        <f>FC_TRA_ROAD_LCV_E!Y$2</f>
        <v>1789.8075784065541</v>
      </c>
      <c r="Z75" s="16">
        <f>FC_TRA_ROAD_LCV_E!Z$2</f>
        <v>1783.6746351751929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4419.2538794154671</v>
      </c>
      <c r="D76" s="16">
        <f>FC_TRA_ROAD_HGV_E!D$2</f>
        <v>5190.2580298549619</v>
      </c>
      <c r="E76" s="16">
        <f>FC_TRA_ROAD_HGV_E!E$2</f>
        <v>5874.3141616281364</v>
      </c>
      <c r="F76" s="16">
        <f>FC_TRA_ROAD_HGV_E!F$2</f>
        <v>6438.7420982361791</v>
      </c>
      <c r="G76" s="16">
        <f>FC_TRA_ROAD_HGV_E!G$2</f>
        <v>6482.9970489149873</v>
      </c>
      <c r="H76" s="16">
        <f>FC_TRA_ROAD_HGV_E!H$2</f>
        <v>6784.4717481741955</v>
      </c>
      <c r="I76" s="16">
        <f>FC_TRA_ROAD_HGV_E!I$2</f>
        <v>6119.0573998611653</v>
      </c>
      <c r="J76" s="16">
        <f>FC_TRA_ROAD_HGV_E!J$2</f>
        <v>6069.987099297</v>
      </c>
      <c r="K76" s="16">
        <f>FC_TRA_ROAD_HGV_E!K$2</f>
        <v>5809.7878284574726</v>
      </c>
      <c r="L76" s="16">
        <f>FC_TRA_ROAD_HGV_E!L$2</f>
        <v>5375.5702482616362</v>
      </c>
      <c r="M76" s="16">
        <f>FC_TRA_ROAD_HGV_E!M$2</f>
        <v>5938.3543273892083</v>
      </c>
      <c r="N76" s="16">
        <f>FC_TRA_ROAD_HGV_E!N$2</f>
        <v>5386.6496868992308</v>
      </c>
      <c r="O76" s="16">
        <f>FC_TRA_ROAD_HGV_E!O$2</f>
        <v>5510.2994726631377</v>
      </c>
      <c r="P76" s="16">
        <f>FC_TRA_ROAD_HGV_E!P$2</f>
        <v>6503.4697684426028</v>
      </c>
      <c r="Q76" s="16">
        <f>FC_TRA_ROAD_HGV_E!Q$2</f>
        <v>6100.8341687106486</v>
      </c>
      <c r="R76" s="16">
        <f>FC_TRA_ROAD_HGV_E!R$2</f>
        <v>6261.8340764730929</v>
      </c>
      <c r="S76" s="16">
        <f>FC_TRA_ROAD_HGV_E!S$2</f>
        <v>6557.3988474272437</v>
      </c>
      <c r="T76" s="16">
        <f>FC_TRA_ROAD_HGV_E!T$2</f>
        <v>6841.8091419835127</v>
      </c>
      <c r="U76" s="16">
        <f>FC_TRA_ROAD_HGV_E!U$2</f>
        <v>7042.8499146394297</v>
      </c>
      <c r="V76" s="16">
        <f>FC_TRA_ROAD_HGV_E!V$2</f>
        <v>7233.8343353303808</v>
      </c>
      <c r="W76" s="16">
        <f>FC_TRA_ROAD_HGV_E!W$2</f>
        <v>6806.0815615349302</v>
      </c>
      <c r="X76" s="16">
        <f>FC_TRA_ROAD_HGV_E!X$2</f>
        <v>7104.2651349160387</v>
      </c>
      <c r="Y76" s="16">
        <f>FC_TRA_ROAD_HGV_E!Y$2</f>
        <v>5954.2505405914735</v>
      </c>
      <c r="Z76" s="16">
        <f>FC_TRA_ROAD_HGV_E!Z$2</f>
        <v>5320.8988051833994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105.58875276000002</v>
      </c>
      <c r="D77" s="14">
        <f>FC_TRA_DAVI_E!D$2</f>
        <v>99.362097720000023</v>
      </c>
      <c r="E77" s="14">
        <f>FC_TRA_DAVI_E!E$2</f>
        <v>102.34401372000002</v>
      </c>
      <c r="F77" s="14">
        <f>FC_TRA_DAVI_E!F$2</f>
        <v>99.362097720000023</v>
      </c>
      <c r="G77" s="14">
        <f>FC_TRA_DAVI_E!G$2</f>
        <v>105.45734124000001</v>
      </c>
      <c r="H77" s="14">
        <f>FC_TRA_DAVI_E!H$2</f>
        <v>106.68724344</v>
      </c>
      <c r="I77" s="14">
        <f>FC_TRA_DAVI_E!I$2</f>
        <v>112.15878047999999</v>
      </c>
      <c r="J77" s="14">
        <f>FC_TRA_DAVI_E!J$2</f>
        <v>114.62313204</v>
      </c>
      <c r="K77" s="14">
        <f>FC_TRA_DAVI_E!K$2</f>
        <v>112.28046624</v>
      </c>
      <c r="L77" s="14">
        <f>FC_TRA_DAVI_E!L$2</f>
        <v>109.54628964000003</v>
      </c>
      <c r="M77" s="14">
        <f>FC_TRA_DAVI_E!M$2</f>
        <v>106.37182944</v>
      </c>
      <c r="N77" s="14">
        <f>FC_TRA_DAVI_E!N$2</f>
        <v>105.04626227999998</v>
      </c>
      <c r="O77" s="14">
        <f>FC_TRA_DAVI_E!O$2</f>
        <v>98.795061720000007</v>
      </c>
      <c r="P77" s="14">
        <f>FC_TRA_DAVI_E!P$2</f>
        <v>98.223382799999982</v>
      </c>
      <c r="Q77" s="14">
        <f>FC_TRA_DAVI_E!Q$2</f>
        <v>95.111715960000026</v>
      </c>
      <c r="R77" s="14">
        <f>FC_TRA_DAVI_E!R$2</f>
        <v>95.647953240000007</v>
      </c>
      <c r="S77" s="14">
        <f>FC_TRA_DAVI_E!S$2</f>
        <v>93.861570960000009</v>
      </c>
      <c r="T77" s="14">
        <f>FC_TRA_DAVI_E!T$2</f>
        <v>89.538437160000001</v>
      </c>
      <c r="U77" s="14">
        <f>FC_TRA_DAVI_E!U$2</f>
        <v>93.634793999999999</v>
      </c>
      <c r="V77" s="14">
        <f>FC_TRA_DAVI_E!V$2</f>
        <v>77.515165080000003</v>
      </c>
      <c r="W77" s="14">
        <f>FC_TRA_DAVI_E!W$2</f>
        <v>50.07944088</v>
      </c>
      <c r="X77" s="14">
        <f>FC_TRA_DAVI_E!X$2</f>
        <v>49.281294960000004</v>
      </c>
      <c r="Y77" s="14">
        <f>FC_TRA_DAVI_E!Y$2</f>
        <v>54.463406400000011</v>
      </c>
      <c r="Z77" s="14">
        <f>FC_TRA_DAVI_E!Z$2</f>
        <v>55.503957239999991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105.00501755954923</v>
      </c>
      <c r="D78" s="16">
        <f>FC_TRA_DAVI_PA_E!D$2</f>
        <v>98.981559271069202</v>
      </c>
      <c r="E78" s="16">
        <f>FC_TRA_DAVI_PA_E!E$2</f>
        <v>101.97908519353125</v>
      </c>
      <c r="F78" s="16">
        <f>FC_TRA_DAVI_PA_E!F$2</f>
        <v>98.991351424400605</v>
      </c>
      <c r="G78" s="16">
        <f>FC_TRA_DAVI_PA_E!G$2</f>
        <v>104.93710734504441</v>
      </c>
      <c r="H78" s="16">
        <f>FC_TRA_DAVI_PA_E!H$2</f>
        <v>106.14525984271029</v>
      </c>
      <c r="I78" s="16">
        <f>FC_TRA_DAVI_PA_E!I$2</f>
        <v>111.59495268388935</v>
      </c>
      <c r="J78" s="16">
        <f>FC_TRA_DAVI_PA_E!J$2</f>
        <v>114.1239660750845</v>
      </c>
      <c r="K78" s="16">
        <f>FC_TRA_DAVI_PA_E!K$2</f>
        <v>111.78112584445867</v>
      </c>
      <c r="L78" s="16">
        <f>FC_TRA_DAVI_PA_E!L$2</f>
        <v>109.08015682655515</v>
      </c>
      <c r="M78" s="16">
        <f>FC_TRA_DAVI_PA_E!M$2</f>
        <v>105.99385619841507</v>
      </c>
      <c r="N78" s="16">
        <f>FC_TRA_DAVI_PA_E!N$2</f>
        <v>104.6986135790826</v>
      </c>
      <c r="O78" s="16">
        <f>FC_TRA_DAVI_PA_E!O$2</f>
        <v>98.557616630739545</v>
      </c>
      <c r="P78" s="16">
        <f>FC_TRA_DAVI_PA_E!P$2</f>
        <v>98.036968880892232</v>
      </c>
      <c r="Q78" s="16">
        <f>FC_TRA_DAVI_PA_E!Q$2</f>
        <v>94.986944260335974</v>
      </c>
      <c r="R78" s="16">
        <f>FC_TRA_DAVI_PA_E!R$2</f>
        <v>95.516090268862726</v>
      </c>
      <c r="S78" s="16">
        <f>FC_TRA_DAVI_PA_E!S$2</f>
        <v>93.781178533468051</v>
      </c>
      <c r="T78" s="16">
        <f>FC_TRA_DAVI_PA_E!T$2</f>
        <v>89.476565547975056</v>
      </c>
      <c r="U78" s="16">
        <f>FC_TRA_DAVI_PA_E!U$2</f>
        <v>93.569327998829834</v>
      </c>
      <c r="V78" s="16">
        <f>FC_TRA_DAVI_PA_E!V$2</f>
        <v>77.500343625789327</v>
      </c>
      <c r="W78" s="16">
        <f>FC_TRA_DAVI_PA_E!W$2</f>
        <v>50.065095288108601</v>
      </c>
      <c r="X78" s="16">
        <f>FC_TRA_DAVI_PA_E!X$2</f>
        <v>49.262821875847187</v>
      </c>
      <c r="Y78" s="16">
        <f>FC_TRA_DAVI_PA_E!Y$2</f>
        <v>54.450350711554002</v>
      </c>
      <c r="Z78" s="16">
        <f>FC_TRA_DAVI_PA_E!Z$2</f>
        <v>55.490997921924844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0.58373520045079719</v>
      </c>
      <c r="D79" s="16">
        <f>FC_TRA_DAVI_FR_E!D$2</f>
        <v>0.3805384489308129</v>
      </c>
      <c r="E79" s="16">
        <f>FC_TRA_DAVI_FR_E!E$2</f>
        <v>0.36492852646878171</v>
      </c>
      <c r="F79" s="16">
        <f>FC_TRA_DAVI_FR_E!F$2</f>
        <v>0.37074629559943006</v>
      </c>
      <c r="G79" s="16">
        <f>FC_TRA_DAVI_FR_E!G$2</f>
        <v>0.52023389495559091</v>
      </c>
      <c r="H79" s="16">
        <f>FC_TRA_DAVI_FR_E!H$2</f>
        <v>0.54198359728971546</v>
      </c>
      <c r="I79" s="16">
        <f>FC_TRA_DAVI_FR_E!I$2</f>
        <v>0.56382779611064826</v>
      </c>
      <c r="J79" s="16">
        <f>FC_TRA_DAVI_FR_E!J$2</f>
        <v>0.49916596491550974</v>
      </c>
      <c r="K79" s="16">
        <f>FC_TRA_DAVI_FR_E!K$2</f>
        <v>0.4993403955413277</v>
      </c>
      <c r="L79" s="16">
        <f>FC_TRA_DAVI_FR_E!L$2</f>
        <v>0.46613281344486396</v>
      </c>
      <c r="M79" s="16">
        <f>FC_TRA_DAVI_FR_E!M$2</f>
        <v>0.37797324158491424</v>
      </c>
      <c r="N79" s="16">
        <f>FC_TRA_DAVI_FR_E!N$2</f>
        <v>0.34764870091737682</v>
      </c>
      <c r="O79" s="16">
        <f>FC_TRA_DAVI_FR_E!O$2</f>
        <v>0.23744508926047186</v>
      </c>
      <c r="P79" s="16">
        <f>FC_TRA_DAVI_FR_E!P$2</f>
        <v>0.18641391910775795</v>
      </c>
      <c r="Q79" s="16">
        <f>FC_TRA_DAVI_FR_E!Q$2</f>
        <v>0.12477169966404038</v>
      </c>
      <c r="R79" s="16">
        <f>FC_TRA_DAVI_FR_E!R$2</f>
        <v>0.13186297113727938</v>
      </c>
      <c r="S79" s="16">
        <f>FC_TRA_DAVI_FR_E!S$2</f>
        <v>8.03924265319646E-2</v>
      </c>
      <c r="T79" s="16">
        <f>FC_TRA_DAVI_FR_E!T$2</f>
        <v>6.1871612024955253E-2</v>
      </c>
      <c r="U79" s="16">
        <f>FC_TRA_DAVI_FR_E!U$2</f>
        <v>6.5466001170175064E-2</v>
      </c>
      <c r="V79" s="16">
        <f>FC_TRA_DAVI_FR_E!V$2</f>
        <v>1.4821454210683961E-2</v>
      </c>
      <c r="W79" s="16">
        <f>FC_TRA_DAVI_FR_E!W$2</f>
        <v>1.434559189139966E-2</v>
      </c>
      <c r="X79" s="16">
        <f>FC_TRA_DAVI_FR_E!X$2</f>
        <v>1.8473084152811532E-2</v>
      </c>
      <c r="Y79" s="16">
        <f>FC_TRA_DAVI_FR_E!Y$2</f>
        <v>1.3055688446009614E-2</v>
      </c>
      <c r="Z79" s="16">
        <f>FC_TRA_DAVI_FR_E!Z$2</f>
        <v>1.295931807514525E-2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107.17253856000002</v>
      </c>
      <c r="D80" s="14">
        <f>FC_TRA_DNAVI_E!D$2</f>
        <v>113.51529108000001</v>
      </c>
      <c r="E80" s="14">
        <f>FC_TRA_DNAVI_E!E$2</f>
        <v>119.85831035999998</v>
      </c>
      <c r="F80" s="14">
        <f>FC_TRA_DNAVI_E!F$2</f>
        <v>107.17253856000002</v>
      </c>
      <c r="G80" s="14">
        <f>FC_TRA_DNAVI_E!G$2</f>
        <v>129.37257252000001</v>
      </c>
      <c r="H80" s="14">
        <f>FC_TRA_DNAVI_E!H$2</f>
        <v>128.33273231999999</v>
      </c>
      <c r="I80" s="14">
        <f>FC_TRA_DNAVI_E!I$2</f>
        <v>121.74699167999999</v>
      </c>
      <c r="J80" s="14">
        <f>FC_TRA_DNAVI_E!J$2</f>
        <v>125.30242835999999</v>
      </c>
      <c r="K80" s="14">
        <f>FC_TRA_DNAVI_E!K$2</f>
        <v>118.59740064000003</v>
      </c>
      <c r="L80" s="14">
        <f>FC_TRA_DNAVI_E!L$2</f>
        <v>110.47366223999998</v>
      </c>
      <c r="M80" s="14">
        <f>FC_TRA_DNAVI_E!M$2</f>
        <v>122.23789379999999</v>
      </c>
      <c r="N80" s="14">
        <f>FC_TRA_DNAVI_E!N$2</f>
        <v>117.91434707999997</v>
      </c>
      <c r="O80" s="14">
        <f>FC_TRA_DNAVI_E!O$2</f>
        <v>113.94801251999996</v>
      </c>
      <c r="P80" s="14">
        <f>FC_TRA_DNAVI_E!P$2</f>
        <v>121.28406695999999</v>
      </c>
      <c r="Q80" s="14">
        <f>FC_TRA_DNAVI_E!Q$2</f>
        <v>123.20443331999999</v>
      </c>
      <c r="R80" s="14">
        <f>FC_TRA_DNAVI_E!R$2</f>
        <v>114.60755555999999</v>
      </c>
      <c r="S80" s="14">
        <f>FC_TRA_DNAVI_E!S$2</f>
        <v>121.30477164</v>
      </c>
      <c r="T80" s="14">
        <f>FC_TRA_DNAVI_E!T$2</f>
        <v>126.47752452</v>
      </c>
      <c r="U80" s="14">
        <f>FC_TRA_DNAVI_E!U$2</f>
        <v>118.31538024000001</v>
      </c>
      <c r="V80" s="14">
        <f>FC_TRA_DNAVI_E!V$2</f>
        <v>133.35790751999997</v>
      </c>
      <c r="W80" s="14">
        <f>FC_TRA_DNAVI_E!W$2</f>
        <v>66.501990359999994</v>
      </c>
      <c r="X80" s="14">
        <f>FC_TRA_DNAVI_E!X$2</f>
        <v>97.97007456</v>
      </c>
      <c r="Y80" s="14">
        <f>FC_TRA_DNAVI_E!Y$2</f>
        <v>104.71185684000001</v>
      </c>
      <c r="Z80" s="14">
        <f>FC_TRA_DNAVI_E!Z$2</f>
        <v>105.24230207999999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  <c r="Y81" s="16">
        <f>FC_TRA_DNAVI_DCS_E!Y$2</f>
        <v>0</v>
      </c>
      <c r="Z81" s="16">
        <f>FC_TRA_DNAVI_DCS_E!Z$2</f>
        <v>0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107.17253856000002</v>
      </c>
      <c r="D82" s="16">
        <f>FC_TRA_DNAVI_IWW_E!D$2</f>
        <v>113.51529108000001</v>
      </c>
      <c r="E82" s="16">
        <f>FC_TRA_DNAVI_IWW_E!E$2</f>
        <v>119.85831035999998</v>
      </c>
      <c r="F82" s="16">
        <f>FC_TRA_DNAVI_IWW_E!F$2</f>
        <v>107.17253856000002</v>
      </c>
      <c r="G82" s="16">
        <f>FC_TRA_DNAVI_IWW_E!G$2</f>
        <v>129.37257252000001</v>
      </c>
      <c r="H82" s="16">
        <f>FC_TRA_DNAVI_IWW_E!H$2</f>
        <v>128.33273231999999</v>
      </c>
      <c r="I82" s="16">
        <f>FC_TRA_DNAVI_IWW_E!I$2</f>
        <v>121.74699167999999</v>
      </c>
      <c r="J82" s="16">
        <f>FC_TRA_DNAVI_IWW_E!J$2</f>
        <v>125.30242835999999</v>
      </c>
      <c r="K82" s="16">
        <f>FC_TRA_DNAVI_IWW_E!K$2</f>
        <v>118.59740064000003</v>
      </c>
      <c r="L82" s="16">
        <f>FC_TRA_DNAVI_IWW_E!L$2</f>
        <v>110.47366223999998</v>
      </c>
      <c r="M82" s="16">
        <f>FC_TRA_DNAVI_IWW_E!M$2</f>
        <v>122.23789379999999</v>
      </c>
      <c r="N82" s="16">
        <f>FC_TRA_DNAVI_IWW_E!N$2</f>
        <v>117.91434707999997</v>
      </c>
      <c r="O82" s="16">
        <f>FC_TRA_DNAVI_IWW_E!O$2</f>
        <v>113.94801251999996</v>
      </c>
      <c r="P82" s="16">
        <f>FC_TRA_DNAVI_IWW_E!P$2</f>
        <v>121.28406695999999</v>
      </c>
      <c r="Q82" s="16">
        <f>FC_TRA_DNAVI_IWW_E!Q$2</f>
        <v>123.20443331999999</v>
      </c>
      <c r="R82" s="16">
        <f>FC_TRA_DNAVI_IWW_E!R$2</f>
        <v>114.60755555999999</v>
      </c>
      <c r="S82" s="16">
        <f>FC_TRA_DNAVI_IWW_E!S$2</f>
        <v>121.30477164</v>
      </c>
      <c r="T82" s="16">
        <f>FC_TRA_DNAVI_IWW_E!T$2</f>
        <v>126.47752452</v>
      </c>
      <c r="U82" s="16">
        <f>FC_TRA_DNAVI_IWW_E!U$2</f>
        <v>118.31538024000001</v>
      </c>
      <c r="V82" s="16">
        <f>FC_TRA_DNAVI_IWW_E!V$2</f>
        <v>133.35790751999997</v>
      </c>
      <c r="W82" s="16">
        <f>FC_TRA_DNAVI_IWW_E!W$2</f>
        <v>66.501990359999994</v>
      </c>
      <c r="X82" s="16">
        <f>FC_TRA_DNAVI_IWW_E!X$2</f>
        <v>97.97007456</v>
      </c>
      <c r="Y82" s="16">
        <f>FC_TRA_DNAVI_IWW_E!Y$2</f>
        <v>104.71185684000001</v>
      </c>
      <c r="Z82" s="16">
        <f>FC_TRA_DNAVI_IWW_E!Z$2</f>
        <v>105.24230207999999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342.22122000000013</v>
      </c>
      <c r="D83" s="14">
        <f>FC_TRA_PIPE_E!D$2</f>
        <v>503.13285000000002</v>
      </c>
      <c r="E83" s="14">
        <f>FC_TRA_PIPE_E!E$2</f>
        <v>280.52244000000013</v>
      </c>
      <c r="F83" s="14">
        <f>FC_TRA_PIPE_E!F$2</f>
        <v>375.8980499999999</v>
      </c>
      <c r="G83" s="14">
        <f>FC_TRA_PIPE_E!G$2</f>
        <v>376.35245999999995</v>
      </c>
      <c r="H83" s="14">
        <f>FC_TRA_PIPE_E!H$2</f>
        <v>363.10570164000012</v>
      </c>
      <c r="I83" s="14">
        <f>FC_TRA_PIPE_E!I$2</f>
        <v>471.80824812000003</v>
      </c>
      <c r="J83" s="14">
        <f>FC_TRA_PIPE_E!J$2</f>
        <v>493.77240792000003</v>
      </c>
      <c r="K83" s="14">
        <f>FC_TRA_PIPE_E!K$2</f>
        <v>470.67727212000011</v>
      </c>
      <c r="L83" s="14">
        <f>FC_TRA_PIPE_E!L$2</f>
        <v>441.22524336000004</v>
      </c>
      <c r="M83" s="14">
        <f>FC_TRA_PIPE_E!M$2</f>
        <v>464.64937199999991</v>
      </c>
      <c r="N83" s="14">
        <f>FC_TRA_PIPE_E!N$2</f>
        <v>575.55893735999996</v>
      </c>
      <c r="O83" s="14">
        <f>FC_TRA_PIPE_E!O$2</f>
        <v>463.79144592000011</v>
      </c>
      <c r="P83" s="14">
        <f>FC_TRA_PIPE_E!P$2</f>
        <v>614.56024079999997</v>
      </c>
      <c r="Q83" s="14">
        <f>FC_TRA_PIPE_E!Q$2</f>
        <v>511.16217372000006</v>
      </c>
      <c r="R83" s="14">
        <f>FC_TRA_PIPE_E!R$2</f>
        <v>592.84651139999994</v>
      </c>
      <c r="S83" s="14">
        <f>FC_TRA_PIPE_E!S$2</f>
        <v>568.35583199999996</v>
      </c>
      <c r="T83" s="14">
        <f>FC_TRA_PIPE_E!T$2</f>
        <v>642.36831516000007</v>
      </c>
      <c r="U83" s="14">
        <f>FC_TRA_PIPE_E!U$2</f>
        <v>594.91074456000001</v>
      </c>
      <c r="V83" s="14">
        <f>FC_TRA_PIPE_E!V$2</f>
        <v>545.75147129090408</v>
      </c>
      <c r="W83" s="14">
        <f>FC_TRA_PIPE_E!W$2</f>
        <v>475.38424242750165</v>
      </c>
      <c r="X83" s="14">
        <f>FC_TRA_PIPE_E!X$2</f>
        <v>376.98940303097595</v>
      </c>
      <c r="Y83" s="14">
        <f>FC_TRA_PIPE_E!Y$2</f>
        <v>152.7808721205092</v>
      </c>
      <c r="Z83" s="14">
        <f>FC_TRA_PIPE_E!Z$2</f>
        <v>23.118004544109901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12926.642566248111</v>
      </c>
      <c r="D84" s="12">
        <f>FC_OTH_E!D$2</f>
        <v>14133.578823356269</v>
      </c>
      <c r="E84" s="12">
        <f>FC_OTH_E!E$2</f>
        <v>13415.676995289565</v>
      </c>
      <c r="F84" s="12">
        <f>FC_OTH_E!F$2</f>
        <v>14175.741839696764</v>
      </c>
      <c r="G84" s="12">
        <f>FC_OTH_E!G$2</f>
        <v>13676.814376063005</v>
      </c>
      <c r="H84" s="12">
        <f>FC_OTH_E!H$2</f>
        <v>13308.673181745482</v>
      </c>
      <c r="I84" s="12">
        <f>FC_OTH_E!I$2</f>
        <v>12967.620180451087</v>
      </c>
      <c r="J84" s="12">
        <f>FC_OTH_E!J$2</f>
        <v>10989.678944902449</v>
      </c>
      <c r="K84" s="12">
        <f>FC_OTH_E!K$2</f>
        <v>11332.355856781232</v>
      </c>
      <c r="L84" s="12">
        <f>FC_OTH_E!L$2</f>
        <v>10414.946341406408</v>
      </c>
      <c r="M84" s="12">
        <f>FC_OTH_E!M$2</f>
        <v>10602.999879467225</v>
      </c>
      <c r="N84" s="12">
        <f>FC_OTH_E!N$2</f>
        <v>9319.482873040708</v>
      </c>
      <c r="O84" s="12">
        <f>FC_OTH_E!O$2</f>
        <v>8904.7393667571741</v>
      </c>
      <c r="P84" s="12">
        <f>FC_OTH_E!P$2</f>
        <v>9157.1065502536603</v>
      </c>
      <c r="Q84" s="12">
        <f>FC_OTH_E!Q$2</f>
        <v>8145.3290678818321</v>
      </c>
      <c r="R84" s="12">
        <f>FC_OTH_E!R$2</f>
        <v>8567.6434209859963</v>
      </c>
      <c r="S84" s="12">
        <f>FC_OTH_E!S$2</f>
        <v>8801.122089300814</v>
      </c>
      <c r="T84" s="12">
        <f>FC_OTH_E!T$2</f>
        <v>8964.222629635</v>
      </c>
      <c r="U84" s="12">
        <f>FC_OTH_E!U$2</f>
        <v>8172.7671306478733</v>
      </c>
      <c r="V84" s="12">
        <f>FC_OTH_E!V$2</f>
        <v>8396.6988401454728</v>
      </c>
      <c r="W84" s="12">
        <f>FC_OTH_E!W$2</f>
        <v>8404.8312797774506</v>
      </c>
      <c r="X84" s="12">
        <f>FC_OTH_E!X$2</f>
        <v>9087.0179992592275</v>
      </c>
      <c r="Y84" s="12">
        <f>FC_OTH_E!Y$2</f>
        <v>7681.8392283788125</v>
      </c>
      <c r="Z84" s="12">
        <f>FC_OTH_E!Z$2</f>
        <v>6721.6294903419657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2958.9846021202111</v>
      </c>
      <c r="D85" s="14">
        <f>FC_OTH_CP_E!D$2</f>
        <v>3964.3284480581283</v>
      </c>
      <c r="E85" s="14">
        <f>FC_OTH_CP_E!E$2</f>
        <v>3828.1061311640674</v>
      </c>
      <c r="F85" s="14">
        <f>FC_OTH_CP_E!F$2</f>
        <v>4490.2416591065339</v>
      </c>
      <c r="G85" s="14">
        <f>FC_OTH_CP_E!G$2</f>
        <v>4332.3450981125206</v>
      </c>
      <c r="H85" s="14">
        <f>FC_OTH_CP_E!H$2</f>
        <v>3602.8330299266686</v>
      </c>
      <c r="I85" s="14">
        <f>FC_OTH_CP_E!I$2</f>
        <v>3628.1954025034925</v>
      </c>
      <c r="J85" s="14">
        <f>FC_OTH_CP_E!J$2</f>
        <v>2650.5417977914781</v>
      </c>
      <c r="K85" s="14">
        <f>FC_OTH_CP_E!K$2</f>
        <v>2841.3335942386207</v>
      </c>
      <c r="L85" s="14">
        <f>FC_OTH_CP_E!L$2</f>
        <v>2272.3018284222048</v>
      </c>
      <c r="M85" s="14">
        <f>FC_OTH_CP_E!M$2</f>
        <v>1765.827809887692</v>
      </c>
      <c r="N85" s="14">
        <f>FC_OTH_CP_E!N$2</f>
        <v>1581.3454966463894</v>
      </c>
      <c r="O85" s="14">
        <f>FC_OTH_CP_E!O$2</f>
        <v>1435.9855202092949</v>
      </c>
      <c r="P85" s="14">
        <f>FC_OTH_CP_E!P$2</f>
        <v>1436.7450878015629</v>
      </c>
      <c r="Q85" s="14">
        <f>FC_OTH_CP_E!Q$2</f>
        <v>1311.4538559823143</v>
      </c>
      <c r="R85" s="14">
        <f>FC_OTH_CP_E!R$2</f>
        <v>1383.7824532074048</v>
      </c>
      <c r="S85" s="14">
        <f>FC_OTH_CP_E!S$2</f>
        <v>1291.8092374800001</v>
      </c>
      <c r="T85" s="14">
        <f>FC_OTH_CP_E!T$2</f>
        <v>1498.5978030000003</v>
      </c>
      <c r="U85" s="14">
        <f>FC_OTH_CP_E!U$2</f>
        <v>1377.5239666799985</v>
      </c>
      <c r="V85" s="14">
        <f>FC_OTH_CP_E!V$2</f>
        <v>1395.4205465041055</v>
      </c>
      <c r="W85" s="14">
        <f>FC_OTH_CP_E!W$2</f>
        <v>1342.6574775175739</v>
      </c>
      <c r="X85" s="14">
        <f>FC_OTH_CP_E!X$2</f>
        <v>1590.5030007600176</v>
      </c>
      <c r="Y85" s="14">
        <f>FC_OTH_CP_E!Y$2</f>
        <v>1278.7645181873436</v>
      </c>
      <c r="Z85" s="14">
        <f>FC_OTH_CP_E!Z$2</f>
        <v>1128.932360595308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2477.8261612112692</v>
      </c>
      <c r="D86" s="16">
        <f>FC_OTH_CP_SH_E!D$2</f>
        <v>3440.9366136944768</v>
      </c>
      <c r="E86" s="16">
        <f>FC_OTH_CP_SH_E!E$2</f>
        <v>3208.1376720367984</v>
      </c>
      <c r="F86" s="16">
        <f>FC_OTH_CP_SH_E!F$2</f>
        <v>3828.1469452042033</v>
      </c>
      <c r="G86" s="16">
        <f>FC_OTH_CP_SH_E!G$2</f>
        <v>3625.2032302116522</v>
      </c>
      <c r="H86" s="16">
        <f>FC_OTH_CP_SH_E!H$2</f>
        <v>2940.1147547166597</v>
      </c>
      <c r="I86" s="16">
        <f>FC_OTH_CP_SH_E!I$2</f>
        <v>2981.9080725150948</v>
      </c>
      <c r="J86" s="16">
        <f>FC_OTH_CP_SH_E!J$2</f>
        <v>2065.4170811836439</v>
      </c>
      <c r="K86" s="16">
        <f>FC_OTH_CP_SH_E!K$2</f>
        <v>2300.8516566439539</v>
      </c>
      <c r="L86" s="16">
        <f>FC_OTH_CP_SH_E!L$2</f>
        <v>1716.8991133212965</v>
      </c>
      <c r="M86" s="16">
        <f>FC_OTH_CP_SH_E!M$2</f>
        <v>1187.9942246366616</v>
      </c>
      <c r="N86" s="16">
        <f>FC_OTH_CP_SH_E!N$2</f>
        <v>1039.2558357106639</v>
      </c>
      <c r="O86" s="16">
        <f>FC_OTH_CP_SH_E!O$2</f>
        <v>1044.196472257411</v>
      </c>
      <c r="P86" s="16">
        <f>FC_OTH_CP_SH_E!P$2</f>
        <v>1045.2570813616317</v>
      </c>
      <c r="Q86" s="16">
        <f>FC_OTH_CP_SH_E!Q$2</f>
        <v>924.14443301698725</v>
      </c>
      <c r="R86" s="16">
        <f>FC_OTH_CP_SH_E!R$2</f>
        <v>997.16878705061504</v>
      </c>
      <c r="S86" s="16">
        <f>FC_OTH_CP_SH_E!S$2</f>
        <v>907.91858436182883</v>
      </c>
      <c r="T86" s="16">
        <f>FC_OTH_CP_SH_E!T$2</f>
        <v>1102.1451528622711</v>
      </c>
      <c r="U86" s="16">
        <f>FC_OTH_CP_SH_E!U$2</f>
        <v>984.80752023282344</v>
      </c>
      <c r="V86" s="16">
        <f>FC_OTH_CP_SH_E!V$2</f>
        <v>998.01353244558595</v>
      </c>
      <c r="W86" s="16">
        <f>FC_OTH_CP_SH_E!W$2</f>
        <v>974.94004644389429</v>
      </c>
      <c r="X86" s="16">
        <f>FC_OTH_CP_SH_E!X$2</f>
        <v>1200.0053133478414</v>
      </c>
      <c r="Y86" s="16">
        <f>FC_OTH_CP_SH_E!Y$2</f>
        <v>880.18048464583569</v>
      </c>
      <c r="Z86" s="16">
        <f>FC_OTH_CP_SH_E!Z$2</f>
        <v>707.06359914459244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9.1592199936101029E-2</v>
      </c>
      <c r="D87" s="16">
        <f>FC_OTH_CP_SC_E!D$2</f>
        <v>9.8737193669760651E-2</v>
      </c>
      <c r="E87" s="16">
        <f>FC_OTH_CP_SC_E!E$2</f>
        <v>0.11865895179222749</v>
      </c>
      <c r="F87" s="16">
        <f>FC_OTH_CP_SC_E!F$2</f>
        <v>0.13643098188183198</v>
      </c>
      <c r="G87" s="16">
        <f>FC_OTH_CP_SC_E!G$2</f>
        <v>0.15646359647247934</v>
      </c>
      <c r="H87" s="16">
        <f>FC_OTH_CP_SC_E!H$2</f>
        <v>0.18295176303785432</v>
      </c>
      <c r="I87" s="16">
        <f>FC_OTH_CP_SC_E!I$2</f>
        <v>0.21439011040192282</v>
      </c>
      <c r="J87" s="16">
        <f>FC_OTH_CP_SC_E!J$2</f>
        <v>0.26629055421130038</v>
      </c>
      <c r="K87" s="16">
        <f>FC_OTH_CP_SC_E!K$2</f>
        <v>0.30159804998504192</v>
      </c>
      <c r="L87" s="16">
        <f>FC_OTH_CP_SC_E!L$2</f>
        <v>0.36177964884406999</v>
      </c>
      <c r="M87" s="16">
        <f>FC_OTH_CP_SC_E!M$2</f>
        <v>0.40885384886849402</v>
      </c>
      <c r="N87" s="16">
        <f>FC_OTH_CP_SC_E!N$2</f>
        <v>0.46689021870678249</v>
      </c>
      <c r="O87" s="16">
        <f>FC_OTH_CP_SC_E!O$2</f>
        <v>0.5114173182956443</v>
      </c>
      <c r="P87" s="16">
        <f>FC_OTH_CP_SC_E!P$2</f>
        <v>0.61024454346331636</v>
      </c>
      <c r="Q87" s="16">
        <f>FC_OTH_CP_SC_E!Q$2</f>
        <v>0.60039475523992025</v>
      </c>
      <c r="R87" s="16">
        <f>FC_OTH_CP_SC_E!R$2</f>
        <v>0.82506148777543986</v>
      </c>
      <c r="S87" s="16">
        <f>FC_OTH_CP_SC_E!S$2</f>
        <v>0.73696546267913265</v>
      </c>
      <c r="T87" s="16">
        <f>FC_OTH_CP_SC_E!T$2</f>
        <v>0.87538455655306902</v>
      </c>
      <c r="U87" s="16">
        <f>FC_OTH_CP_SC_E!U$2</f>
        <v>0.91952361254854553</v>
      </c>
      <c r="V87" s="16">
        <f>FC_OTH_CP_SC_E!V$2</f>
        <v>1.049661857608063</v>
      </c>
      <c r="W87" s="16">
        <f>FC_OTH_CP_SC_E!W$2</f>
        <v>0.98128313192566785</v>
      </c>
      <c r="X87" s="16">
        <f>FC_OTH_CP_SC_E!X$2</f>
        <v>1.052265069908602</v>
      </c>
      <c r="Y87" s="16">
        <f>FC_OTH_CP_SC_E!Y$2</f>
        <v>1.1195438104000053</v>
      </c>
      <c r="Z87" s="16">
        <f>FC_OTH_CP_SC_E!Z$2</f>
        <v>1.2354859329598704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316.08948394252212</v>
      </c>
      <c r="D88" s="16">
        <f>FC_OTH_CP_HW_E!D$2</f>
        <v>321.4090092413947</v>
      </c>
      <c r="E88" s="16">
        <f>FC_OTH_CP_HW_E!E$2</f>
        <v>321.16790351134193</v>
      </c>
      <c r="F88" s="16">
        <f>FC_OTH_CP_HW_E!F$2</f>
        <v>322.85927960343412</v>
      </c>
      <c r="G88" s="16">
        <f>FC_OTH_CP_HW_E!G$2</f>
        <v>320.29467624481492</v>
      </c>
      <c r="H88" s="16">
        <f>FC_OTH_CP_HW_E!H$2</f>
        <v>317.59984902688359</v>
      </c>
      <c r="I88" s="16">
        <f>FC_OTH_CP_HW_E!I$2</f>
        <v>301.43988213724674</v>
      </c>
      <c r="J88" s="16">
        <f>FC_OTH_CP_HW_E!J$2</f>
        <v>288.30800497180093</v>
      </c>
      <c r="K88" s="16">
        <f>FC_OTH_CP_HW_E!K$2</f>
        <v>265.80664969063645</v>
      </c>
      <c r="L88" s="16">
        <f>FC_OTH_CP_HW_E!L$2</f>
        <v>254.57222244756358</v>
      </c>
      <c r="M88" s="16">
        <f>FC_OTH_CP_HW_E!M$2</f>
        <v>217.36594315005308</v>
      </c>
      <c r="N88" s="16">
        <f>FC_OTH_CP_HW_E!N$2</f>
        <v>200.53305410690169</v>
      </c>
      <c r="O88" s="16">
        <f>FC_OTH_CP_HW_E!O$2</f>
        <v>159.33074648480408</v>
      </c>
      <c r="P88" s="16">
        <f>FC_OTH_CP_HW_E!P$2</f>
        <v>156.69614640842337</v>
      </c>
      <c r="Q88" s="16">
        <f>FC_OTH_CP_HW_E!Q$2</f>
        <v>151.01049682721111</v>
      </c>
      <c r="R88" s="16">
        <f>FC_OTH_CP_HW_E!R$2</f>
        <v>147.45878328844111</v>
      </c>
      <c r="S88" s="16">
        <f>FC_OTH_CP_HW_E!S$2</f>
        <v>145.44386324937818</v>
      </c>
      <c r="T88" s="16">
        <f>FC_OTH_CP_HW_E!T$2</f>
        <v>144.19031804713103</v>
      </c>
      <c r="U88" s="16">
        <f>FC_OTH_CP_HW_E!U$2</f>
        <v>140.08003128151157</v>
      </c>
      <c r="V88" s="16">
        <f>FC_OTH_CP_HW_E!V$2</f>
        <v>134.9768835921804</v>
      </c>
      <c r="W88" s="16">
        <f>FC_OTH_CP_HW_E!W$2</f>
        <v>123.11337065984472</v>
      </c>
      <c r="X88" s="16">
        <f>FC_OTH_CP_HW_E!X$2</f>
        <v>131.8941575463366</v>
      </c>
      <c r="Y88" s="16">
        <f>FC_OTH_CP_HW_E!Y$2</f>
        <v>144.62616928565359</v>
      </c>
      <c r="Z88" s="16">
        <f>FC_OTH_CP_HW_E!Z$2</f>
        <v>151.48121190008794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164.97736476648359</v>
      </c>
      <c r="D89" s="16">
        <f>FC_OTH_CP_CA_E!D$2</f>
        <v>201.88408792858672</v>
      </c>
      <c r="E89" s="16">
        <f>FC_OTH_CP_CA_E!E$2</f>
        <v>298.68189666413525</v>
      </c>
      <c r="F89" s="16">
        <f>FC_OTH_CP_CA_E!F$2</f>
        <v>339.09900331701454</v>
      </c>
      <c r="G89" s="16">
        <f>FC_OTH_CP_CA_E!G$2</f>
        <v>386.6907280595812</v>
      </c>
      <c r="H89" s="16">
        <f>FC_OTH_CP_CA_E!H$2</f>
        <v>344.93547442008719</v>
      </c>
      <c r="I89" s="16">
        <f>FC_OTH_CP_CA_E!I$2</f>
        <v>344.63305774074911</v>
      </c>
      <c r="J89" s="16">
        <f>FC_OTH_CP_CA_E!J$2</f>
        <v>296.55042108182175</v>
      </c>
      <c r="K89" s="16">
        <f>FC_OTH_CP_CA_E!K$2</f>
        <v>274.37368985404532</v>
      </c>
      <c r="L89" s="16">
        <f>FC_OTH_CP_CA_E!L$2</f>
        <v>300.46871300450078</v>
      </c>
      <c r="M89" s="16">
        <f>FC_OTH_CP_CA_E!M$2</f>
        <v>360.05878825210903</v>
      </c>
      <c r="N89" s="16">
        <f>FC_OTH_CP_CA_E!N$2</f>
        <v>341.08971661011719</v>
      </c>
      <c r="O89" s="16">
        <f>FC_OTH_CP_CA_E!O$2</f>
        <v>231.94688414878428</v>
      </c>
      <c r="P89" s="16">
        <f>FC_OTH_CP_CA_E!P$2</f>
        <v>234.18161548804468</v>
      </c>
      <c r="Q89" s="16">
        <f>FC_OTH_CP_CA_E!Q$2</f>
        <v>235.69853138287598</v>
      </c>
      <c r="R89" s="16">
        <f>FC_OTH_CP_CA_E!R$2</f>
        <v>238.32982138057318</v>
      </c>
      <c r="S89" s="16">
        <f>FC_OTH_CP_CA_E!S$2</f>
        <v>237.70982440611397</v>
      </c>
      <c r="T89" s="16">
        <f>FC_OTH_CP_CA_E!T$2</f>
        <v>251.38694753404519</v>
      </c>
      <c r="U89" s="16">
        <f>FC_OTH_CP_CA_E!U$2</f>
        <v>251.71689155311486</v>
      </c>
      <c r="V89" s="16">
        <f>FC_OTH_CP_CA_E!V$2</f>
        <v>261.38046860873112</v>
      </c>
      <c r="W89" s="16">
        <f>FC_OTH_CP_CA_E!W$2</f>
        <v>243.62277728190912</v>
      </c>
      <c r="X89" s="16">
        <f>FC_OTH_CP_CA_E!X$2</f>
        <v>257.55126479593099</v>
      </c>
      <c r="Y89" s="16">
        <f>FC_OTH_CP_CA_E!Y$2</f>
        <v>252.83832044545426</v>
      </c>
      <c r="Z89" s="16">
        <f>FC_OTH_CP_CA_E!Z$2</f>
        <v>269.15206361766764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8945.3453416721495</v>
      </c>
      <c r="D90" s="14">
        <f>FC_OTH_HH_E!D$2</f>
        <v>9147.9012836466682</v>
      </c>
      <c r="E90" s="14">
        <f>FC_OTH_HH_E!E$2</f>
        <v>8609.8007619072196</v>
      </c>
      <c r="F90" s="14">
        <f>FC_OTH_HH_E!F$2</f>
        <v>8689.8438420678431</v>
      </c>
      <c r="G90" s="14">
        <f>FC_OTH_HH_E!G$2</f>
        <v>8359.5580346975476</v>
      </c>
      <c r="H90" s="14">
        <f>FC_OTH_HH_E!H$2</f>
        <v>8798.0330343158676</v>
      </c>
      <c r="I90" s="14">
        <f>FC_OTH_HH_E!I$2</f>
        <v>8471.5237105713131</v>
      </c>
      <c r="J90" s="14">
        <f>FC_OTH_HH_E!J$2</f>
        <v>7497.7988738456988</v>
      </c>
      <c r="K90" s="14">
        <f>FC_OTH_HH_E!K$2</f>
        <v>7654.0632992433166</v>
      </c>
      <c r="L90" s="14">
        <f>FC_OTH_HH_E!L$2</f>
        <v>7363.4948358131733</v>
      </c>
      <c r="M90" s="14">
        <f>FC_OTH_HH_E!M$2</f>
        <v>8058.8763563479861</v>
      </c>
      <c r="N90" s="14">
        <f>FC_OTH_HH_E!N$2</f>
        <v>6983.0333969518824</v>
      </c>
      <c r="O90" s="14">
        <f>FC_OTH_HH_E!O$2</f>
        <v>6731.1385274143959</v>
      </c>
      <c r="P90" s="14">
        <f>FC_OTH_HH_E!P$2</f>
        <v>6963.8981988364612</v>
      </c>
      <c r="Q90" s="14">
        <f>FC_OTH_HH_E!Q$2</f>
        <v>6078.3288962300703</v>
      </c>
      <c r="R90" s="14">
        <f>FC_OTH_HH_E!R$2</f>
        <v>6434.1524883564198</v>
      </c>
      <c r="S90" s="14">
        <f>FC_OTH_HH_E!S$2</f>
        <v>6747.792435902913</v>
      </c>
      <c r="T90" s="14">
        <f>FC_OTH_HH_E!T$2</f>
        <v>6715.7981362899154</v>
      </c>
      <c r="U90" s="14">
        <f>FC_OTH_HH_E!U$2</f>
        <v>6057.900764808599</v>
      </c>
      <c r="V90" s="14">
        <f>FC_OTH_HH_E!V$2</f>
        <v>6265.7288493481992</v>
      </c>
      <c r="W90" s="14">
        <f>FC_OTH_HH_E!W$2</f>
        <v>6342.0317134086408</v>
      </c>
      <c r="X90" s="14">
        <f>FC_OTH_HH_E!X$2</f>
        <v>6746.7181473191149</v>
      </c>
      <c r="Y90" s="14">
        <f>FC_OTH_HH_E!Y$2</f>
        <v>5663.9283642588498</v>
      </c>
      <c r="Z90" s="14">
        <f>FC_OTH_HH_E!Z$2</f>
        <v>4891.7100975736275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8132.8797418547692</v>
      </c>
      <c r="D91" s="16">
        <f>FC_OTH_HH_SH_E!D$2</f>
        <v>8312.3574376928591</v>
      </c>
      <c r="E91" s="16">
        <f>FC_OTH_HH_SH_E!E$2</f>
        <v>7729.5042107388726</v>
      </c>
      <c r="F91" s="16">
        <f>FC_OTH_HH_SH_E!F$2</f>
        <v>7786.8378656917721</v>
      </c>
      <c r="G91" s="16">
        <f>FC_OTH_HH_SH_E!G$2</f>
        <v>7465.1679740318996</v>
      </c>
      <c r="H91" s="16">
        <f>FC_OTH_HH_SH_E!H$2</f>
        <v>7912.4818751558541</v>
      </c>
      <c r="I91" s="16">
        <f>FC_OTH_HH_SH_E!I$2</f>
        <v>7559.6483972754286</v>
      </c>
      <c r="J91" s="16">
        <f>FC_OTH_HH_SH_E!J$2</f>
        <v>6663.6083619704996</v>
      </c>
      <c r="K91" s="16">
        <f>FC_OTH_HH_SH_E!K$2</f>
        <v>6814.4303672733004</v>
      </c>
      <c r="L91" s="16">
        <f>FC_OTH_HH_SH_E!L$2</f>
        <v>6498.0064612149563</v>
      </c>
      <c r="M91" s="16">
        <f>FC_OTH_HH_SH_E!M$2</f>
        <v>7189.3105060049493</v>
      </c>
      <c r="N91" s="16">
        <f>FC_OTH_HH_SH_E!N$2</f>
        <v>6105.0587484377647</v>
      </c>
      <c r="O91" s="16">
        <f>FC_OTH_HH_SH_E!O$2</f>
        <v>5929.8402600281042</v>
      </c>
      <c r="P91" s="16">
        <f>FC_OTH_HH_SH_E!P$2</f>
        <v>6153.716897934497</v>
      </c>
      <c r="Q91" s="16">
        <f>FC_OTH_HH_SH_E!Q$2</f>
        <v>5257.0668346366438</v>
      </c>
      <c r="R91" s="16">
        <f>FC_OTH_HH_SH_E!R$2</f>
        <v>5663.5936480813607</v>
      </c>
      <c r="S91" s="16">
        <f>FC_OTH_HH_SH_E!S$2</f>
        <v>5989.7662593708737</v>
      </c>
      <c r="T91" s="16">
        <f>FC_OTH_HH_SH_E!T$2</f>
        <v>5964.2707422406584</v>
      </c>
      <c r="U91" s="16">
        <f>FC_OTH_HH_SH_E!U$2</f>
        <v>5374.9483997395519</v>
      </c>
      <c r="V91" s="16">
        <f>FC_OTH_HH_SH_E!V$2</f>
        <v>5585.4848391656233</v>
      </c>
      <c r="W91" s="16">
        <f>FC_OTH_HH_SH_E!W$2</f>
        <v>5647.6201022380155</v>
      </c>
      <c r="X91" s="16">
        <f>FC_OTH_HH_SH_E!X$2</f>
        <v>5954.9878491144382</v>
      </c>
      <c r="Y91" s="16">
        <f>FC_OTH_HH_SH_E!Y$2</f>
        <v>5033.3011329815236</v>
      </c>
      <c r="Z91" s="16">
        <f>FC_OTH_HH_SH_E!Z$2</f>
        <v>4345.779795854296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796.69527003614405</v>
      </c>
      <c r="D93" s="16">
        <f>FC_OTH_HH_WH_E!D$2</f>
        <v>816.41124500289186</v>
      </c>
      <c r="E93" s="16">
        <f>FC_OTH_HH_WH_E!E$2</f>
        <v>860.38385502469851</v>
      </c>
      <c r="F93" s="16">
        <f>FC_OTH_HH_WH_E!F$2</f>
        <v>882.42976576702438</v>
      </c>
      <c r="G93" s="16">
        <f>FC_OTH_HH_WH_E!G$2</f>
        <v>872.23644802706553</v>
      </c>
      <c r="H93" s="16">
        <f>FC_OTH_HH_WH_E!H$2</f>
        <v>862.9989004514623</v>
      </c>
      <c r="I93" s="16">
        <f>FC_OTH_HH_WH_E!I$2</f>
        <v>885.89584624013673</v>
      </c>
      <c r="J93" s="16">
        <f>FC_OTH_HH_WH_E!J$2</f>
        <v>812.91891973024212</v>
      </c>
      <c r="K93" s="16">
        <f>FC_OTH_HH_WH_E!K$2</f>
        <v>816.46759249328443</v>
      </c>
      <c r="L93" s="16">
        <f>FC_OTH_HH_WH_E!L$2</f>
        <v>836.21850742365029</v>
      </c>
      <c r="M93" s="16">
        <f>FC_OTH_HH_WH_E!M$2</f>
        <v>840.47441212330079</v>
      </c>
      <c r="N93" s="16">
        <f>FC_OTH_HH_WH_E!N$2</f>
        <v>849.32462869266578</v>
      </c>
      <c r="O93" s="16">
        <f>FC_OTH_HH_WH_E!O$2</f>
        <v>774.504968759745</v>
      </c>
      <c r="P93" s="16">
        <f>FC_OTH_HH_WH_E!P$2</f>
        <v>784.21788623658676</v>
      </c>
      <c r="Q93" s="16">
        <f>FC_OTH_HH_WH_E!Q$2</f>
        <v>795.72370485256579</v>
      </c>
      <c r="R93" s="16">
        <f>FC_OTH_HH_WH_E!R$2</f>
        <v>746.4092609463903</v>
      </c>
      <c r="S93" s="16">
        <f>FC_OTH_HH_WH_E!S$2</f>
        <v>734.67407826692261</v>
      </c>
      <c r="T93" s="16">
        <f>FC_OTH_HH_WH_E!T$2</f>
        <v>728.21407645095724</v>
      </c>
      <c r="U93" s="16">
        <f>FC_OTH_HH_WH_E!U$2</f>
        <v>660.98309136536795</v>
      </c>
      <c r="V93" s="16">
        <f>FC_OTH_HH_WH_E!V$2</f>
        <v>657.34860343151615</v>
      </c>
      <c r="W93" s="16">
        <f>FC_OTH_HH_WH_E!W$2</f>
        <v>670.83653061299663</v>
      </c>
      <c r="X93" s="16">
        <f>FC_OTH_HH_WH_E!X$2</f>
        <v>764.9845091414852</v>
      </c>
      <c r="Y93" s="16">
        <f>FC_OTH_HH_WH_E!Y$2</f>
        <v>616.58765815696643</v>
      </c>
      <c r="Z93" s="16">
        <f>FC_OTH_HH_WH_E!Z$2</f>
        <v>532.99949744396667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15.770329781235603</v>
      </c>
      <c r="D94" s="16">
        <f>FC_OTH_HH_CO_E!D$2</f>
        <v>19.132600950916036</v>
      </c>
      <c r="E94" s="16">
        <f>FC_OTH_HH_CO_E!E$2</f>
        <v>19.912696143648553</v>
      </c>
      <c r="F94" s="16">
        <f>FC_OTH_HH_CO_E!F$2</f>
        <v>20.576210609045997</v>
      </c>
      <c r="G94" s="16">
        <f>FC_OTH_HH_CO_E!G$2</f>
        <v>22.15361263858421</v>
      </c>
      <c r="H94" s="16">
        <f>FC_OTH_HH_CO_E!H$2</f>
        <v>22.552258708550283</v>
      </c>
      <c r="I94" s="16">
        <f>FC_OTH_HH_CO_E!I$2</f>
        <v>25.97946705574784</v>
      </c>
      <c r="J94" s="16">
        <f>FC_OTH_HH_CO_E!J$2</f>
        <v>21.271592144957133</v>
      </c>
      <c r="K94" s="16">
        <f>FC_OTH_HH_CO_E!K$2</f>
        <v>23.165339476731575</v>
      </c>
      <c r="L94" s="16">
        <f>FC_OTH_HH_CO_E!L$2</f>
        <v>29.269867174566546</v>
      </c>
      <c r="M94" s="16">
        <f>FC_OTH_HH_CO_E!M$2</f>
        <v>29.09143821973672</v>
      </c>
      <c r="N94" s="16">
        <f>FC_OTH_HH_CO_E!N$2</f>
        <v>28.650019821451991</v>
      </c>
      <c r="O94" s="16">
        <f>FC_OTH_HH_CO_E!O$2</f>
        <v>26.793298626547312</v>
      </c>
      <c r="P94" s="16">
        <f>FC_OTH_HH_CO_E!P$2</f>
        <v>25.963414665376924</v>
      </c>
      <c r="Q94" s="16">
        <f>FC_OTH_HH_CO_E!Q$2</f>
        <v>25.538356740860394</v>
      </c>
      <c r="R94" s="16">
        <f>FC_OTH_HH_CO_E!R$2</f>
        <v>24.149579328668182</v>
      </c>
      <c r="S94" s="16">
        <f>FC_OTH_HH_CO_E!S$2</f>
        <v>23.352098265114897</v>
      </c>
      <c r="T94" s="16">
        <f>FC_OTH_HH_CO_E!T$2</f>
        <v>23.313317598299744</v>
      </c>
      <c r="U94" s="16">
        <f>FC_OTH_HH_CO_E!U$2</f>
        <v>21.969273703679733</v>
      </c>
      <c r="V94" s="16">
        <f>FC_OTH_HH_CO_E!V$2</f>
        <v>22.895406751060722</v>
      </c>
      <c r="W94" s="16">
        <f>FC_OTH_HH_CO_E!W$2</f>
        <v>23.575080557628549</v>
      </c>
      <c r="X94" s="16">
        <f>FC_OTH_HH_CO_E!X$2</f>
        <v>26.74578906319169</v>
      </c>
      <c r="Y94" s="16">
        <f>FC_OTH_HH_CO_E!Y$2</f>
        <v>14.03957312035922</v>
      </c>
      <c r="Z94" s="16">
        <f>FC_OTH_HH_CO_E!Z$2</f>
        <v>12.930804275364475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1022.3126224557517</v>
      </c>
      <c r="D95" s="33">
        <f>FC_OTH_AFF_E!D$2</f>
        <v>1021.349091651472</v>
      </c>
      <c r="E95" s="33">
        <f>FC_OTH_AFF_E!E$2</f>
        <v>977.77010221827459</v>
      </c>
      <c r="F95" s="33">
        <f>FC_OTH_AFF_E!F$2</f>
        <v>995.65633852238818</v>
      </c>
      <c r="G95" s="33">
        <f>FC_OTH_AFF_E!G$2</f>
        <v>984.91124325293583</v>
      </c>
      <c r="H95" s="33">
        <f>FC_OTH_AFF_E!H$2</f>
        <v>907.80711750294552</v>
      </c>
      <c r="I95" s="33">
        <f>FC_OTH_AFF_E!I$2</f>
        <v>867.90106737628116</v>
      </c>
      <c r="J95" s="33">
        <f>FC_OTH_AFF_E!J$2</f>
        <v>841.33827326527171</v>
      </c>
      <c r="K95" s="33">
        <f>FC_OTH_AFF_E!K$2</f>
        <v>836.95896329929519</v>
      </c>
      <c r="L95" s="33">
        <f>FC_OTH_AFF_E!L$2</f>
        <v>779.14967717102843</v>
      </c>
      <c r="M95" s="33">
        <f>FC_OTH_AFF_E!M$2</f>
        <v>778.29571323154437</v>
      </c>
      <c r="N95" s="33">
        <f>FC_OTH_AFF_E!N$2</f>
        <v>755.10397944243687</v>
      </c>
      <c r="O95" s="33">
        <f>FC_OTH_AFF_E!O$2</f>
        <v>737.61531913348301</v>
      </c>
      <c r="P95" s="33">
        <f>FC_OTH_AFF_E!P$2</f>
        <v>756.46326361563649</v>
      </c>
      <c r="Q95" s="33">
        <f>FC_OTH_AFF_E!Q$2</f>
        <v>755.54631566944749</v>
      </c>
      <c r="R95" s="33">
        <f>FC_OTH_AFF_E!R$2</f>
        <v>749.70847942217279</v>
      </c>
      <c r="S95" s="33">
        <f>FC_OTH_AFF_E!S$2</f>
        <v>761.52041591790146</v>
      </c>
      <c r="T95" s="33">
        <f>FC_OTH_AFF_E!T$2</f>
        <v>749.8266903450849</v>
      </c>
      <c r="U95" s="33">
        <f>FC_OTH_AFF_E!U$2</f>
        <v>737.34239915927424</v>
      </c>
      <c r="V95" s="33">
        <f>FC_OTH_AFF_E!V$2</f>
        <v>735.54944429316924</v>
      </c>
      <c r="W95" s="33">
        <f>FC_OTH_AFF_E!W$2</f>
        <v>720.14208885123492</v>
      </c>
      <c r="X95" s="33">
        <f>FC_OTH_AFF_E!X$2</f>
        <v>749.79685118009434</v>
      </c>
      <c r="Y95" s="33">
        <f>FC_OTH_AFF_E!Y$2</f>
        <v>739.14634593261928</v>
      </c>
      <c r="Z95" s="33">
        <f>FC_OTH_AFF_E!Z$2</f>
        <v>700.98703217302955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4.0319442240000001</v>
      </c>
      <c r="D5" s="8">
        <v>4.0319442240000001</v>
      </c>
      <c r="E5" s="8">
        <v>4.0319442240000001</v>
      </c>
      <c r="F5" s="8">
        <v>4.0319442240000001</v>
      </c>
      <c r="G5" s="8">
        <v>4.0319442240000001</v>
      </c>
      <c r="H5" s="8">
        <v>4.0319442240000001</v>
      </c>
      <c r="I5" s="8">
        <v>4.0319442240000001</v>
      </c>
      <c r="J5" s="8">
        <v>4.0319442240000001</v>
      </c>
      <c r="K5" s="8">
        <v>4.0319442240000001</v>
      </c>
      <c r="L5" s="8">
        <v>4.0319442240000001</v>
      </c>
      <c r="M5" s="8">
        <v>4.0319442240000001</v>
      </c>
      <c r="N5" s="8">
        <v>4.0319442240000001</v>
      </c>
      <c r="O5" s="8">
        <v>4.0319442240000001</v>
      </c>
      <c r="P5" s="8">
        <v>4.0319442240000001</v>
      </c>
      <c r="Q5" s="8">
        <v>4.0319442240000001</v>
      </c>
      <c r="R5" s="8">
        <v>4.0319442240000001</v>
      </c>
      <c r="S5" s="8">
        <v>4.0319442240000001</v>
      </c>
      <c r="T5" s="8">
        <v>4.0319442240000001</v>
      </c>
      <c r="U5" s="8">
        <v>4.0319442240000001</v>
      </c>
      <c r="V5" s="8">
        <v>4.0319442240000001</v>
      </c>
      <c r="W5" s="8">
        <v>4.0319442240000001</v>
      </c>
      <c r="X5" s="8">
        <v>4.0319442240000001</v>
      </c>
      <c r="Y5" s="8">
        <v>4.0319442240000001</v>
      </c>
      <c r="Z5" s="8">
        <v>4.0319442240000001</v>
      </c>
    </row>
    <row r="6" spans="1:26" ht="11.25" customHeight="1" x14ac:dyDescent="0.2">
      <c r="A6" s="28" t="s">
        <v>6</v>
      </c>
      <c r="B6" s="7" t="s">
        <v>7</v>
      </c>
      <c r="C6" s="8">
        <v>4.3987556512386838</v>
      </c>
      <c r="D6" s="8">
        <v>4.3987556512386838</v>
      </c>
      <c r="E6" s="8">
        <v>4.3987556512386838</v>
      </c>
      <c r="F6" s="8">
        <v>4.3987556512386838</v>
      </c>
      <c r="G6" s="8">
        <v>4.3987556512386838</v>
      </c>
      <c r="H6" s="8">
        <v>4.4151742366488023</v>
      </c>
      <c r="I6" s="8">
        <v>4.4004369539617505</v>
      </c>
      <c r="J6" s="8">
        <v>4.3806557631054961</v>
      </c>
      <c r="K6" s="8">
        <v>3.8423517414474659</v>
      </c>
      <c r="L6" s="8">
        <v>3.8272849856333333</v>
      </c>
      <c r="M6" s="8">
        <v>3.8213436015792568</v>
      </c>
      <c r="N6" s="8">
        <v>3.8308115054781808</v>
      </c>
      <c r="O6" s="8">
        <v>3.8282808001349942</v>
      </c>
      <c r="P6" s="8">
        <v>3.8391964776100731</v>
      </c>
      <c r="Q6" s="8">
        <v>3.8621381551207006</v>
      </c>
      <c r="R6" s="8">
        <v>3.8732279027781504</v>
      </c>
      <c r="S6" s="8">
        <v>3.8932441580930637</v>
      </c>
      <c r="T6" s="8">
        <v>3.8824624451834735</v>
      </c>
      <c r="U6" s="8">
        <v>3.8748487647009959</v>
      </c>
      <c r="V6" s="8">
        <v>3.880039465507263</v>
      </c>
      <c r="W6" s="8">
        <v>3.893858659530963</v>
      </c>
      <c r="X6" s="8">
        <v>3.8814086156206269</v>
      </c>
      <c r="Y6" s="8">
        <v>3.8801292394281797</v>
      </c>
      <c r="Z6" s="8">
        <v>3.8705740504638819</v>
      </c>
    </row>
    <row r="7" spans="1:26" ht="11.25" customHeight="1" x14ac:dyDescent="0.2">
      <c r="A7" s="28" t="s">
        <v>8</v>
      </c>
      <c r="B7" s="7" t="s">
        <v>9</v>
      </c>
      <c r="C7" s="8">
        <v>3.9019314864001209</v>
      </c>
      <c r="D7" s="8">
        <v>3.9019314864001209</v>
      </c>
      <c r="E7" s="8">
        <v>3.9019314864001209</v>
      </c>
      <c r="F7" s="8">
        <v>3.9019314864001209</v>
      </c>
      <c r="G7" s="8">
        <v>3.9019314864001209</v>
      </c>
      <c r="H7" s="8">
        <v>3.9029135089852933</v>
      </c>
      <c r="I7" s="8">
        <v>3.9060803416220091</v>
      </c>
      <c r="J7" s="8">
        <v>3.8968006085930602</v>
      </c>
      <c r="K7" s="8">
        <v>3.8835545579874013</v>
      </c>
      <c r="L7" s="8">
        <v>3.8896062577778068</v>
      </c>
      <c r="M7" s="8">
        <v>3.8986298476240782</v>
      </c>
      <c r="N7" s="8">
        <v>3.8877734453696511</v>
      </c>
      <c r="O7" s="8">
        <v>3.8743989498949807</v>
      </c>
      <c r="P7" s="8">
        <v>3.8414980772177283</v>
      </c>
      <c r="Q7" s="8">
        <v>3.8683229750156056</v>
      </c>
      <c r="R7" s="8">
        <v>3.8944023054619041</v>
      </c>
      <c r="S7" s="8">
        <v>3.8476895886046165</v>
      </c>
      <c r="T7" s="8">
        <v>3.8336225461540567</v>
      </c>
      <c r="U7" s="8">
        <v>3.8531636769883986</v>
      </c>
      <c r="V7" s="8">
        <v>3.8682678380154516</v>
      </c>
      <c r="W7" s="8">
        <v>3.8524400758425248</v>
      </c>
      <c r="X7" s="8">
        <v>3.8620282637502568</v>
      </c>
      <c r="Y7" s="8">
        <v>3.8173887142265088</v>
      </c>
      <c r="Z7" s="8">
        <v>3.928158722969084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3.9416768159999998</v>
      </c>
      <c r="D9" s="8">
        <v>3.9416768159999998</v>
      </c>
      <c r="E9" s="8">
        <v>3.9416768159999998</v>
      </c>
      <c r="F9" s="8">
        <v>3.9416768159999998</v>
      </c>
      <c r="G9" s="8">
        <v>3.9416768159999998</v>
      </c>
      <c r="H9" s="8">
        <v>3.9416768159999998</v>
      </c>
      <c r="I9" s="8">
        <v>3.9416768159999998</v>
      </c>
      <c r="J9" s="8">
        <v>3.9416768159999998</v>
      </c>
      <c r="K9" s="8">
        <v>3.9416768159999998</v>
      </c>
      <c r="L9" s="8">
        <v>3.9416768159999998</v>
      </c>
      <c r="M9" s="8">
        <v>3.9416768159999998</v>
      </c>
      <c r="N9" s="8">
        <v>3.9416768159999998</v>
      </c>
      <c r="O9" s="8">
        <v>3.9416768159999998</v>
      </c>
      <c r="P9" s="8">
        <v>3.9416768159999998</v>
      </c>
      <c r="Q9" s="8">
        <v>3.9416768159999998</v>
      </c>
      <c r="R9" s="8">
        <v>3.9416768159999998</v>
      </c>
      <c r="S9" s="8">
        <v>3.9416768159999998</v>
      </c>
      <c r="T9" s="8">
        <v>3.9416768159999998</v>
      </c>
      <c r="U9" s="8">
        <v>3.9416768159999998</v>
      </c>
      <c r="V9" s="8">
        <v>3.9416768159999998</v>
      </c>
      <c r="W9" s="8">
        <v>3.9416768159999998</v>
      </c>
      <c r="X9" s="8">
        <v>3.9416768159999998</v>
      </c>
      <c r="Y9" s="8">
        <v>3.9416768159999998</v>
      </c>
      <c r="Z9" s="8">
        <v>3.9416768159999998</v>
      </c>
    </row>
    <row r="10" spans="1:26" ht="11.25" customHeight="1" x14ac:dyDescent="0.2">
      <c r="A10" s="28" t="s">
        <v>12</v>
      </c>
      <c r="B10" s="7" t="s">
        <v>13</v>
      </c>
      <c r="C10" s="8">
        <v>4.1864761586311383</v>
      </c>
      <c r="D10" s="8">
        <v>4.1864761586311383</v>
      </c>
      <c r="E10" s="8">
        <v>4.1864761586311383</v>
      </c>
      <c r="F10" s="8">
        <v>4.1864761586311383</v>
      </c>
      <c r="G10" s="8">
        <v>4.1864761586311383</v>
      </c>
      <c r="H10" s="8">
        <v>4.2547704448379564</v>
      </c>
      <c r="I10" s="8">
        <v>4.2419907570605968</v>
      </c>
      <c r="J10" s="8">
        <v>4.0626672739948644</v>
      </c>
      <c r="K10" s="8">
        <v>4.0581566247891647</v>
      </c>
      <c r="L10" s="8">
        <v>4.0315461026072468</v>
      </c>
      <c r="M10" s="8">
        <v>4.0458284717124222</v>
      </c>
      <c r="N10" s="8">
        <v>4.1391593751168871</v>
      </c>
      <c r="O10" s="8">
        <v>4.0910032213001006</v>
      </c>
      <c r="P10" s="8">
        <v>4.0747935588616002</v>
      </c>
      <c r="Q10" s="8">
        <v>4.0627052245317588</v>
      </c>
      <c r="R10" s="8">
        <v>4.0644080276200834</v>
      </c>
      <c r="S10" s="8">
        <v>4.0726466197775215</v>
      </c>
      <c r="T10" s="8">
        <v>4.0478354791772428</v>
      </c>
      <c r="U10" s="8">
        <v>4.0415423914970736</v>
      </c>
      <c r="V10" s="8">
        <v>4.0324756213507484</v>
      </c>
      <c r="W10" s="8">
        <v>4.0281291032261972</v>
      </c>
      <c r="X10" s="8">
        <v>4.0698380269114738</v>
      </c>
      <c r="Y10" s="8">
        <v>4.0724518276280754</v>
      </c>
      <c r="Z10" s="8">
        <v>4.0578959745843441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3.8814985440000003</v>
      </c>
      <c r="D12" s="8">
        <v>3.8814985440000003</v>
      </c>
      <c r="E12" s="8">
        <v>3.8814985440000003</v>
      </c>
      <c r="F12" s="8">
        <v>3.8814985440000003</v>
      </c>
      <c r="G12" s="8">
        <v>3.8814985440000003</v>
      </c>
      <c r="H12" s="8">
        <v>3.8814985440000003</v>
      </c>
      <c r="I12" s="8">
        <v>3.8814985440000003</v>
      </c>
      <c r="J12" s="8">
        <v>3.8814985440000003</v>
      </c>
      <c r="K12" s="8">
        <v>3.8814985440000003</v>
      </c>
      <c r="L12" s="8">
        <v>3.8814985440000003</v>
      </c>
      <c r="M12" s="8">
        <v>3.8814985440000003</v>
      </c>
      <c r="N12" s="8">
        <v>3.8814985440000003</v>
      </c>
      <c r="O12" s="8">
        <v>3.8814985440000003</v>
      </c>
      <c r="P12" s="8">
        <v>3.8814985440000003</v>
      </c>
      <c r="Q12" s="8">
        <v>3.8814985440000003</v>
      </c>
      <c r="R12" s="8">
        <v>3.8814985440000003</v>
      </c>
      <c r="S12" s="8">
        <v>3.8814985440000003</v>
      </c>
      <c r="T12" s="8">
        <v>3.8814985440000003</v>
      </c>
      <c r="U12" s="8">
        <v>3.8814985440000003</v>
      </c>
      <c r="V12" s="8">
        <v>3.8814985440000003</v>
      </c>
      <c r="W12" s="8">
        <v>3.8814985440000003</v>
      </c>
      <c r="X12" s="8">
        <v>3.8814985440000003</v>
      </c>
      <c r="Y12" s="8">
        <v>3.8814985440000003</v>
      </c>
      <c r="Z12" s="8">
        <v>3.8814985440000003</v>
      </c>
    </row>
    <row r="13" spans="1:26" ht="11.25" customHeight="1" x14ac:dyDescent="0.2">
      <c r="A13" s="28" t="s">
        <v>16</v>
      </c>
      <c r="B13" s="7" t="s">
        <v>17</v>
      </c>
      <c r="C13" s="8">
        <v>4.4058602108573881</v>
      </c>
      <c r="D13" s="8">
        <v>4.4058602108573881</v>
      </c>
      <c r="E13" s="8">
        <v>4.4058602108573881</v>
      </c>
      <c r="F13" s="8">
        <v>4.4058602108573881</v>
      </c>
      <c r="G13" s="8">
        <v>4.4058602108573881</v>
      </c>
      <c r="H13" s="8">
        <v>4.37267392989967</v>
      </c>
      <c r="I13" s="8">
        <v>4.4292998155569405</v>
      </c>
      <c r="J13" s="8">
        <v>4.4156068871155565</v>
      </c>
      <c r="K13" s="8">
        <v>4.4731462044445633</v>
      </c>
      <c r="L13" s="8">
        <v>4.462626656172894</v>
      </c>
      <c r="M13" s="8">
        <v>4.4598947293221824</v>
      </c>
      <c r="N13" s="8">
        <v>4.4649307500978361</v>
      </c>
      <c r="O13" s="8">
        <v>4.4602329190734284</v>
      </c>
      <c r="P13" s="8">
        <v>4.4414991920568259</v>
      </c>
      <c r="Q13" s="8">
        <v>4.5205761449389632</v>
      </c>
      <c r="R13" s="8">
        <v>4.5506014756862028</v>
      </c>
      <c r="S13" s="8">
        <v>4.5668147117447617</v>
      </c>
      <c r="T13" s="8">
        <v>4.5907038729745508</v>
      </c>
      <c r="U13" s="8">
        <v>4.5735792078951576</v>
      </c>
      <c r="V13" s="8">
        <v>4.5847539267227688</v>
      </c>
      <c r="W13" s="8">
        <v>4.5862695168658476</v>
      </c>
      <c r="X13" s="8">
        <v>4.555322263935043</v>
      </c>
      <c r="Y13" s="8">
        <v>4.5346529596136884</v>
      </c>
      <c r="Z13" s="8">
        <v>4.541606872748841</v>
      </c>
    </row>
    <row r="14" spans="1:26" ht="11.25" customHeight="1" x14ac:dyDescent="0.2">
      <c r="A14" s="28" t="s">
        <v>18</v>
      </c>
      <c r="B14" s="7" t="s">
        <v>19</v>
      </c>
      <c r="C14" s="8">
        <v>4.4058602108573881</v>
      </c>
      <c r="D14" s="8">
        <v>4.4058602108573881</v>
      </c>
      <c r="E14" s="8">
        <v>4.4058602108573881</v>
      </c>
      <c r="F14" s="8">
        <v>4.4058602108573881</v>
      </c>
      <c r="G14" s="8">
        <v>4.4058602108573881</v>
      </c>
      <c r="H14" s="8">
        <v>4.37267392989967</v>
      </c>
      <c r="I14" s="8">
        <v>4.4292998155569405</v>
      </c>
      <c r="J14" s="8">
        <v>4.4156068871155565</v>
      </c>
      <c r="K14" s="8">
        <v>4.4731462044445633</v>
      </c>
      <c r="L14" s="8">
        <v>4.462626656172894</v>
      </c>
      <c r="M14" s="8">
        <v>4.4598947293221824</v>
      </c>
      <c r="N14" s="8">
        <v>4.4649307500978361</v>
      </c>
      <c r="O14" s="8">
        <v>4.4602329190734284</v>
      </c>
      <c r="P14" s="8">
        <v>4.4414991920568259</v>
      </c>
      <c r="Q14" s="8">
        <v>4.5205761449389632</v>
      </c>
      <c r="R14" s="8">
        <v>4.5506014756862028</v>
      </c>
      <c r="S14" s="8">
        <v>4.5668147117447617</v>
      </c>
      <c r="T14" s="8">
        <v>4.5907038729745508</v>
      </c>
      <c r="U14" s="8">
        <v>4.5735792078951576</v>
      </c>
      <c r="V14" s="8">
        <v>4.5847539267227688</v>
      </c>
      <c r="W14" s="8">
        <v>4.5862695168658476</v>
      </c>
      <c r="X14" s="8">
        <v>4.555322263935043</v>
      </c>
      <c r="Y14" s="8">
        <v>4.5346529596136884</v>
      </c>
      <c r="Z14" s="8">
        <v>4.541606872748841</v>
      </c>
    </row>
    <row r="15" spans="1:26" ht="11.25" customHeight="1" x14ac:dyDescent="0.2">
      <c r="A15" s="28" t="s">
        <v>20</v>
      </c>
      <c r="B15" s="7" t="s">
        <v>21</v>
      </c>
      <c r="C15" s="8">
        <v>3.3111726480000003</v>
      </c>
      <c r="D15" s="8">
        <v>3.3111726480000003</v>
      </c>
      <c r="E15" s="8">
        <v>3.3111726480000003</v>
      </c>
      <c r="F15" s="8">
        <v>3.3111726480000003</v>
      </c>
      <c r="G15" s="8">
        <v>3.3111726480000003</v>
      </c>
      <c r="H15" s="8">
        <v>3.3111726480000003</v>
      </c>
      <c r="I15" s="8">
        <v>3.3111726480000003</v>
      </c>
      <c r="J15" s="8">
        <v>3.3111726480000003</v>
      </c>
      <c r="K15" s="8">
        <v>3.3111726480000003</v>
      </c>
      <c r="L15" s="8">
        <v>3.3111726480000003</v>
      </c>
      <c r="M15" s="8">
        <v>3.3111726480000003</v>
      </c>
      <c r="N15" s="8">
        <v>3.3111726480000003</v>
      </c>
      <c r="O15" s="8">
        <v>3.3111726480000003</v>
      </c>
      <c r="P15" s="8">
        <v>3.3111726480000003</v>
      </c>
      <c r="Q15" s="8">
        <v>3.3111726480000003</v>
      </c>
      <c r="R15" s="8">
        <v>3.3111726480000003</v>
      </c>
      <c r="S15" s="8">
        <v>3.3111726480000003</v>
      </c>
      <c r="T15" s="8">
        <v>3.3111726480000003</v>
      </c>
      <c r="U15" s="8">
        <v>3.3111726480000003</v>
      </c>
      <c r="V15" s="8">
        <v>3.3111726480000003</v>
      </c>
      <c r="W15" s="8">
        <v>3.3111726480000003</v>
      </c>
      <c r="X15" s="8">
        <v>3.3111726480000003</v>
      </c>
      <c r="Y15" s="8">
        <v>3.3111726480000003</v>
      </c>
      <c r="Z15" s="8">
        <v>3.3111726480000003</v>
      </c>
    </row>
    <row r="16" spans="1:26" ht="11.25" customHeight="1" x14ac:dyDescent="0.2">
      <c r="A16" s="28" t="s">
        <v>22</v>
      </c>
      <c r="B16" s="7" t="s">
        <v>23</v>
      </c>
      <c r="C16" s="8">
        <v>3.8814985440000003</v>
      </c>
      <c r="D16" s="8">
        <v>3.8814985440000003</v>
      </c>
      <c r="E16" s="8">
        <v>3.8814985440000003</v>
      </c>
      <c r="F16" s="8">
        <v>3.8814985440000003</v>
      </c>
      <c r="G16" s="8">
        <v>3.8814985440000003</v>
      </c>
      <c r="H16" s="8">
        <v>3.8814985440000003</v>
      </c>
      <c r="I16" s="8">
        <v>3.8814985440000003</v>
      </c>
      <c r="J16" s="8">
        <v>3.8814985440000003</v>
      </c>
      <c r="K16" s="8">
        <v>3.8814985440000003</v>
      </c>
      <c r="L16" s="8">
        <v>3.8814985440000003</v>
      </c>
      <c r="M16" s="8">
        <v>3.8814985440000003</v>
      </c>
      <c r="N16" s="8">
        <v>3.8814985440000003</v>
      </c>
      <c r="O16" s="8">
        <v>3.8814985440000003</v>
      </c>
      <c r="P16" s="8">
        <v>3.8814985440000003</v>
      </c>
      <c r="Q16" s="8">
        <v>3.8814985440000003</v>
      </c>
      <c r="R16" s="8">
        <v>3.8814985440000003</v>
      </c>
      <c r="S16" s="8">
        <v>3.8814985440000003</v>
      </c>
      <c r="T16" s="8">
        <v>3.8814985440000003</v>
      </c>
      <c r="U16" s="8">
        <v>3.8814985440000003</v>
      </c>
      <c r="V16" s="8">
        <v>3.8814985440000003</v>
      </c>
      <c r="W16" s="8">
        <v>3.8814985440000003</v>
      </c>
      <c r="X16" s="8">
        <v>3.8814985440000003</v>
      </c>
      <c r="Y16" s="8">
        <v>3.8814985440000003</v>
      </c>
      <c r="Z16" s="8">
        <v>3.8814985440000003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4.4366123999999996</v>
      </c>
      <c r="D23" s="8">
        <v>4.4366123999999996</v>
      </c>
      <c r="E23" s="8">
        <v>4.4366123999999996</v>
      </c>
      <c r="F23" s="8">
        <v>4.4366123999999996</v>
      </c>
      <c r="G23" s="8">
        <v>4.4366123999999996</v>
      </c>
      <c r="H23" s="8">
        <v>4.4366123999999996</v>
      </c>
      <c r="I23" s="8">
        <v>4.4366123999999996</v>
      </c>
      <c r="J23" s="8">
        <v>4.4366123999999996</v>
      </c>
      <c r="K23" s="8">
        <v>4.4366123999999996</v>
      </c>
      <c r="L23" s="8">
        <v>4.4366123999999996</v>
      </c>
      <c r="M23" s="8">
        <v>4.4366123999999996</v>
      </c>
      <c r="N23" s="8">
        <v>4.4366123999999996</v>
      </c>
      <c r="O23" s="8">
        <v>4.4366123999999996</v>
      </c>
      <c r="P23" s="8">
        <v>4.4366123999999996</v>
      </c>
      <c r="Q23" s="8">
        <v>4.4366123999999996</v>
      </c>
      <c r="R23" s="8">
        <v>4.4366123999999996</v>
      </c>
      <c r="S23" s="8">
        <v>4.4366123999999996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  <c r="Y23" s="8">
        <v>4.4366123999999996</v>
      </c>
      <c r="Z23" s="8">
        <v>4.4366123999999996</v>
      </c>
    </row>
    <row r="24" spans="1:26" ht="11.25" customHeight="1" x14ac:dyDescent="0.2">
      <c r="A24" s="29" t="s">
        <v>38</v>
      </c>
      <c r="B24" s="7" t="s">
        <v>39</v>
      </c>
      <c r="C24" s="8">
        <v>4.4366123999999996</v>
      </c>
      <c r="D24" s="8">
        <v>4.4366123999999996</v>
      </c>
      <c r="E24" s="8">
        <v>4.4366123999999996</v>
      </c>
      <c r="F24" s="8">
        <v>4.4366123999999996</v>
      </c>
      <c r="G24" s="8">
        <v>4.4366123999999996</v>
      </c>
      <c r="H24" s="8">
        <v>4.4366123999999996</v>
      </c>
      <c r="I24" s="8">
        <v>4.4366123999999996</v>
      </c>
      <c r="J24" s="8">
        <v>4.4366123999999996</v>
      </c>
      <c r="K24" s="8">
        <v>4.4366123999999996</v>
      </c>
      <c r="L24" s="8">
        <v>4.4366123999999996</v>
      </c>
      <c r="M24" s="8">
        <v>4.4366123999999996</v>
      </c>
      <c r="N24" s="8">
        <v>4.4366123999999996</v>
      </c>
      <c r="O24" s="8">
        <v>4.4366123999999996</v>
      </c>
      <c r="P24" s="8">
        <v>4.4366123999999996</v>
      </c>
      <c r="Q24" s="8">
        <v>4.4366123999999996</v>
      </c>
      <c r="R24" s="8">
        <v>4.4366123999999996</v>
      </c>
      <c r="S24" s="8">
        <v>4.4366123999999996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  <c r="Y24" s="8">
        <v>4.4366123999999996</v>
      </c>
      <c r="Z24" s="8">
        <v>4.4366123999999996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2.8433513770342653</v>
      </c>
      <c r="D54" s="45">
        <v>2.6706600846471069</v>
      </c>
      <c r="E54" s="45">
        <v>2.7195006548441771</v>
      </c>
      <c r="F54" s="45">
        <v>2.7692778793080985</v>
      </c>
      <c r="G54" s="45">
        <v>2.3180523521523382</v>
      </c>
      <c r="H54" s="45">
        <v>2.6618565372281715</v>
      </c>
      <c r="I54" s="45">
        <v>2.7326590829260264</v>
      </c>
      <c r="J54" s="45">
        <v>2.7801003742191752</v>
      </c>
      <c r="K54" s="45">
        <v>3.0514312098681891</v>
      </c>
      <c r="L54" s="45">
        <v>3.1205299337781081</v>
      </c>
      <c r="M54" s="45">
        <v>3.0443878148824726</v>
      </c>
      <c r="N54" s="45">
        <v>2.9066355638964541</v>
      </c>
      <c r="O54" s="45">
        <v>3.0555657589066092</v>
      </c>
      <c r="P54" s="45">
        <v>2.9604669744761898</v>
      </c>
      <c r="Q54" s="45">
        <v>3.1207852735169039</v>
      </c>
      <c r="R54" s="45">
        <v>3.0498593721156029</v>
      </c>
      <c r="S54" s="45">
        <v>3.0569506970625575</v>
      </c>
      <c r="T54" s="45">
        <v>3.0723036672375823</v>
      </c>
      <c r="U54" s="45">
        <v>3.0864749081080327</v>
      </c>
      <c r="V54" s="45">
        <v>3.0966565672815753</v>
      </c>
      <c r="W54" s="45">
        <v>2.9637438791869664</v>
      </c>
      <c r="X54" s="45">
        <v>3.1061399432898957</v>
      </c>
      <c r="Y54" s="45">
        <v>3.0320391139574996</v>
      </c>
      <c r="Z54" s="45">
        <v>3.0982609214844392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62866.718981211234</v>
      </c>
      <c r="D2" s="21">
        <f t="shared" ref="D2:X2" si="0">SUM(D3,D17,D22,D25,D26,D51,D52)</f>
        <v>66879.03381841768</v>
      </c>
      <c r="E2" s="21">
        <f t="shared" si="0"/>
        <v>68818.049492132835</v>
      </c>
      <c r="F2" s="21">
        <f t="shared" si="0"/>
        <v>73822.094568927147</v>
      </c>
      <c r="G2" s="21">
        <f t="shared" si="0"/>
        <v>75394.388436020439</v>
      </c>
      <c r="H2" s="21">
        <f t="shared" si="0"/>
        <v>75825.635959348539</v>
      </c>
      <c r="I2" s="21">
        <f t="shared" si="0"/>
        <v>73584.421808523257</v>
      </c>
      <c r="J2" s="21">
        <f t="shared" si="0"/>
        <v>70643.012778767777</v>
      </c>
      <c r="K2" s="21">
        <f t="shared" si="0"/>
        <v>70131.154357688909</v>
      </c>
      <c r="L2" s="21">
        <f t="shared" si="0"/>
        <v>63903.766177971891</v>
      </c>
      <c r="M2" s="21">
        <f t="shared" si="0"/>
        <v>69697.752461983371</v>
      </c>
      <c r="N2" s="21">
        <f t="shared" si="0"/>
        <v>67920.096811700947</v>
      </c>
      <c r="O2" s="21">
        <f t="shared" si="0"/>
        <v>64679.012208925989</v>
      </c>
      <c r="P2" s="21">
        <f t="shared" si="0"/>
        <v>65196.090392345621</v>
      </c>
      <c r="Q2" s="21">
        <f t="shared" si="0"/>
        <v>61511.520390951366</v>
      </c>
      <c r="R2" s="21">
        <f t="shared" si="0"/>
        <v>62833.78459701372</v>
      </c>
      <c r="S2" s="21">
        <f t="shared" si="0"/>
        <v>63412.072015394318</v>
      </c>
      <c r="T2" s="21">
        <f t="shared" si="0"/>
        <v>65537.575319030468</v>
      </c>
      <c r="U2" s="21">
        <f t="shared" si="0"/>
        <v>62949.651688762482</v>
      </c>
      <c r="V2" s="21">
        <f t="shared" si="0"/>
        <v>64602.440155094613</v>
      </c>
      <c r="W2" s="21">
        <f t="shared" si="0"/>
        <v>57461.152338297645</v>
      </c>
      <c r="X2" s="21">
        <f t="shared" si="0"/>
        <v>60360.374234800474</v>
      </c>
      <c r="Y2" s="21">
        <f t="shared" ref="Y2:Z2" si="1">SUM(Y3,Y17,Y22,Y25,Y26,Y51,Y52)</f>
        <v>57588.241161573562</v>
      </c>
      <c r="Z2" s="21">
        <f t="shared" si="1"/>
        <v>54404.602740396556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7540.1113753284326</v>
      </c>
      <c r="D3" s="24">
        <f t="shared" ref="D3:X3" si="3">SUM(D4,D8,D11)</f>
        <v>8223.5943617337562</v>
      </c>
      <c r="E3" s="24">
        <f t="shared" si="3"/>
        <v>7879.4826411273743</v>
      </c>
      <c r="F3" s="24">
        <f t="shared" si="3"/>
        <v>9053.4777135547447</v>
      </c>
      <c r="G3" s="24">
        <f t="shared" si="3"/>
        <v>8920.9046237266411</v>
      </c>
      <c r="H3" s="24">
        <f t="shared" si="3"/>
        <v>8348.3110324080499</v>
      </c>
      <c r="I3" s="24">
        <f t="shared" si="3"/>
        <v>8223.9693809777582</v>
      </c>
      <c r="J3" s="24">
        <f t="shared" si="3"/>
        <v>7327.4143534561445</v>
      </c>
      <c r="K3" s="24">
        <f t="shared" si="3"/>
        <v>6603.0952044587993</v>
      </c>
      <c r="L3" s="24">
        <f t="shared" si="3"/>
        <v>4858.5737849968718</v>
      </c>
      <c r="M3" s="24">
        <f t="shared" si="3"/>
        <v>5628.3042206093933</v>
      </c>
      <c r="N3" s="24">
        <f t="shared" si="3"/>
        <v>5910.9605248279959</v>
      </c>
      <c r="O3" s="24">
        <f t="shared" si="3"/>
        <v>5120.9086861806973</v>
      </c>
      <c r="P3" s="24">
        <f t="shared" si="3"/>
        <v>5042.2180370251681</v>
      </c>
      <c r="Q3" s="24">
        <f t="shared" si="3"/>
        <v>4025.9151127553268</v>
      </c>
      <c r="R3" s="24">
        <f t="shared" si="3"/>
        <v>3927.8255746960403</v>
      </c>
      <c r="S3" s="24">
        <f t="shared" si="3"/>
        <v>3219.3199892729376</v>
      </c>
      <c r="T3" s="24">
        <f t="shared" si="3"/>
        <v>2851.2410507621098</v>
      </c>
      <c r="U3" s="24">
        <f t="shared" si="3"/>
        <v>2852.2155841622653</v>
      </c>
      <c r="V3" s="24">
        <f t="shared" si="3"/>
        <v>2764.6316990179303</v>
      </c>
      <c r="W3" s="24">
        <f t="shared" si="3"/>
        <v>2007.3669386275694</v>
      </c>
      <c r="X3" s="24">
        <f t="shared" si="3"/>
        <v>1095.5922807206812</v>
      </c>
      <c r="Y3" s="24">
        <f t="shared" ref="Y3:Z3" si="4">SUM(Y4,Y8,Y11)</f>
        <v>1076.1477113604687</v>
      </c>
      <c r="Z3" s="24">
        <f t="shared" si="4"/>
        <v>1041.7225931462224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4647.0994798210377</v>
      </c>
      <c r="D4" s="19">
        <f t="shared" ref="D4:X4" si="6">SUM(D5:D7)</f>
        <v>5316.717502454143</v>
      </c>
      <c r="E4" s="19">
        <f t="shared" si="6"/>
        <v>4997.6996113282212</v>
      </c>
      <c r="F4" s="19">
        <f t="shared" si="6"/>
        <v>6189.7010788974058</v>
      </c>
      <c r="G4" s="19">
        <f t="shared" si="6"/>
        <v>6425.9660807522159</v>
      </c>
      <c r="H4" s="19">
        <f t="shared" si="6"/>
        <v>5819.1714116652474</v>
      </c>
      <c r="I4" s="19">
        <f t="shared" si="6"/>
        <v>6268.8170275456032</v>
      </c>
      <c r="J4" s="19">
        <f t="shared" si="6"/>
        <v>6023.7475222500798</v>
      </c>
      <c r="K4" s="19">
        <f t="shared" si="6"/>
        <v>5207.4940284186378</v>
      </c>
      <c r="L4" s="19">
        <f t="shared" si="6"/>
        <v>3681.9416872738511</v>
      </c>
      <c r="M4" s="19">
        <f t="shared" si="6"/>
        <v>4417.2344151070211</v>
      </c>
      <c r="N4" s="19">
        <f t="shared" si="6"/>
        <v>4786.6657350408923</v>
      </c>
      <c r="O4" s="19">
        <f t="shared" si="6"/>
        <v>3985.6977210480281</v>
      </c>
      <c r="P4" s="19">
        <f t="shared" si="6"/>
        <v>3850.4985370372401</v>
      </c>
      <c r="Q4" s="19">
        <f t="shared" si="6"/>
        <v>2818.892053186335</v>
      </c>
      <c r="R4" s="19">
        <f t="shared" si="6"/>
        <v>2938.0396560322774</v>
      </c>
      <c r="S4" s="19">
        <f t="shared" si="6"/>
        <v>2283.6056354494103</v>
      </c>
      <c r="T4" s="19">
        <f t="shared" si="6"/>
        <v>1944.7524430827552</v>
      </c>
      <c r="U4" s="19">
        <f t="shared" si="6"/>
        <v>2031.1363830182399</v>
      </c>
      <c r="V4" s="19">
        <f t="shared" si="6"/>
        <v>1775.4886862183459</v>
      </c>
      <c r="W4" s="19">
        <f t="shared" si="6"/>
        <v>979.75639370743909</v>
      </c>
      <c r="X4" s="19">
        <f t="shared" si="6"/>
        <v>502.69439354428329</v>
      </c>
      <c r="Y4" s="19">
        <f t="shared" ref="Y4:Z4" si="7">SUM(Y5:Y7)</f>
        <v>261.46701826329104</v>
      </c>
      <c r="Z4" s="19">
        <f t="shared" si="7"/>
        <v>97.82264603473385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5.2668354815999985</v>
      </c>
      <c r="D5" s="8">
        <f>INTMARB!D5+GIC!D5</f>
        <v>2.6327243712000006</v>
      </c>
      <c r="E5" s="8">
        <f>INTMARB!E5+GIC!E5</f>
        <v>15.640684751999995</v>
      </c>
      <c r="F5" s="8">
        <f>INTMARB!F5+GIC!F5</f>
        <v>5.7244594176000021</v>
      </c>
      <c r="G5" s="8">
        <f>INTMARB!G5+GIC!G5</f>
        <v>16.416218649599994</v>
      </c>
      <c r="H5" s="8">
        <f>INTMARB!H5+GIC!H5</f>
        <v>10.859554675199998</v>
      </c>
      <c r="I5" s="8">
        <f>INTMARB!I5+GIC!I5</f>
        <v>237.186139344</v>
      </c>
      <c r="J5" s="8">
        <f>INTMARB!J5+GIC!J5</f>
        <v>560.72591541120005</v>
      </c>
      <c r="K5" s="8">
        <f>INTMARB!K5+GIC!K5</f>
        <v>4.8539338848</v>
      </c>
      <c r="L5" s="8">
        <f>INTMARB!L5+GIC!L5</f>
        <v>11.2908305664</v>
      </c>
      <c r="M5" s="8">
        <f>INTMARB!M5+GIC!M5</f>
        <v>7.6131982080000009</v>
      </c>
      <c r="N5" s="8">
        <f>INTMARB!N5+GIC!N5</f>
        <v>11.021109791999997</v>
      </c>
      <c r="O5" s="8">
        <f>INTMARB!O5+GIC!O5</f>
        <v>13.6475938368</v>
      </c>
      <c r="P5" s="8">
        <f>INTMARB!P5+GIC!P5</f>
        <v>2.5145048544000002</v>
      </c>
      <c r="Q5" s="8">
        <f>INTMARB!Q5+GIC!Q5</f>
        <v>2.0211723839999998</v>
      </c>
      <c r="R5" s="8">
        <f>INTMARB!R5+GIC!R5</f>
        <v>7.5414344544000009</v>
      </c>
      <c r="S5" s="8">
        <f>INTMARB!S5+GIC!S5</f>
        <v>172.0471855872</v>
      </c>
      <c r="T5" s="8">
        <f>INTMARB!T5+GIC!T5</f>
        <v>198.81887921279997</v>
      </c>
      <c r="U5" s="8">
        <f>INTMARB!U5+GIC!U5</f>
        <v>162.8420107776</v>
      </c>
      <c r="V5" s="8">
        <f>INTMARB!V5+GIC!V5</f>
        <v>51.183850502400006</v>
      </c>
      <c r="W5" s="8">
        <f>INTMARB!W5+GIC!W5</f>
        <v>56.280463747199988</v>
      </c>
      <c r="X5" s="8">
        <f>INTMARB!X5+GIC!X5</f>
        <v>72.402347001599992</v>
      </c>
      <c r="Y5" s="8">
        <f>INTMARB!Y5+GIC!Y5</f>
        <v>2.3411624544</v>
      </c>
      <c r="Z5" s="8">
        <f>INTMARB!Z5+GIC!Z5</f>
        <v>0.18408962879999999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4641.832644339438</v>
      </c>
      <c r="D7" s="8">
        <f>INTMARB!D7+GIC!D7</f>
        <v>5314.0847780829426</v>
      </c>
      <c r="E7" s="8">
        <f>INTMARB!E7+GIC!E7</f>
        <v>4982.058926576221</v>
      </c>
      <c r="F7" s="8">
        <f>INTMARB!F7+GIC!F7</f>
        <v>6183.9766194798058</v>
      </c>
      <c r="G7" s="8">
        <f>INTMARB!G7+GIC!G7</f>
        <v>6409.5498621026163</v>
      </c>
      <c r="H7" s="8">
        <f>INTMARB!H7+GIC!H7</f>
        <v>5808.3118569900471</v>
      </c>
      <c r="I7" s="8">
        <f>INTMARB!I7+GIC!I7</f>
        <v>6031.6308882016028</v>
      </c>
      <c r="J7" s="8">
        <f>INTMARB!J7+GIC!J7</f>
        <v>5463.02160683888</v>
      </c>
      <c r="K7" s="8">
        <f>INTMARB!K7+GIC!K7</f>
        <v>5202.6400945338373</v>
      </c>
      <c r="L7" s="8">
        <f>INTMARB!L7+GIC!L7</f>
        <v>3670.6508567074511</v>
      </c>
      <c r="M7" s="8">
        <f>INTMARB!M7+GIC!M7</f>
        <v>4409.6212168990214</v>
      </c>
      <c r="N7" s="8">
        <f>INTMARB!N7+GIC!N7</f>
        <v>4775.6446252488922</v>
      </c>
      <c r="O7" s="8">
        <f>INTMARB!O7+GIC!O7</f>
        <v>3972.0501272112283</v>
      </c>
      <c r="P7" s="8">
        <f>INTMARB!P7+GIC!P7</f>
        <v>3847.9840321828401</v>
      </c>
      <c r="Q7" s="8">
        <f>INTMARB!Q7+GIC!Q7</f>
        <v>2816.8708808023353</v>
      </c>
      <c r="R7" s="8">
        <f>INTMARB!R7+GIC!R7</f>
        <v>2930.4982215778773</v>
      </c>
      <c r="S7" s="8">
        <f>INTMARB!S7+GIC!S7</f>
        <v>2111.5584498622102</v>
      </c>
      <c r="T7" s="8">
        <f>INTMARB!T7+GIC!T7</f>
        <v>1745.9335638699554</v>
      </c>
      <c r="U7" s="8">
        <f>INTMARB!U7+GIC!U7</f>
        <v>1868.2943722406399</v>
      </c>
      <c r="V7" s="8">
        <f>INTMARB!V7+GIC!V7</f>
        <v>1724.304835715946</v>
      </c>
      <c r="W7" s="8">
        <f>INTMARB!W7+GIC!W7</f>
        <v>923.47592996023911</v>
      </c>
      <c r="X7" s="8">
        <f>INTMARB!X7+GIC!X7</f>
        <v>430.29204654268329</v>
      </c>
      <c r="Y7" s="8">
        <f>INTMARB!Y7+GIC!Y7</f>
        <v>259.12585580889106</v>
      </c>
      <c r="Z7" s="8">
        <f>INTMARB!Z7+GIC!Z7</f>
        <v>97.638556405933855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1385.6302494908873</v>
      </c>
      <c r="D8" s="19">
        <f t="shared" ref="D8:X8" si="9">SUM(D9:D10)</f>
        <v>1636.585365500843</v>
      </c>
      <c r="E8" s="19">
        <f t="shared" si="9"/>
        <v>1592.0298731374796</v>
      </c>
      <c r="F8" s="19">
        <f t="shared" si="9"/>
        <v>1678.3876709244721</v>
      </c>
      <c r="G8" s="19">
        <f t="shared" si="9"/>
        <v>1245.4880880215003</v>
      </c>
      <c r="H8" s="19">
        <f t="shared" si="9"/>
        <v>1262.4257524508364</v>
      </c>
      <c r="I8" s="19">
        <f t="shared" si="9"/>
        <v>810.22194382533314</v>
      </c>
      <c r="J8" s="19">
        <f t="shared" si="9"/>
        <v>183.2669149830343</v>
      </c>
      <c r="K8" s="19">
        <f t="shared" si="9"/>
        <v>173.0916938165004</v>
      </c>
      <c r="L8" s="19">
        <f t="shared" si="9"/>
        <v>161.52832645220391</v>
      </c>
      <c r="M8" s="19">
        <f t="shared" si="9"/>
        <v>153.9028149681493</v>
      </c>
      <c r="N8" s="19">
        <f t="shared" si="9"/>
        <v>160.9721206848244</v>
      </c>
      <c r="O8" s="19">
        <f t="shared" si="9"/>
        <v>165.27410092998085</v>
      </c>
      <c r="P8" s="19">
        <f t="shared" si="9"/>
        <v>161.44639906390248</v>
      </c>
      <c r="Q8" s="19">
        <f t="shared" si="9"/>
        <v>185.53712084430697</v>
      </c>
      <c r="R8" s="19">
        <f t="shared" si="9"/>
        <v>181.59038136849617</v>
      </c>
      <c r="S8" s="19">
        <f t="shared" si="9"/>
        <v>154.38643500331912</v>
      </c>
      <c r="T8" s="19">
        <f t="shared" si="9"/>
        <v>144.70819630383465</v>
      </c>
      <c r="U8" s="19">
        <f t="shared" si="9"/>
        <v>159.06387136477295</v>
      </c>
      <c r="V8" s="19">
        <f t="shared" si="9"/>
        <v>140.7277871371335</v>
      </c>
      <c r="W8" s="19">
        <f t="shared" si="9"/>
        <v>126.65904779583296</v>
      </c>
      <c r="X8" s="19">
        <f t="shared" si="9"/>
        <v>118.27206226377621</v>
      </c>
      <c r="Y8" s="19">
        <f t="shared" ref="Y8:Z8" si="10">SUM(Y9:Y10)</f>
        <v>138.24937900791269</v>
      </c>
      <c r="Z8" s="19">
        <f t="shared" si="10"/>
        <v>98.482583300757682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79.42089022559999</v>
      </c>
      <c r="D9" s="8">
        <f>INTMARB!D9+GIC!D9</f>
        <v>91.961048625600014</v>
      </c>
      <c r="E9" s="8">
        <f>INTMARB!E9+GIC!E9</f>
        <v>123.31144462559998</v>
      </c>
      <c r="F9" s="8">
        <f>INTMARB!F9+GIC!F9</f>
        <v>150.48190080000001</v>
      </c>
      <c r="G9" s="8">
        <f>INTMARB!G9+GIC!G9</f>
        <v>135.85160302560001</v>
      </c>
      <c r="H9" s="8">
        <f>INTMARB!H9+GIC!H9</f>
        <v>136.59520052639999</v>
      </c>
      <c r="I9" s="8">
        <f>INTMARB!I9+GIC!I9</f>
        <v>161.17255529759998</v>
      </c>
      <c r="J9" s="8">
        <f>INTMARB!J9+GIC!J9</f>
        <v>170.82949403519999</v>
      </c>
      <c r="K9" s="8">
        <f>INTMARB!K9+GIC!K9</f>
        <v>165.29047217760001</v>
      </c>
      <c r="L9" s="8">
        <f>INTMARB!L9+GIC!L9</f>
        <v>152.04535352159996</v>
      </c>
      <c r="M9" s="8">
        <f>INTMARB!M9+GIC!M9</f>
        <v>141.09948985440002</v>
      </c>
      <c r="N9" s="8">
        <f>INTMARB!N9+GIC!N9</f>
        <v>146.67511541759995</v>
      </c>
      <c r="O9" s="8">
        <f>INTMARB!O9+GIC!O9</f>
        <v>153.00179479199994</v>
      </c>
      <c r="P9" s="8">
        <f>INTMARB!P9+GIC!P9</f>
        <v>151.78777188960001</v>
      </c>
      <c r="Q9" s="8">
        <f>INTMARB!Q9+GIC!Q9</f>
        <v>178.15159084799996</v>
      </c>
      <c r="R9" s="8">
        <f>INTMARB!R9+GIC!R9</f>
        <v>170.5098894576</v>
      </c>
      <c r="S9" s="8">
        <f>INTMARB!S9+GIC!S9</f>
        <v>145.42381096319997</v>
      </c>
      <c r="T9" s="8">
        <f>INTMARB!T9+GIC!T9</f>
        <v>134.95684577760002</v>
      </c>
      <c r="U9" s="8">
        <f>INTMARB!U9+GIC!U9</f>
        <v>143.73902373600001</v>
      </c>
      <c r="V9" s="8">
        <f>INTMARB!V9+GIC!V9</f>
        <v>137.87870268479998</v>
      </c>
      <c r="W9" s="8">
        <f>INTMARB!W9+GIC!W9</f>
        <v>121.91880919679997</v>
      </c>
      <c r="X9" s="8">
        <f>INTMARB!X9+GIC!X9</f>
        <v>111.66163747199997</v>
      </c>
      <c r="Y9" s="8">
        <f>INTMARB!Y9+GIC!Y9</f>
        <v>132.67995972</v>
      </c>
      <c r="Z9" s="8">
        <f>INTMARB!Z9+GIC!Z9</f>
        <v>91.667202211199992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1306.2093592652873</v>
      </c>
      <c r="D10" s="8">
        <f>INTMARB!D10+GIC!D10</f>
        <v>1544.624316875243</v>
      </c>
      <c r="E10" s="8">
        <f>INTMARB!E10+GIC!E10</f>
        <v>1468.7184285118797</v>
      </c>
      <c r="F10" s="8">
        <f>INTMARB!F10+GIC!F10</f>
        <v>1527.9057701244722</v>
      </c>
      <c r="G10" s="8">
        <f>INTMARB!G10+GIC!G10</f>
        <v>1109.6364849959002</v>
      </c>
      <c r="H10" s="8">
        <f>INTMARB!H10+GIC!H10</f>
        <v>1125.8305519244363</v>
      </c>
      <c r="I10" s="8">
        <f>INTMARB!I10+GIC!I10</f>
        <v>649.04938852773319</v>
      </c>
      <c r="J10" s="8">
        <f>INTMARB!J10+GIC!J10</f>
        <v>12.437420947834319</v>
      </c>
      <c r="K10" s="8">
        <f>INTMARB!K10+GIC!K10</f>
        <v>7.8012216389003743</v>
      </c>
      <c r="L10" s="8">
        <f>INTMARB!L10+GIC!L10</f>
        <v>9.4829729306039425</v>
      </c>
      <c r="M10" s="8">
        <f>INTMARB!M10+GIC!M10</f>
        <v>12.803325113749267</v>
      </c>
      <c r="N10" s="8">
        <f>INTMARB!N10+GIC!N10</f>
        <v>14.29700526722446</v>
      </c>
      <c r="O10" s="8">
        <f>INTMARB!O10+GIC!O10</f>
        <v>12.272306137980905</v>
      </c>
      <c r="P10" s="8">
        <f>INTMARB!P10+GIC!P10</f>
        <v>9.6586271743024703</v>
      </c>
      <c r="Q10" s="8">
        <f>INTMARB!Q10+GIC!Q10</f>
        <v>7.3855299963070022</v>
      </c>
      <c r="R10" s="8">
        <f>INTMARB!R10+GIC!R10</f>
        <v>11.080491910896161</v>
      </c>
      <c r="S10" s="8">
        <f>INTMARB!S10+GIC!S10</f>
        <v>8.9626240401191648</v>
      </c>
      <c r="T10" s="8">
        <f>INTMARB!T10+GIC!T10</f>
        <v>9.7513505262346332</v>
      </c>
      <c r="U10" s="8">
        <f>INTMARB!U10+GIC!U10</f>
        <v>15.32484762877295</v>
      </c>
      <c r="V10" s="8">
        <f>INTMARB!V10+GIC!V10</f>
        <v>2.8490844523335408</v>
      </c>
      <c r="W10" s="8">
        <f>INTMARB!W10+GIC!W10</f>
        <v>4.7402385990329954</v>
      </c>
      <c r="X10" s="8">
        <f>INTMARB!X10+GIC!X10</f>
        <v>6.6104247917762464</v>
      </c>
      <c r="Y10" s="8">
        <f>INTMARB!Y10+GIC!Y10</f>
        <v>5.5694192879126865</v>
      </c>
      <c r="Z10" s="8">
        <f>INTMARB!Z10+GIC!Z10</f>
        <v>6.8153810895576932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1507.3816460165078</v>
      </c>
      <c r="D11" s="19">
        <f t="shared" ref="D11:X11" si="12">SUM(D12:D16)</f>
        <v>1270.2914937787707</v>
      </c>
      <c r="E11" s="19">
        <f t="shared" si="12"/>
        <v>1289.7531566616735</v>
      </c>
      <c r="F11" s="19">
        <f t="shared" si="12"/>
        <v>1185.3889637328671</v>
      </c>
      <c r="G11" s="19">
        <f t="shared" si="12"/>
        <v>1249.450454952924</v>
      </c>
      <c r="H11" s="19">
        <f t="shared" si="12"/>
        <v>1266.7138682919665</v>
      </c>
      <c r="I11" s="19">
        <f t="shared" si="12"/>
        <v>1144.9304096068211</v>
      </c>
      <c r="J11" s="19">
        <f t="shared" si="12"/>
        <v>1120.3999162230305</v>
      </c>
      <c r="K11" s="19">
        <f t="shared" si="12"/>
        <v>1222.5094822236615</v>
      </c>
      <c r="L11" s="19">
        <f t="shared" si="12"/>
        <v>1015.1037712708164</v>
      </c>
      <c r="M11" s="19">
        <f t="shared" si="12"/>
        <v>1057.1669905342235</v>
      </c>
      <c r="N11" s="19">
        <f t="shared" si="12"/>
        <v>963.32266910227941</v>
      </c>
      <c r="O11" s="19">
        <f t="shared" si="12"/>
        <v>969.93686420268818</v>
      </c>
      <c r="P11" s="19">
        <f t="shared" si="12"/>
        <v>1030.2731009240258</v>
      </c>
      <c r="Q11" s="19">
        <f t="shared" si="12"/>
        <v>1021.485938724685</v>
      </c>
      <c r="R11" s="19">
        <f t="shared" si="12"/>
        <v>808.19553729526672</v>
      </c>
      <c r="S11" s="19">
        <f t="shared" si="12"/>
        <v>781.32791882020808</v>
      </c>
      <c r="T11" s="19">
        <f t="shared" si="12"/>
        <v>761.7804113755202</v>
      </c>
      <c r="U11" s="19">
        <f t="shared" si="12"/>
        <v>662.01532977925194</v>
      </c>
      <c r="V11" s="19">
        <f t="shared" si="12"/>
        <v>848.41522566245089</v>
      </c>
      <c r="W11" s="19">
        <f t="shared" si="12"/>
        <v>900.95149712429748</v>
      </c>
      <c r="X11" s="19">
        <f t="shared" si="12"/>
        <v>474.62582491262168</v>
      </c>
      <c r="Y11" s="19">
        <f t="shared" ref="Y11:Z11" si="13">SUM(Y12:Y16)</f>
        <v>676.4313140892649</v>
      </c>
      <c r="Z11" s="19">
        <f t="shared" si="13"/>
        <v>845.41736381073088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11.495643667200001</v>
      </c>
      <c r="D12" s="8">
        <f>INTMARB!D12+GIC!D12</f>
        <v>2.8739109168000003</v>
      </c>
      <c r="E12" s="8">
        <f>INTMARB!E12+GIC!E12</f>
        <v>2.8739109168000003</v>
      </c>
      <c r="F12" s="8">
        <f>INTMARB!F12+GIC!F12</f>
        <v>5.7478218336000015</v>
      </c>
      <c r="G12" s="8">
        <f>INTMARB!G12+GIC!G12</f>
        <v>2.8739109167999999</v>
      </c>
      <c r="H12" s="8">
        <f>INTMARB!H12+GIC!H12</f>
        <v>3.0464590463999999</v>
      </c>
      <c r="I12" s="8">
        <f>INTMARB!I12+GIC!I12</f>
        <v>2.2387869503999998</v>
      </c>
      <c r="J12" s="8">
        <f>INTMARB!J12+GIC!J12</f>
        <v>25.3769237568</v>
      </c>
      <c r="K12" s="8">
        <f>INTMARB!K12+GIC!K12</f>
        <v>36.430016515199995</v>
      </c>
      <c r="L12" s="8">
        <f>INTMARB!L12+GIC!L12</f>
        <v>51.328896695999987</v>
      </c>
      <c r="M12" s="8">
        <f>INTMARB!M12+GIC!M12</f>
        <v>37.068144220800008</v>
      </c>
      <c r="N12" s="8">
        <f>INTMARB!N12+GIC!N12</f>
        <v>0.75293729279999999</v>
      </c>
      <c r="O12" s="8">
        <f>INTMARB!O12+GIC!O12</f>
        <v>21.551828760000003</v>
      </c>
      <c r="P12" s="8">
        <f>INTMARB!P12+GIC!P12</f>
        <v>37.053793022400001</v>
      </c>
      <c r="Q12" s="8">
        <f>INTMARB!Q12+GIC!Q12</f>
        <v>26.385846379200004</v>
      </c>
      <c r="R12" s="8">
        <f>INTMARB!R12+GIC!R12</f>
        <v>19.902108441600003</v>
      </c>
      <c r="S12" s="8">
        <f>INTMARB!S12+GIC!S12</f>
        <v>11.4906374352</v>
      </c>
      <c r="T12" s="8">
        <f>INTMARB!T12+GIC!T12</f>
        <v>11.553382209599995</v>
      </c>
      <c r="U12" s="8">
        <f>INTMARB!U12+GIC!U12</f>
        <v>80.556614107199977</v>
      </c>
      <c r="V12" s="8">
        <f>INTMARB!V12+GIC!V12</f>
        <v>4.437190295999998</v>
      </c>
      <c r="W12" s="8">
        <f>INTMARB!W12+GIC!W12</f>
        <v>5.4464466672</v>
      </c>
      <c r="X12" s="8">
        <f>INTMARB!X12+GIC!X12</f>
        <v>3.1699461024000004</v>
      </c>
      <c r="Y12" s="8">
        <f>INTMARB!Y12+GIC!Y12</f>
        <v>5.9403948911999986</v>
      </c>
      <c r="Z12" s="8">
        <f>INTMARB!Z12+GIC!Z12</f>
        <v>6.4433543327999985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1306.2239017829079</v>
      </c>
      <c r="D13" s="8">
        <f>INTMARB!D13+GIC!D13</f>
        <v>1030.3636367371707</v>
      </c>
      <c r="E13" s="8">
        <f>INTMARB!E13+GIC!E13</f>
        <v>1094.6342646264734</v>
      </c>
      <c r="F13" s="8">
        <f>INTMARB!F13+GIC!F13</f>
        <v>1036.202632732867</v>
      </c>
      <c r="G13" s="8">
        <f>INTMARB!G13+GIC!G13</f>
        <v>1050.451783215324</v>
      </c>
      <c r="H13" s="8">
        <f>INTMARB!H13+GIC!H13</f>
        <v>1027.3659435375664</v>
      </c>
      <c r="I13" s="8">
        <f>INTMARB!I13+GIC!I13</f>
        <v>1021.0933798876212</v>
      </c>
      <c r="J13" s="8">
        <f>INTMARB!J13+GIC!J13</f>
        <v>910.30906254543049</v>
      </c>
      <c r="K13" s="8">
        <f>INTMARB!K13+GIC!K13</f>
        <v>952.19013240846152</v>
      </c>
      <c r="L13" s="8">
        <f>INTMARB!L13+GIC!L13</f>
        <v>799.77867271721641</v>
      </c>
      <c r="M13" s="8">
        <f>INTMARB!M13+GIC!M13</f>
        <v>819.62702854062343</v>
      </c>
      <c r="N13" s="8">
        <f>INTMARB!N13+GIC!N13</f>
        <v>781.28149129987946</v>
      </c>
      <c r="O13" s="8">
        <f>INTMARB!O13+GIC!O13</f>
        <v>770.80993625868814</v>
      </c>
      <c r="P13" s="8">
        <f>INTMARB!P13+GIC!P13</f>
        <v>768.42595204882593</v>
      </c>
      <c r="Q13" s="8">
        <f>INTMARB!Q13+GIC!Q13</f>
        <v>779.00877005108498</v>
      </c>
      <c r="R13" s="8">
        <f>INTMARB!R13+GIC!R13</f>
        <v>764.36605586806672</v>
      </c>
      <c r="S13" s="8">
        <f>INTMARB!S13+GIC!S13</f>
        <v>747.85183884580806</v>
      </c>
      <c r="T13" s="8">
        <f>INTMARB!T13+GIC!T13</f>
        <v>720.61458935232008</v>
      </c>
      <c r="U13" s="8">
        <f>INTMARB!U13+GIC!U13</f>
        <v>553.10735487205204</v>
      </c>
      <c r="V13" s="8">
        <f>INTMARB!V13+GIC!V13</f>
        <v>803.55440681765094</v>
      </c>
      <c r="W13" s="8">
        <f>INTMARB!W13+GIC!W13</f>
        <v>832.26358587149753</v>
      </c>
      <c r="X13" s="8">
        <f>INTMARB!X13+GIC!X13</f>
        <v>443.28064212062168</v>
      </c>
      <c r="Y13" s="8">
        <f>INTMARB!Y13+GIC!Y13</f>
        <v>648.71505326526494</v>
      </c>
      <c r="Z13" s="8">
        <f>INTMARB!Z13+GIC!Z13</f>
        <v>796.72163648433082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43.81339092479999</v>
      </c>
      <c r="E15" s="8">
        <f>INTMARB!E15+GIC!E15</f>
        <v>75.942869284799997</v>
      </c>
      <c r="F15" s="8">
        <f>INTMARB!F15+GIC!F15</f>
        <v>14.604463641599999</v>
      </c>
      <c r="G15" s="8">
        <f>INTMARB!G15+GIC!G15</f>
        <v>90.547332926399989</v>
      </c>
      <c r="H15" s="8">
        <f>INTMARB!H15+GIC!H15</f>
        <v>142.49402299440001</v>
      </c>
      <c r="I15" s="8">
        <f>INTMARB!I15+GIC!I15</f>
        <v>39.449646885600011</v>
      </c>
      <c r="J15" s="8">
        <f>INTMARB!J15+GIC!J15</f>
        <v>102.87839041200002</v>
      </c>
      <c r="K15" s="8">
        <f>INTMARB!K15+GIC!K15</f>
        <v>154.5315448824</v>
      </c>
      <c r="L15" s="8">
        <f>INTMARB!L15+GIC!L15</f>
        <v>114.14748108959998</v>
      </c>
      <c r="M15" s="8">
        <f>INTMARB!M15+GIC!M15</f>
        <v>145.88519904000003</v>
      </c>
      <c r="N15" s="8">
        <f>INTMARB!N15+GIC!N15</f>
        <v>146.1508330968</v>
      </c>
      <c r="O15" s="8">
        <f>INTMARB!O15+GIC!O15</f>
        <v>147.90549836160002</v>
      </c>
      <c r="P15" s="8">
        <f>INTMARB!P15+GIC!P15</f>
        <v>196.5652160976</v>
      </c>
      <c r="Q15" s="8">
        <f>INTMARB!Q15+GIC!Q15</f>
        <v>192.89644819199998</v>
      </c>
      <c r="R15" s="8">
        <f>INTMARB!R15+GIC!R15</f>
        <v>4.9744461311999997</v>
      </c>
      <c r="S15" s="8">
        <f>INTMARB!S15+GIC!S15</f>
        <v>4.6829035007999993</v>
      </c>
      <c r="T15" s="8">
        <f>INTMARB!T15+GIC!T15</f>
        <v>4.8369313943999996</v>
      </c>
      <c r="U15" s="8">
        <f>INTMARB!U15+GIC!U15</f>
        <v>4.5046752911999981</v>
      </c>
      <c r="V15" s="8">
        <f>INTMARB!V15+GIC!V15</f>
        <v>21.771743111999996</v>
      </c>
      <c r="W15" s="8">
        <f>INTMARB!W15+GIC!W15</f>
        <v>44.664672628800005</v>
      </c>
      <c r="X15" s="8">
        <f>INTMARB!X15+GIC!X15</f>
        <v>5.5620867456000012</v>
      </c>
      <c r="Y15" s="8">
        <f>INTMARB!Y15+GIC!Y15</f>
        <v>6.5545844112000005</v>
      </c>
      <c r="Z15" s="8">
        <f>INTMARB!Z15+GIC!Z15</f>
        <v>32.526932961600004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189.66210056639997</v>
      </c>
      <c r="D16" s="8">
        <f>INTMARB!D16+GIC!D16</f>
        <v>193.24055519999999</v>
      </c>
      <c r="E16" s="8">
        <f>INTMARB!E16+GIC!E16</f>
        <v>116.30211183360002</v>
      </c>
      <c r="F16" s="8">
        <f>INTMARB!F16+GIC!F16</f>
        <v>128.83404552480002</v>
      </c>
      <c r="G16" s="8">
        <f>INTMARB!G16+GIC!G16</f>
        <v>105.57742789439999</v>
      </c>
      <c r="H16" s="8">
        <f>INTMARB!H16+GIC!H16</f>
        <v>93.807442713599997</v>
      </c>
      <c r="I16" s="8">
        <f>INTMARB!I16+GIC!I16</f>
        <v>82.148595883199988</v>
      </c>
      <c r="J16" s="8">
        <f>INTMARB!J16+GIC!J16</f>
        <v>81.835539508799997</v>
      </c>
      <c r="K16" s="8">
        <f>INTMARB!K16+GIC!K16</f>
        <v>79.357788417599991</v>
      </c>
      <c r="L16" s="8">
        <f>INTMARB!L16+GIC!L16</f>
        <v>49.848720768000007</v>
      </c>
      <c r="M16" s="8">
        <f>INTMARB!M16+GIC!M16</f>
        <v>54.586618732799998</v>
      </c>
      <c r="N16" s="8">
        <f>INTMARB!N16+GIC!N16</f>
        <v>35.137407412799995</v>
      </c>
      <c r="O16" s="8">
        <f>INTMARB!O16+GIC!O16</f>
        <v>29.6696008224</v>
      </c>
      <c r="P16" s="8">
        <f>INTMARB!P16+GIC!P16</f>
        <v>28.228139755199997</v>
      </c>
      <c r="Q16" s="8">
        <f>INTMARB!Q16+GIC!Q16</f>
        <v>23.194874102400004</v>
      </c>
      <c r="R16" s="8">
        <f>INTMARB!R16+GIC!R16</f>
        <v>18.952926854400001</v>
      </c>
      <c r="S16" s="8">
        <f>INTMARB!S16+GIC!S16</f>
        <v>17.302539038399996</v>
      </c>
      <c r="T16" s="8">
        <f>INTMARB!T16+GIC!T16</f>
        <v>24.775508419199994</v>
      </c>
      <c r="U16" s="8">
        <f>INTMARB!U16+GIC!U16</f>
        <v>23.846685508800007</v>
      </c>
      <c r="V16" s="8">
        <f>INTMARB!V16+GIC!V16</f>
        <v>18.651885436799994</v>
      </c>
      <c r="W16" s="8">
        <f>INTMARB!W16+GIC!W16</f>
        <v>18.576791956799994</v>
      </c>
      <c r="X16" s="8">
        <f>INTMARB!X16+GIC!X16</f>
        <v>22.613149944000011</v>
      </c>
      <c r="Y16" s="8">
        <f>INTMARB!Y16+GIC!Y16</f>
        <v>15.221281521599996</v>
      </c>
      <c r="Z16" s="8">
        <f>INTMARB!Z16+GIC!Z16</f>
        <v>9.7254400319999963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7018.3205280000002</v>
      </c>
      <c r="D17" s="27">
        <f t="shared" ref="D17:X17" si="15">SUM(D18:D21)</f>
        <v>6916.1292720000001</v>
      </c>
      <c r="E17" s="27">
        <f t="shared" si="15"/>
        <v>7673.3361360000008</v>
      </c>
      <c r="F17" s="27">
        <f t="shared" si="15"/>
        <v>7612.2979200000009</v>
      </c>
      <c r="G17" s="27">
        <f t="shared" si="15"/>
        <v>7826.4915120000005</v>
      </c>
      <c r="H17" s="27">
        <f t="shared" si="15"/>
        <v>7896.1349059200002</v>
      </c>
      <c r="I17" s="27">
        <f t="shared" si="15"/>
        <v>7922.2184164800001</v>
      </c>
      <c r="J17" s="27">
        <f t="shared" si="15"/>
        <v>8333.0307287999985</v>
      </c>
      <c r="K17" s="27">
        <f t="shared" si="15"/>
        <v>8290.9331164799987</v>
      </c>
      <c r="L17" s="27">
        <f t="shared" si="15"/>
        <v>6420.6758476800005</v>
      </c>
      <c r="M17" s="27">
        <f t="shared" si="15"/>
        <v>8426.4472353600013</v>
      </c>
      <c r="N17" s="27">
        <f t="shared" si="15"/>
        <v>8767.2850804799982</v>
      </c>
      <c r="O17" s="27">
        <f t="shared" si="15"/>
        <v>8450.1783720000003</v>
      </c>
      <c r="P17" s="27">
        <f t="shared" si="15"/>
        <v>9046.4463503999996</v>
      </c>
      <c r="Q17" s="27">
        <f t="shared" si="15"/>
        <v>8960.8341729600015</v>
      </c>
      <c r="R17" s="27">
        <f t="shared" si="15"/>
        <v>8610.9354921599988</v>
      </c>
      <c r="S17" s="27">
        <f t="shared" si="15"/>
        <v>8359.19644032</v>
      </c>
      <c r="T17" s="27">
        <f t="shared" si="15"/>
        <v>8999.04267936</v>
      </c>
      <c r="U17" s="27">
        <f t="shared" si="15"/>
        <v>7409.4566414399997</v>
      </c>
      <c r="V17" s="27">
        <f t="shared" si="15"/>
        <v>8120.9123697599989</v>
      </c>
      <c r="W17" s="27">
        <f t="shared" si="15"/>
        <v>7669.2661444799996</v>
      </c>
      <c r="X17" s="27">
        <f t="shared" si="15"/>
        <v>8804.1825071999992</v>
      </c>
      <c r="Y17" s="27">
        <f t="shared" ref="Y17:Z17" si="16">SUM(Y18:Y21)</f>
        <v>8100.5485449600001</v>
      </c>
      <c r="Z17" s="27">
        <f t="shared" si="16"/>
        <v>7905.8372875200002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418.22136</v>
      </c>
      <c r="D19" s="8">
        <f>INTMARB!D19+GIC!D19</f>
        <v>390.64895999999993</v>
      </c>
      <c r="E19" s="8">
        <f>INTMARB!E19+GIC!E19</f>
        <v>341.8578</v>
      </c>
      <c r="F19" s="8">
        <f>INTMARB!F19+GIC!F19</f>
        <v>381.69791999999995</v>
      </c>
      <c r="G19" s="8">
        <f>INTMARB!G19+GIC!G19</f>
        <v>387.89171999999996</v>
      </c>
      <c r="H19" s="8">
        <f>INTMARB!H19+GIC!H19</f>
        <v>431.15928911999998</v>
      </c>
      <c r="I19" s="8">
        <f>INTMARB!I19+GIC!I19</f>
        <v>430.11377567999995</v>
      </c>
      <c r="J19" s="8">
        <f>INTMARB!J19+GIC!J19</f>
        <v>430.58818079999992</v>
      </c>
      <c r="K19" s="8">
        <f>INTMARB!K19+GIC!K19</f>
        <v>431.42526287999988</v>
      </c>
      <c r="L19" s="8">
        <f>INTMARB!L19+GIC!L19</f>
        <v>397.68863327999998</v>
      </c>
      <c r="M19" s="8">
        <f>INTMARB!M19+GIC!M19</f>
        <v>425.55545855999998</v>
      </c>
      <c r="N19" s="8">
        <f>INTMARB!N19+GIC!N19</f>
        <v>420.87742127999991</v>
      </c>
      <c r="O19" s="8">
        <f>INTMARB!O19+GIC!O19</f>
        <v>427.29227999999995</v>
      </c>
      <c r="P19" s="8">
        <f>INTMARB!P19+GIC!P19</f>
        <v>412.339248</v>
      </c>
      <c r="Q19" s="8">
        <f>INTMARB!Q19+GIC!Q19</f>
        <v>402.93010655999996</v>
      </c>
      <c r="R19" s="8">
        <f>INTMARB!R19+GIC!R19</f>
        <v>412.34787935999998</v>
      </c>
      <c r="S19" s="8">
        <f>INTMARB!S19+GIC!S19</f>
        <v>397.47860351999998</v>
      </c>
      <c r="T19" s="8">
        <f>INTMARB!T19+GIC!T19</f>
        <v>405.43479935999994</v>
      </c>
      <c r="U19" s="8">
        <f>INTMARB!U19+GIC!U19</f>
        <v>412.18356383999992</v>
      </c>
      <c r="V19" s="8">
        <f>INTMARB!V19+GIC!V19</f>
        <v>416.32150175999993</v>
      </c>
      <c r="W19" s="8">
        <f>INTMARB!W19+GIC!W19</f>
        <v>407.75455728000003</v>
      </c>
      <c r="X19" s="8">
        <f>INTMARB!X19+GIC!X19</f>
        <v>409.26552479999998</v>
      </c>
      <c r="Y19" s="8">
        <f>INTMARB!Y19+GIC!Y19</f>
        <v>388.04660495999997</v>
      </c>
      <c r="Z19" s="8">
        <f>INTMARB!Z19+GIC!Z19</f>
        <v>394.35772752000003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6600.0991679999997</v>
      </c>
      <c r="D20" s="8">
        <f>INTMARB!D20+GIC!D20</f>
        <v>6525.4803120000006</v>
      </c>
      <c r="E20" s="8">
        <f>INTMARB!E20+GIC!E20</f>
        <v>7331.478336000001</v>
      </c>
      <c r="F20" s="8">
        <f>INTMARB!F20+GIC!F20</f>
        <v>7230.6000000000013</v>
      </c>
      <c r="G20" s="8">
        <f>INTMARB!G20+GIC!G20</f>
        <v>7438.5997920000009</v>
      </c>
      <c r="H20" s="8">
        <f>INTMARB!H20+GIC!H20</f>
        <v>6893.5239360000005</v>
      </c>
      <c r="I20" s="8">
        <f>INTMARB!I20+GIC!I20</f>
        <v>6845.9405040000001</v>
      </c>
      <c r="J20" s="8">
        <f>INTMARB!J20+GIC!J20</f>
        <v>7316.841167999999</v>
      </c>
      <c r="K20" s="8">
        <f>INTMARB!K20+GIC!K20</f>
        <v>7284.8037599999998</v>
      </c>
      <c r="L20" s="8">
        <f>INTMARB!L20+GIC!L20</f>
        <v>5566.8356640000011</v>
      </c>
      <c r="M20" s="8">
        <f>INTMARB!M20+GIC!M20</f>
        <v>7418.7472320000006</v>
      </c>
      <c r="N20" s="8">
        <f>INTMARB!N20+GIC!N20</f>
        <v>7717.4772479999992</v>
      </c>
      <c r="O20" s="8">
        <f>INTMARB!O20+GIC!O20</f>
        <v>7370.2446480000008</v>
      </c>
      <c r="P20" s="8">
        <f>INTMARB!P20+GIC!P20</f>
        <v>7917.3497520000001</v>
      </c>
      <c r="Q20" s="8">
        <f>INTMARB!Q20+GIC!Q20</f>
        <v>7876.6618320000007</v>
      </c>
      <c r="R20" s="8">
        <f>INTMARB!R20+GIC!R20</f>
        <v>7519.7584799999986</v>
      </c>
      <c r="S20" s="8">
        <f>INTMARB!S20+GIC!S20</f>
        <v>7313.7813839999999</v>
      </c>
      <c r="T20" s="8">
        <f>INTMARB!T20+GIC!T20</f>
        <v>7848.8420400000005</v>
      </c>
      <c r="U20" s="8">
        <f>INTMARB!U20+GIC!U20</f>
        <v>6397.0620479999998</v>
      </c>
      <c r="V20" s="8">
        <f>INTMARB!V20+GIC!V20</f>
        <v>7033.4793359999994</v>
      </c>
      <c r="W20" s="8">
        <f>INTMARB!W20+GIC!W20</f>
        <v>6637.6851839999999</v>
      </c>
      <c r="X20" s="8">
        <f>INTMARB!X20+GIC!X20</f>
        <v>7662.5527679999996</v>
      </c>
      <c r="Y20" s="8">
        <f>INTMARB!Y20+GIC!Y20</f>
        <v>7033.816296</v>
      </c>
      <c r="Z20" s="8">
        <f>INTMARB!Z20+GIC!Z20</f>
        <v>6890.7103200000001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571.45168080000008</v>
      </c>
      <c r="I21" s="8">
        <f>INTMARB!I21+GIC!I21</f>
        <v>646.16413679999994</v>
      </c>
      <c r="J21" s="8">
        <f>INTMARB!J21+GIC!J21</f>
        <v>585.60137999999995</v>
      </c>
      <c r="K21" s="8">
        <f>INTMARB!K21+GIC!K21</f>
        <v>574.70409359999996</v>
      </c>
      <c r="L21" s="8">
        <f>INTMARB!L21+GIC!L21</f>
        <v>456.15155039999991</v>
      </c>
      <c r="M21" s="8">
        <f>INTMARB!M21+GIC!M21</f>
        <v>582.14454480000006</v>
      </c>
      <c r="N21" s="8">
        <f>INTMARB!N21+GIC!N21</f>
        <v>628.93041119999987</v>
      </c>
      <c r="O21" s="8">
        <f>INTMARB!O21+GIC!O21</f>
        <v>652.64144399999986</v>
      </c>
      <c r="P21" s="8">
        <f>INTMARB!P21+GIC!P21</f>
        <v>716.75735039999995</v>
      </c>
      <c r="Q21" s="8">
        <f>INTMARB!Q21+GIC!Q21</f>
        <v>681.24223439999992</v>
      </c>
      <c r="R21" s="8">
        <f>INTMARB!R21+GIC!R21</f>
        <v>678.82913280000014</v>
      </c>
      <c r="S21" s="8">
        <f>INTMARB!S21+GIC!S21</f>
        <v>647.93645279999987</v>
      </c>
      <c r="T21" s="8">
        <f>INTMARB!T21+GIC!T21</f>
        <v>744.7658399999998</v>
      </c>
      <c r="U21" s="8">
        <f>INTMARB!U21+GIC!U21</f>
        <v>600.21102959999996</v>
      </c>
      <c r="V21" s="8">
        <f>INTMARB!V21+GIC!V21</f>
        <v>671.11153200000001</v>
      </c>
      <c r="W21" s="8">
        <f>INTMARB!W21+GIC!W21</f>
        <v>623.82640319999985</v>
      </c>
      <c r="X21" s="8">
        <f>INTMARB!X21+GIC!X21</f>
        <v>732.36421439999992</v>
      </c>
      <c r="Y21" s="8">
        <f>INTMARB!Y21+GIC!Y21</f>
        <v>678.6856439999998</v>
      </c>
      <c r="Z21" s="8">
        <f>INTMARB!Z21+GIC!Z21</f>
        <v>620.76923999999997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0.9323371199999998</v>
      </c>
      <c r="D22" s="27">
        <f t="shared" ref="D22:X22" si="18">SUM(D23:D24)</f>
        <v>0.9323371199999998</v>
      </c>
      <c r="E22" s="27">
        <f t="shared" si="18"/>
        <v>0.93233711999999991</v>
      </c>
      <c r="F22" s="27">
        <f t="shared" si="18"/>
        <v>0.9323371199999998</v>
      </c>
      <c r="G22" s="27">
        <f t="shared" si="18"/>
        <v>0.93233711999999969</v>
      </c>
      <c r="H22" s="27">
        <f t="shared" si="18"/>
        <v>0.93233711999999991</v>
      </c>
      <c r="I22" s="27">
        <f t="shared" si="18"/>
        <v>0.93233711999999991</v>
      </c>
      <c r="J22" s="27">
        <f t="shared" si="18"/>
        <v>0.87969287999999979</v>
      </c>
      <c r="K22" s="27">
        <f t="shared" si="18"/>
        <v>0.87969287999999979</v>
      </c>
      <c r="L22" s="27">
        <f t="shared" si="18"/>
        <v>0.87969287999999979</v>
      </c>
      <c r="M22" s="27">
        <f t="shared" si="18"/>
        <v>0.9323371199999998</v>
      </c>
      <c r="N22" s="27">
        <f t="shared" si="18"/>
        <v>0.9323371199999998</v>
      </c>
      <c r="O22" s="27">
        <f t="shared" si="18"/>
        <v>0.9323371199999998</v>
      </c>
      <c r="P22" s="27">
        <f t="shared" si="18"/>
        <v>0.93233711999999946</v>
      </c>
      <c r="Q22" s="27">
        <f t="shared" si="18"/>
        <v>0.93233711999999991</v>
      </c>
      <c r="R22" s="27">
        <f t="shared" si="18"/>
        <v>0.93233712000000013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0.9323371199999998</v>
      </c>
      <c r="D23" s="8">
        <f>INTMARB!D23+GIC!D23</f>
        <v>0.9323371199999998</v>
      </c>
      <c r="E23" s="8">
        <f>INTMARB!E23+GIC!E23</f>
        <v>0.93233711999999991</v>
      </c>
      <c r="F23" s="8">
        <f>INTMARB!F23+GIC!F23</f>
        <v>0.9323371199999998</v>
      </c>
      <c r="G23" s="8">
        <f>INTMARB!G23+GIC!G23</f>
        <v>0.93233711999999969</v>
      </c>
      <c r="H23" s="8">
        <f>INTMARB!H23+GIC!H23</f>
        <v>0.93233711999999991</v>
      </c>
      <c r="I23" s="8">
        <f>INTMARB!I23+GIC!I23</f>
        <v>0.93233711999999991</v>
      </c>
      <c r="J23" s="8">
        <f>INTMARB!J23+GIC!J23</f>
        <v>0.87969287999999979</v>
      </c>
      <c r="K23" s="8">
        <f>INTMARB!K23+GIC!K23</f>
        <v>0.87969287999999979</v>
      </c>
      <c r="L23" s="8">
        <f>INTMARB!L23+GIC!L23</f>
        <v>0.87969287999999979</v>
      </c>
      <c r="M23" s="8">
        <f>INTMARB!M23+GIC!M23</f>
        <v>0.9323371199999998</v>
      </c>
      <c r="N23" s="8">
        <f>INTMARB!N23+GIC!N23</f>
        <v>0.9323371199999998</v>
      </c>
      <c r="O23" s="8">
        <f>INTMARB!O23+GIC!O23</f>
        <v>0.9323371199999998</v>
      </c>
      <c r="P23" s="8">
        <f>INTMARB!P23+GIC!P23</f>
        <v>0.93233711999999946</v>
      </c>
      <c r="Q23" s="8">
        <f>INTMARB!Q23+GIC!Q23</f>
        <v>0.93233711999999991</v>
      </c>
      <c r="R23" s="8">
        <f>INTMARB!R23+GIC!R23</f>
        <v>0.93233712000000013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32304.32377236</v>
      </c>
      <c r="D26" s="27">
        <f t="shared" ref="D26:X26" si="21">SUM(D27,D33)</f>
        <v>34323.544118880003</v>
      </c>
      <c r="E26" s="27">
        <f t="shared" si="21"/>
        <v>35653.484977560001</v>
      </c>
      <c r="F26" s="27">
        <f t="shared" si="21"/>
        <v>38022.914469959993</v>
      </c>
      <c r="G26" s="27">
        <f t="shared" si="21"/>
        <v>38695.376091239996</v>
      </c>
      <c r="H26" s="27">
        <f t="shared" si="21"/>
        <v>39414.822542279988</v>
      </c>
      <c r="I26" s="27">
        <f t="shared" si="21"/>
        <v>38072.319839280004</v>
      </c>
      <c r="J26" s="27">
        <f t="shared" si="21"/>
        <v>36574.231261679997</v>
      </c>
      <c r="K26" s="27">
        <f t="shared" si="21"/>
        <v>35728.881454800001</v>
      </c>
      <c r="L26" s="27">
        <f t="shared" si="21"/>
        <v>33434.420973840002</v>
      </c>
      <c r="M26" s="27">
        <f t="shared" si="21"/>
        <v>34391.12603544</v>
      </c>
      <c r="N26" s="27">
        <f t="shared" si="21"/>
        <v>32668.617593880004</v>
      </c>
      <c r="O26" s="27">
        <f t="shared" si="21"/>
        <v>31402.471179240001</v>
      </c>
      <c r="P26" s="27">
        <f t="shared" si="21"/>
        <v>32110.363816919998</v>
      </c>
      <c r="Q26" s="27">
        <f t="shared" si="21"/>
        <v>31003.733809079997</v>
      </c>
      <c r="R26" s="27">
        <f t="shared" si="21"/>
        <v>31692.281734440003</v>
      </c>
      <c r="S26" s="27">
        <f t="shared" si="21"/>
        <v>32264.122724279991</v>
      </c>
      <c r="T26" s="27">
        <f t="shared" si="21"/>
        <v>32954.881386240006</v>
      </c>
      <c r="U26" s="27">
        <f t="shared" si="21"/>
        <v>32986.751890680011</v>
      </c>
      <c r="V26" s="27">
        <f t="shared" si="21"/>
        <v>33576.480557999996</v>
      </c>
      <c r="W26" s="27">
        <f t="shared" si="21"/>
        <v>28373.578874279992</v>
      </c>
      <c r="X26" s="27">
        <f t="shared" si="21"/>
        <v>30021.259448880006</v>
      </c>
      <c r="Y26" s="27">
        <f t="shared" ref="Y26:Z26" si="22">SUM(Y27,Y33)</f>
        <v>29678.055026759997</v>
      </c>
      <c r="Z26" s="27">
        <f t="shared" si="22"/>
        <v>29249.994965399997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32304.32377236</v>
      </c>
      <c r="D33" s="19">
        <f t="shared" ref="D33:X33" si="27">SUM(D34:D50)</f>
        <v>34323.544118880003</v>
      </c>
      <c r="E33" s="19">
        <f t="shared" si="27"/>
        <v>35653.484977560001</v>
      </c>
      <c r="F33" s="19">
        <f t="shared" si="27"/>
        <v>38022.914469959993</v>
      </c>
      <c r="G33" s="19">
        <f t="shared" si="27"/>
        <v>38695.376091239996</v>
      </c>
      <c r="H33" s="19">
        <f t="shared" si="27"/>
        <v>39414.822542279988</v>
      </c>
      <c r="I33" s="19">
        <f t="shared" si="27"/>
        <v>38072.319839280004</v>
      </c>
      <c r="J33" s="19">
        <f t="shared" si="27"/>
        <v>36574.231261679997</v>
      </c>
      <c r="K33" s="19">
        <f t="shared" si="27"/>
        <v>35728.881454800001</v>
      </c>
      <c r="L33" s="19">
        <f t="shared" si="27"/>
        <v>33434.420973840002</v>
      </c>
      <c r="M33" s="19">
        <f t="shared" si="27"/>
        <v>34391.12603544</v>
      </c>
      <c r="N33" s="19">
        <f t="shared" si="27"/>
        <v>32668.617593880004</v>
      </c>
      <c r="O33" s="19">
        <f t="shared" si="27"/>
        <v>31402.471179240001</v>
      </c>
      <c r="P33" s="19">
        <f t="shared" si="27"/>
        <v>32110.363816919998</v>
      </c>
      <c r="Q33" s="19">
        <f t="shared" si="27"/>
        <v>31003.733809079997</v>
      </c>
      <c r="R33" s="19">
        <f t="shared" si="27"/>
        <v>31692.281734440003</v>
      </c>
      <c r="S33" s="19">
        <f t="shared" si="27"/>
        <v>32264.122724279991</v>
      </c>
      <c r="T33" s="19">
        <f t="shared" si="27"/>
        <v>32954.881386240006</v>
      </c>
      <c r="U33" s="19">
        <f t="shared" si="27"/>
        <v>32986.751890680011</v>
      </c>
      <c r="V33" s="19">
        <f t="shared" si="27"/>
        <v>33576.480557999996</v>
      </c>
      <c r="W33" s="19">
        <f t="shared" si="27"/>
        <v>28373.578874279992</v>
      </c>
      <c r="X33" s="19">
        <f t="shared" si="27"/>
        <v>30021.259448880006</v>
      </c>
      <c r="Y33" s="19">
        <f t="shared" ref="Y33:Z33" si="28">SUM(Y34:Y50)</f>
        <v>29678.055026759997</v>
      </c>
      <c r="Z33" s="19">
        <f t="shared" si="28"/>
        <v>29249.994965399997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668.20515840000007</v>
      </c>
      <c r="D34" s="8">
        <f>INTMARB!D34+GIC!D34</f>
        <v>484.61918976000004</v>
      </c>
      <c r="E34" s="8">
        <f>INTMARB!E34+GIC!E34</f>
        <v>619.43408640000007</v>
      </c>
      <c r="F34" s="8">
        <f>INTMARB!F34+GIC!F34</f>
        <v>566.81607167999982</v>
      </c>
      <c r="G34" s="8">
        <f>INTMARB!G34+GIC!G34</f>
        <v>696.87682559999996</v>
      </c>
      <c r="H34" s="8">
        <f>INTMARB!H34+GIC!H34</f>
        <v>546.90308352000011</v>
      </c>
      <c r="I34" s="8">
        <f>INTMARB!I34+GIC!I34</f>
        <v>689.69387519999998</v>
      </c>
      <c r="J34" s="8">
        <f>INTMARB!J34+GIC!J34</f>
        <v>736.77288959999998</v>
      </c>
      <c r="K34" s="8">
        <f>INTMARB!K34+GIC!K34</f>
        <v>677.37503231999995</v>
      </c>
      <c r="L34" s="8">
        <f>INTMARB!L34+GIC!L34</f>
        <v>572.41416960000004</v>
      </c>
      <c r="M34" s="8">
        <f>INTMARB!M34+GIC!M34</f>
        <v>692.49489408000022</v>
      </c>
      <c r="N34" s="8">
        <f>INTMARB!N34+GIC!N34</f>
        <v>701.63428607999992</v>
      </c>
      <c r="O34" s="8">
        <f>INTMARB!O34+GIC!O34</f>
        <v>573.23531520000006</v>
      </c>
      <c r="P34" s="8">
        <f>INTMARB!P34+GIC!P34</f>
        <v>568.39822848000006</v>
      </c>
      <c r="Q34" s="8">
        <f>INTMARB!Q34+GIC!Q34</f>
        <v>588.03211007999994</v>
      </c>
      <c r="R34" s="8">
        <f>INTMARB!R34+GIC!R34</f>
        <v>485.04054527999989</v>
      </c>
      <c r="S34" s="8">
        <f>INTMARB!S34+GIC!S34</f>
        <v>375.02051328000005</v>
      </c>
      <c r="T34" s="8">
        <f>INTMARB!T34+GIC!T34</f>
        <v>489.32107776000009</v>
      </c>
      <c r="U34" s="8">
        <f>INTMARB!U34+GIC!U34</f>
        <v>490.70354688000009</v>
      </c>
      <c r="V34" s="8">
        <f>INTMARB!V34+GIC!V34</f>
        <v>542.30446080000013</v>
      </c>
      <c r="W34" s="8">
        <f>INTMARB!W34+GIC!W34</f>
        <v>495.94726656</v>
      </c>
      <c r="X34" s="8">
        <f>INTMARB!X34+GIC!X34</f>
        <v>516.32785152000008</v>
      </c>
      <c r="Y34" s="8">
        <f>INTMARB!Y34+GIC!Y34</f>
        <v>685.05875712000011</v>
      </c>
      <c r="Z34" s="8">
        <f>INTMARB!Z34+GIC!Z34</f>
        <v>806.53916160000006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496.34528148000004</v>
      </c>
      <c r="D36" s="8">
        <f>INTMARB!D36+GIC!D36</f>
        <v>415.07197668000003</v>
      </c>
      <c r="E36" s="8">
        <f>INTMARB!E36+GIC!E36</f>
        <v>490.53952620000001</v>
      </c>
      <c r="F36" s="8">
        <f>INTMARB!F36+GIC!F36</f>
        <v>513.7602757200001</v>
      </c>
      <c r="G36" s="8">
        <f>INTMARB!G36+GIC!G36</f>
        <v>513.76004855999997</v>
      </c>
      <c r="H36" s="8">
        <f>INTMARB!H36+GIC!H36</f>
        <v>640.46739780000007</v>
      </c>
      <c r="I36" s="8">
        <f>INTMARB!I36+GIC!I36</f>
        <v>647.08252415999993</v>
      </c>
      <c r="J36" s="8">
        <f>INTMARB!J36+GIC!J36</f>
        <v>650.41200828000001</v>
      </c>
      <c r="K36" s="8">
        <f>INTMARB!K36+GIC!K36</f>
        <v>615.15087012000004</v>
      </c>
      <c r="L36" s="8">
        <f>INTMARB!L36+GIC!L36</f>
        <v>661.89403763999996</v>
      </c>
      <c r="M36" s="8">
        <f>INTMARB!M36+GIC!M36</f>
        <v>549.31399596000006</v>
      </c>
      <c r="N36" s="8">
        <f>INTMARB!N36+GIC!N36</f>
        <v>472.24451412000002</v>
      </c>
      <c r="O36" s="8">
        <f>INTMARB!O36+GIC!O36</f>
        <v>280.94490036000002</v>
      </c>
      <c r="P36" s="8">
        <f>INTMARB!P36+GIC!P36</f>
        <v>250.81326216000008</v>
      </c>
      <c r="Q36" s="8">
        <f>INTMARB!Q36+GIC!Q36</f>
        <v>216.89804700000002</v>
      </c>
      <c r="R36" s="8">
        <f>INTMARB!R36+GIC!R36</f>
        <v>240.34845528</v>
      </c>
      <c r="S36" s="8">
        <f>INTMARB!S36+GIC!S36</f>
        <v>259.34266584</v>
      </c>
      <c r="T36" s="8">
        <f>INTMARB!T36+GIC!T36</f>
        <v>279.96992964000003</v>
      </c>
      <c r="U36" s="8">
        <f>INTMARB!U36+GIC!U36</f>
        <v>218.15810352000014</v>
      </c>
      <c r="V36" s="8">
        <f>INTMARB!V36+GIC!V36</f>
        <v>246.56968620000004</v>
      </c>
      <c r="W36" s="8">
        <f>INTMARB!W36+GIC!W36</f>
        <v>202.03564967999998</v>
      </c>
      <c r="X36" s="8">
        <f>INTMARB!X36+GIC!X36</f>
        <v>246.41589888000004</v>
      </c>
      <c r="Y36" s="8">
        <f>INTMARB!Y36+GIC!Y36</f>
        <v>349.15377923999995</v>
      </c>
      <c r="Z36" s="8">
        <f>INTMARB!Z36+GIC!Z36</f>
        <v>294.17469875999996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5848.2684968400008</v>
      </c>
      <c r="D37" s="8">
        <f>INTMARB!D37+GIC!D37</f>
        <v>5874.838116840001</v>
      </c>
      <c r="E37" s="8">
        <f>INTMARB!E37+GIC!E37</f>
        <v>6332.4260999999979</v>
      </c>
      <c r="F37" s="8">
        <f>INTMARB!F37+GIC!F37</f>
        <v>6482.9872800000003</v>
      </c>
      <c r="G37" s="8">
        <f>INTMARB!G37+GIC!G37</f>
        <v>6376.7088000000003</v>
      </c>
      <c r="H37" s="8">
        <f>INTMARB!H37+GIC!H37</f>
        <v>6201.1315119599985</v>
      </c>
      <c r="I37" s="8">
        <f>INTMARB!I37+GIC!I37</f>
        <v>5961.2632279200016</v>
      </c>
      <c r="J37" s="8">
        <f>INTMARB!J37+GIC!J37</f>
        <v>5822.3557576800004</v>
      </c>
      <c r="K37" s="8">
        <f>INTMARB!K37+GIC!K37</f>
        <v>5442.7357630799988</v>
      </c>
      <c r="L37" s="8">
        <f>INTMARB!L37+GIC!L37</f>
        <v>5157.0065685600002</v>
      </c>
      <c r="M37" s="8">
        <f>INTMARB!M37+GIC!M37</f>
        <v>5125.7601964799996</v>
      </c>
      <c r="N37" s="8">
        <f>INTMARB!N37+GIC!N37</f>
        <v>4743.1382090400002</v>
      </c>
      <c r="O37" s="8">
        <f>INTMARB!O37+GIC!O37</f>
        <v>4608.1358492399986</v>
      </c>
      <c r="P37" s="8">
        <f>INTMARB!P37+GIC!P37</f>
        <v>4518.1122386399984</v>
      </c>
      <c r="Q37" s="8">
        <f>INTMARB!Q37+GIC!Q37</f>
        <v>4429.3517452799988</v>
      </c>
      <c r="R37" s="8">
        <f>INTMARB!R37+GIC!R37</f>
        <v>4474.9075417200002</v>
      </c>
      <c r="S37" s="8">
        <f>INTMARB!S37+GIC!S37</f>
        <v>4422.428675279999</v>
      </c>
      <c r="T37" s="8">
        <f>INTMARB!T37+GIC!T37</f>
        <v>4373.1399095999996</v>
      </c>
      <c r="U37" s="8">
        <f>INTMARB!U37+GIC!U37</f>
        <v>4542.4849377599994</v>
      </c>
      <c r="V37" s="8">
        <f>INTMARB!V37+GIC!V37</f>
        <v>4523.8091144399996</v>
      </c>
      <c r="W37" s="8">
        <f>INTMARB!W37+GIC!W37</f>
        <v>3751.8803229599989</v>
      </c>
      <c r="X37" s="8">
        <f>INTMARB!X37+GIC!X37</f>
        <v>3958.9779121200017</v>
      </c>
      <c r="Y37" s="8">
        <f>INTMARB!Y37+GIC!Y37</f>
        <v>4096.6611839999987</v>
      </c>
      <c r="Z37" s="8">
        <f>INTMARB!Z37+GIC!Z37</f>
        <v>4462.7286765599974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5.9640840000000015</v>
      </c>
      <c r="D38" s="8">
        <f>INTMARB!D38+GIC!D38</f>
        <v>5.9640840000000015</v>
      </c>
      <c r="E38" s="8">
        <f>INTMARB!E38+GIC!E38</f>
        <v>8.9459999999999997</v>
      </c>
      <c r="F38" s="8">
        <f>INTMARB!F38+GIC!F38</f>
        <v>5.9640840000000015</v>
      </c>
      <c r="G38" s="8">
        <f>INTMARB!G38+GIC!G38</f>
        <v>8.9460000000000015</v>
      </c>
      <c r="H38" s="8">
        <f>INTMARB!H38+GIC!H38</f>
        <v>8.3109600000000032</v>
      </c>
      <c r="I38" s="8">
        <f>INTMARB!I38+GIC!I38</f>
        <v>8.5523759999999989</v>
      </c>
      <c r="J38" s="8">
        <f>INTMARB!J38+GIC!J38</f>
        <v>8.5165919999999993</v>
      </c>
      <c r="K38" s="8">
        <f>INTMARB!K38+GIC!K38</f>
        <v>8.7610320000000002</v>
      </c>
      <c r="L38" s="8">
        <f>INTMARB!L38+GIC!L38</f>
        <v>9.7450919999999996</v>
      </c>
      <c r="M38" s="8">
        <f>INTMARB!M38+GIC!M38</f>
        <v>8.7073560000000008</v>
      </c>
      <c r="N38" s="8">
        <f>INTMARB!N38+GIC!N38</f>
        <v>13.114836</v>
      </c>
      <c r="O38" s="8">
        <f>INTMARB!O38+GIC!O38</f>
        <v>7.648956000000001</v>
      </c>
      <c r="P38" s="8">
        <f>INTMARB!P38+GIC!P38</f>
        <v>6.8347439999999988</v>
      </c>
      <c r="Q38" s="8">
        <f>INTMARB!Q38+GIC!Q38</f>
        <v>7.0882560000000003</v>
      </c>
      <c r="R38" s="8">
        <f>INTMARB!R38+GIC!R38</f>
        <v>7.911287999999999</v>
      </c>
      <c r="S38" s="8">
        <f>INTMARB!S38+GIC!S38</f>
        <v>9.7660079999999994</v>
      </c>
      <c r="T38" s="8">
        <f>INTMARB!T38+GIC!T38</f>
        <v>7.1240399999999973</v>
      </c>
      <c r="U38" s="8">
        <f>INTMARB!U38+GIC!U38</f>
        <v>6.8586839999999984</v>
      </c>
      <c r="V38" s="8">
        <f>INTMARB!V38+GIC!V38</f>
        <v>6.5575439999999983</v>
      </c>
      <c r="W38" s="8">
        <f>INTMARB!W38+GIC!W38</f>
        <v>5.460084000000001</v>
      </c>
      <c r="X38" s="8">
        <f>INTMARB!X38+GIC!X38</f>
        <v>6.0565679999999986</v>
      </c>
      <c r="Y38" s="8">
        <f>INTMARB!Y38+GIC!Y38</f>
        <v>5.1647400000000019</v>
      </c>
      <c r="Z38" s="8">
        <f>INTMARB!Z38+GIC!Z38</f>
        <v>5.2214399999999985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1771.4507450400004</v>
      </c>
      <c r="D40" s="8">
        <f>INTMARB!D40+GIC!D40</f>
        <v>1721.6382812400002</v>
      </c>
      <c r="E40" s="8">
        <f>INTMARB!E40+GIC!E40</f>
        <v>1615.7869574399999</v>
      </c>
      <c r="F40" s="8">
        <f>INTMARB!F40+GIC!F40</f>
        <v>1531.7286674400007</v>
      </c>
      <c r="G40" s="8">
        <f>INTMARB!G40+GIC!G40</f>
        <v>1802.5832437199997</v>
      </c>
      <c r="H40" s="8">
        <f>INTMARB!H40+GIC!H40</f>
        <v>2031.9566392800004</v>
      </c>
      <c r="I40" s="8">
        <f>INTMARB!I40+GIC!I40</f>
        <v>2126.6685248399995</v>
      </c>
      <c r="J40" s="8">
        <f>INTMARB!J40+GIC!J40</f>
        <v>2254.4839756799993</v>
      </c>
      <c r="K40" s="8">
        <f>INTMARB!K40+GIC!K40</f>
        <v>2257.9925518800001</v>
      </c>
      <c r="L40" s="8">
        <f>INTMARB!L40+GIC!L40</f>
        <v>1969.3911286799996</v>
      </c>
      <c r="M40" s="8">
        <f>INTMARB!M40+GIC!M40</f>
        <v>2105.6784127200003</v>
      </c>
      <c r="N40" s="8">
        <f>INTMARB!N40+GIC!N40</f>
        <v>2201.157758880001</v>
      </c>
      <c r="O40" s="8">
        <f>INTMARB!O40+GIC!O40</f>
        <v>2139.4813636800004</v>
      </c>
      <c r="P40" s="8">
        <f>INTMARB!P40+GIC!P40</f>
        <v>2042.8403436000006</v>
      </c>
      <c r="Q40" s="8">
        <f>INTMARB!Q40+GIC!Q40</f>
        <v>2042.0734006800001</v>
      </c>
      <c r="R40" s="8">
        <f>INTMARB!R40+GIC!R40</f>
        <v>2190.3051153599999</v>
      </c>
      <c r="S40" s="8">
        <f>INTMARB!S40+GIC!S40</f>
        <v>2381.7822642000001</v>
      </c>
      <c r="T40" s="8">
        <f>INTMARB!T40+GIC!T40</f>
        <v>2302.1884465200001</v>
      </c>
      <c r="U40" s="8">
        <f>INTMARB!U40+GIC!U40</f>
        <v>2587.2393614399998</v>
      </c>
      <c r="V40" s="8">
        <f>INTMARB!V40+GIC!V40</f>
        <v>2960.5485042</v>
      </c>
      <c r="W40" s="8">
        <f>INTMARB!W40+GIC!W40</f>
        <v>1002.2830952400002</v>
      </c>
      <c r="X40" s="8">
        <f>INTMARB!X40+GIC!X40</f>
        <v>1256.8801899600003</v>
      </c>
      <c r="Y40" s="8">
        <f>INTMARB!Y40+GIC!Y40</f>
        <v>1897.5537104400007</v>
      </c>
      <c r="Z40" s="8">
        <f>INTMARB!Z40+GIC!Z40</f>
        <v>2653.3062007200001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18.679706279999998</v>
      </c>
      <c r="D41" s="8">
        <f>INTMARB!D41+GIC!D41</f>
        <v>3.1133275199999986</v>
      </c>
      <c r="E41" s="8">
        <f>INTMARB!E41+GIC!E41</f>
        <v>12.453051239999999</v>
      </c>
      <c r="F41" s="8">
        <f>INTMARB!F41+GIC!F41</f>
        <v>15.566378760000005</v>
      </c>
      <c r="G41" s="8">
        <f>INTMARB!G41+GIC!G41</f>
        <v>12.453051239999997</v>
      </c>
      <c r="H41" s="8">
        <f>INTMARB!H41+GIC!H41</f>
        <v>1.20386484</v>
      </c>
      <c r="I41" s="8">
        <f>INTMARB!I41+GIC!I41</f>
        <v>1.1694391200000003</v>
      </c>
      <c r="J41" s="8">
        <f>INTMARB!J41+GIC!J41</f>
        <v>0.96029640000000005</v>
      </c>
      <c r="K41" s="8">
        <f>INTMARB!K41+GIC!K41</f>
        <v>0.85701924000000029</v>
      </c>
      <c r="L41" s="8">
        <f>INTMARB!L41+GIC!L41</f>
        <v>0.59429664000000015</v>
      </c>
      <c r="M41" s="8">
        <f>INTMARB!M41+GIC!M41</f>
        <v>0.54874080000000003</v>
      </c>
      <c r="N41" s="8">
        <f>INTMARB!N41+GIC!N41</f>
        <v>0.62975772000000008</v>
      </c>
      <c r="O41" s="8">
        <f>INTMARB!O41+GIC!O41</f>
        <v>0.57281291999999995</v>
      </c>
      <c r="P41" s="8">
        <f>INTMARB!P41+GIC!P41</f>
        <v>0.56064744000000011</v>
      </c>
      <c r="Q41" s="8">
        <f>INTMARB!Q41+GIC!Q41</f>
        <v>0.54252864000000012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  <c r="Y41" s="8">
        <f>INTMARB!Y41+GIC!Y41</f>
        <v>0</v>
      </c>
      <c r="Z41" s="8">
        <f>INTMARB!Z41+GIC!Z41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431.94226931999987</v>
      </c>
      <c r="D42" s="8">
        <f>INTMARB!D42+GIC!D42</f>
        <v>397.93104</v>
      </c>
      <c r="E42" s="8">
        <f>INTMARB!E42+GIC!E42</f>
        <v>605.39930135999998</v>
      </c>
      <c r="F42" s="8">
        <f>INTMARB!F42+GIC!F42</f>
        <v>367.32096000000013</v>
      </c>
      <c r="G42" s="8">
        <f>INTMARB!G42+GIC!G42</f>
        <v>496.56357864000012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18968.622561720003</v>
      </c>
      <c r="D43" s="8">
        <f>INTMARB!D43+GIC!D43</f>
        <v>20614.619525760005</v>
      </c>
      <c r="E43" s="8">
        <f>INTMARB!E43+GIC!E43</f>
        <v>21994.21421496</v>
      </c>
      <c r="F43" s="8">
        <f>INTMARB!F43+GIC!F43</f>
        <v>24065.190803159992</v>
      </c>
      <c r="G43" s="8">
        <f>INTMARB!G43+GIC!G43</f>
        <v>24502.854331800001</v>
      </c>
      <c r="H43" s="8">
        <f>INTMARB!H43+GIC!H43</f>
        <v>25763.519143439993</v>
      </c>
      <c r="I43" s="8">
        <f>INTMARB!I43+GIC!I43</f>
        <v>24464.60468244</v>
      </c>
      <c r="J43" s="8">
        <f>INTMARB!J43+GIC!J43</f>
        <v>23924.147855399995</v>
      </c>
      <c r="K43" s="8">
        <f>INTMARB!K43+GIC!K43</f>
        <v>23499.425387879997</v>
      </c>
      <c r="L43" s="8">
        <f>INTMARB!L43+GIC!L43</f>
        <v>22334.452990199999</v>
      </c>
      <c r="M43" s="8">
        <f>INTMARB!M43+GIC!M43</f>
        <v>23061.552986159997</v>
      </c>
      <c r="N43" s="8">
        <f>INTMARB!N43+GIC!N43</f>
        <v>21894.100254000001</v>
      </c>
      <c r="O43" s="8">
        <f>INTMARB!O43+GIC!O43</f>
        <v>21621.662000640001</v>
      </c>
      <c r="P43" s="8">
        <f>INTMARB!P43+GIC!P43</f>
        <v>22733.264525400002</v>
      </c>
      <c r="Q43" s="8">
        <f>INTMARB!Q43+GIC!Q43</f>
        <v>21966.867847080001</v>
      </c>
      <c r="R43" s="8">
        <f>INTMARB!R43+GIC!R43</f>
        <v>22525.985069640003</v>
      </c>
      <c r="S43" s="8">
        <f>INTMARB!S43+GIC!S43</f>
        <v>23195.781282959997</v>
      </c>
      <c r="T43" s="8">
        <f>INTMARB!T43+GIC!T43</f>
        <v>24028.456617360003</v>
      </c>
      <c r="U43" s="8">
        <f>INTMARB!U43+GIC!U43</f>
        <v>23875.812543960004</v>
      </c>
      <c r="V43" s="8">
        <f>INTMARB!V43+GIC!V43</f>
        <v>24011.407185479995</v>
      </c>
      <c r="W43" s="8">
        <f>INTMARB!W43+GIC!W43</f>
        <v>21749.651047799995</v>
      </c>
      <c r="X43" s="8">
        <f>INTMARB!X43+GIC!X43</f>
        <v>22752.986358960003</v>
      </c>
      <c r="Y43" s="8">
        <f>INTMARB!Y43+GIC!Y43</f>
        <v>21289.452167880001</v>
      </c>
      <c r="Z43" s="8">
        <f>INTMARB!Z43+GIC!Z43</f>
        <v>19579.48162092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3850.2620092799998</v>
      </c>
      <c r="D44" s="8">
        <f>INTMARB!D44+GIC!D44</f>
        <v>4508.3247040800006</v>
      </c>
      <c r="E44" s="8">
        <f>INTMARB!E44+GIC!E44</f>
        <v>3509.04280896</v>
      </c>
      <c r="F44" s="8">
        <f>INTMARB!F44+GIC!F44</f>
        <v>4069.604909520001</v>
      </c>
      <c r="G44" s="8">
        <f>INTMARB!G44+GIC!G44</f>
        <v>3770.3299456800005</v>
      </c>
      <c r="H44" s="8">
        <f>INTMARB!H44+GIC!H44</f>
        <v>3766.8160166400003</v>
      </c>
      <c r="I44" s="8">
        <f>INTMARB!I44+GIC!I44</f>
        <v>3788.8352640000012</v>
      </c>
      <c r="J44" s="8">
        <f>INTMARB!J44+GIC!J44</f>
        <v>2727.16698744</v>
      </c>
      <c r="K44" s="8">
        <f>INTMARB!K44+GIC!K44</f>
        <v>2754.5015714400001</v>
      </c>
      <c r="L44" s="8">
        <f>INTMARB!L44+GIC!L44</f>
        <v>2340.3143570400002</v>
      </c>
      <c r="M44" s="8">
        <f>INTMARB!M44+GIC!M44</f>
        <v>2405.0560824000004</v>
      </c>
      <c r="N44" s="8">
        <f>INTMARB!N44+GIC!N44</f>
        <v>2157.1467307200001</v>
      </c>
      <c r="O44" s="8">
        <f>INTMARB!O44+GIC!O44</f>
        <v>1706.1567451200003</v>
      </c>
      <c r="P44" s="8">
        <f>INTMARB!P44+GIC!P44</f>
        <v>1561.68552744</v>
      </c>
      <c r="Q44" s="8">
        <f>INTMARB!Q44+GIC!Q44</f>
        <v>1323.7548314400001</v>
      </c>
      <c r="R44" s="8">
        <f>INTMARB!R44+GIC!R44</f>
        <v>1382.0159476800002</v>
      </c>
      <c r="S44" s="8">
        <f>INTMARB!S44+GIC!S44</f>
        <v>1193.7285900000002</v>
      </c>
      <c r="T44" s="8">
        <f>INTMARB!T44+GIC!T44</f>
        <v>1110.9700022400002</v>
      </c>
      <c r="U44" s="8">
        <f>INTMARB!U44+GIC!U44</f>
        <v>878.24875968000015</v>
      </c>
      <c r="V44" s="8">
        <f>INTMARB!V44+GIC!V44</f>
        <v>931.38094944000022</v>
      </c>
      <c r="W44" s="8">
        <f>INTMARB!W44+GIC!W44</f>
        <v>835.83278568000014</v>
      </c>
      <c r="X44" s="8">
        <f>INTMARB!X44+GIC!X44</f>
        <v>865.96045704000005</v>
      </c>
      <c r="Y44" s="8">
        <f>INTMARB!Y44+GIC!Y44</f>
        <v>971.43099120000022</v>
      </c>
      <c r="Z44" s="8">
        <f>INTMARB!Z44+GIC!Z44</f>
        <v>1065.7302904800003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6.4650599999999994</v>
      </c>
      <c r="D45" s="8">
        <f>INTMARB!D45+GIC!D45</f>
        <v>9.6975899999999999</v>
      </c>
      <c r="E45" s="8">
        <f>INTMARB!E45+GIC!E45</f>
        <v>16.162649999999999</v>
      </c>
      <c r="F45" s="8">
        <f>INTMARB!F45+GIC!F45</f>
        <v>12.930119999999999</v>
      </c>
      <c r="G45" s="8">
        <f>INTMARB!G45+GIC!G45</f>
        <v>19.39518</v>
      </c>
      <c r="H45" s="8">
        <f>INTMARB!H45+GIC!H45</f>
        <v>23.284507319999999</v>
      </c>
      <c r="I45" s="8">
        <f>INTMARB!I45+GIC!I45</f>
        <v>26.904677039999999</v>
      </c>
      <c r="J45" s="8">
        <f>INTMARB!J45+GIC!J45</f>
        <v>25.427740679999996</v>
      </c>
      <c r="K45" s="8">
        <f>INTMARB!K45+GIC!K45</f>
        <v>63.015335639999996</v>
      </c>
      <c r="L45" s="8">
        <f>INTMARB!L45+GIC!L45</f>
        <v>28.885888079999994</v>
      </c>
      <c r="M45" s="8">
        <f>INTMARB!M45+GIC!M45</f>
        <v>39.569861520000003</v>
      </c>
      <c r="N45" s="8">
        <f>INTMARB!N45+GIC!N45</f>
        <v>33.553925280000001</v>
      </c>
      <c r="O45" s="8">
        <f>INTMARB!O45+GIC!O45</f>
        <v>36.812315519999999</v>
      </c>
      <c r="P45" s="8">
        <f>INTMARB!P45+GIC!P45</f>
        <v>37.756214280000009</v>
      </c>
      <c r="Q45" s="8">
        <f>INTMARB!Q45+GIC!Q45</f>
        <v>48.875589720000008</v>
      </c>
      <c r="R45" s="8">
        <f>INTMARB!R45+GIC!R45</f>
        <v>51.009587280000012</v>
      </c>
      <c r="S45" s="8">
        <f>INTMARB!S45+GIC!S45</f>
        <v>50.476021919999987</v>
      </c>
      <c r="T45" s="8">
        <f>INTMARB!T45+GIC!T45</f>
        <v>52.240851360000001</v>
      </c>
      <c r="U45" s="8">
        <f>INTMARB!U45+GIC!U45</f>
        <v>51.109861680000016</v>
      </c>
      <c r="V45" s="8">
        <f>INTMARB!V45+GIC!V45</f>
        <v>49.606801200000014</v>
      </c>
      <c r="W45" s="8">
        <f>INTMARB!W45+GIC!W45</f>
        <v>43.277375519999985</v>
      </c>
      <c r="X45" s="8">
        <f>INTMARB!X45+GIC!X45</f>
        <v>47.576772360000014</v>
      </c>
      <c r="Y45" s="8">
        <f>INTMARB!Y45+GIC!Y45</f>
        <v>41.871159000000006</v>
      </c>
      <c r="Z45" s="8">
        <f>INTMARB!Z45+GIC!Z45</f>
        <v>37.542471480000003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5.198436E-2</v>
      </c>
      <c r="I46" s="8">
        <f>INTMARB!I46+GIC!I46</f>
        <v>0.10713528000000001</v>
      </c>
      <c r="J46" s="8">
        <f>INTMARB!J46+GIC!J46</f>
        <v>0.10106604000000001</v>
      </c>
      <c r="K46" s="8">
        <f>INTMARB!K46+GIC!K46</f>
        <v>8.8927560000000017E-2</v>
      </c>
      <c r="L46" s="8">
        <f>INTMARB!L46+GIC!L46</f>
        <v>0.10713528000000001</v>
      </c>
      <c r="M46" s="8">
        <f>INTMARB!M46+GIC!M46</f>
        <v>1.0631725200000002</v>
      </c>
      <c r="N46" s="8">
        <f>INTMARB!N46+GIC!N46</f>
        <v>0</v>
      </c>
      <c r="O46" s="8">
        <f>INTMARB!O46+GIC!O46</f>
        <v>0.83333304000000008</v>
      </c>
      <c r="P46" s="8">
        <f>INTMARB!P46+GIC!P46</f>
        <v>0.53303759999999989</v>
      </c>
      <c r="Q46" s="8">
        <f>INTMARB!Q46+GIC!Q46</f>
        <v>0.37682063999999998</v>
      </c>
      <c r="R46" s="8">
        <f>INTMARB!R46+GIC!R46</f>
        <v>0.40743071999999991</v>
      </c>
      <c r="S46" s="8">
        <f>INTMARB!S46+GIC!S46</f>
        <v>0.47788667999999984</v>
      </c>
      <c r="T46" s="8">
        <f>INTMARB!T46+GIC!T46</f>
        <v>0.63436752000000018</v>
      </c>
      <c r="U46" s="8">
        <f>INTMARB!U46+GIC!U46</f>
        <v>0.46891476000000004</v>
      </c>
      <c r="V46" s="8">
        <f>INTMARB!V46+GIC!V46</f>
        <v>0.19606284000000002</v>
      </c>
      <c r="W46" s="8">
        <f>INTMARB!W46+GIC!W46</f>
        <v>6.4386719999999995E-2</v>
      </c>
      <c r="X46" s="8">
        <f>INTMARB!X46+GIC!X46</f>
        <v>3.9845880000000007E-2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238.11839999999998</v>
      </c>
      <c r="D48" s="8">
        <f>INTMARB!D48+GIC!D48</f>
        <v>287.72628299999997</v>
      </c>
      <c r="E48" s="8">
        <f>INTMARB!E48+GIC!E48</f>
        <v>449.08028100000001</v>
      </c>
      <c r="F48" s="8">
        <f>INTMARB!F48+GIC!F48</f>
        <v>387.98100900000009</v>
      </c>
      <c r="G48" s="8">
        <f>INTMARB!G48+GIC!G48</f>
        <v>494.90508599999998</v>
      </c>
      <c r="H48" s="8">
        <f>INTMARB!H48+GIC!H48</f>
        <v>401.70230100000003</v>
      </c>
      <c r="I48" s="8">
        <f>INTMARB!I48+GIC!I48</f>
        <v>323.85120299999994</v>
      </c>
      <c r="J48" s="8">
        <f>INTMARB!J48+GIC!J48</f>
        <v>343.99088099999994</v>
      </c>
      <c r="K48" s="8">
        <f>INTMARB!K48+GIC!K48</f>
        <v>324.49599000000001</v>
      </c>
      <c r="L48" s="8">
        <f>INTMARB!L48+GIC!L48</f>
        <v>305.32226400000002</v>
      </c>
      <c r="M48" s="8">
        <f>INTMARB!M48+GIC!M48</f>
        <v>341.43735600000002</v>
      </c>
      <c r="N48" s="8">
        <f>INTMARB!N48+GIC!N48</f>
        <v>403.19615699999997</v>
      </c>
      <c r="O48" s="8">
        <f>INTMARB!O48+GIC!O48</f>
        <v>391.54085099999998</v>
      </c>
      <c r="P48" s="8">
        <f>INTMARB!P48+GIC!P48</f>
        <v>373.84413300000006</v>
      </c>
      <c r="Q48" s="8">
        <f>INTMARB!Q48+GIC!Q48</f>
        <v>369.58685400000002</v>
      </c>
      <c r="R48" s="8">
        <f>INTMARB!R48+GIC!R48</f>
        <v>325.67675399999996</v>
      </c>
      <c r="S48" s="8">
        <f>INTMARB!S48+GIC!S48</f>
        <v>365.96453399999996</v>
      </c>
      <c r="T48" s="8">
        <f>INTMARB!T48+GIC!T48</f>
        <v>302.55743699999999</v>
      </c>
      <c r="U48" s="8">
        <f>INTMARB!U48+GIC!U48</f>
        <v>329.41981800000002</v>
      </c>
      <c r="V48" s="8">
        <f>INTMARB!V48+GIC!V48</f>
        <v>296.017605</v>
      </c>
      <c r="W48" s="8">
        <f>INTMARB!W48+GIC!W48</f>
        <v>281.19663000000003</v>
      </c>
      <c r="X48" s="8">
        <f>INTMARB!X48+GIC!X48</f>
        <v>364.24358099999995</v>
      </c>
      <c r="Y48" s="8">
        <f>INTMARB!Y48+GIC!Y48</f>
        <v>335.07828899999993</v>
      </c>
      <c r="Z48" s="8">
        <f>INTMARB!Z48+GIC!Z48</f>
        <v>339.37242300000003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3.0639106800000002</v>
      </c>
      <c r="G50" s="8">
        <f>INTMARB!G50+GIC!G50</f>
        <v>0</v>
      </c>
      <c r="H50" s="8">
        <f>INTMARB!H50+GIC!H50</f>
        <v>29.475132119999998</v>
      </c>
      <c r="I50" s="8">
        <f>INTMARB!I50+GIC!I50</f>
        <v>33.586910279999998</v>
      </c>
      <c r="J50" s="8">
        <f>INTMARB!J50+GIC!J50</f>
        <v>79.89521148</v>
      </c>
      <c r="K50" s="8">
        <f>INTMARB!K50+GIC!K50</f>
        <v>84.481973639999993</v>
      </c>
      <c r="L50" s="8">
        <f>INTMARB!L50+GIC!L50</f>
        <v>54.29304612</v>
      </c>
      <c r="M50" s="8">
        <f>INTMARB!M50+GIC!M50</f>
        <v>59.942980799999994</v>
      </c>
      <c r="N50" s="8">
        <f>INTMARB!N50+GIC!N50</f>
        <v>48.701165040000014</v>
      </c>
      <c r="O50" s="8">
        <f>INTMARB!O50+GIC!O50</f>
        <v>35.446736520000016</v>
      </c>
      <c r="P50" s="8">
        <f>INTMARB!P50+GIC!P50</f>
        <v>15.720914879999999</v>
      </c>
      <c r="Q50" s="8">
        <f>INTMARB!Q50+GIC!Q50</f>
        <v>10.285778520000001</v>
      </c>
      <c r="R50" s="8">
        <f>INTMARB!R50+GIC!R50</f>
        <v>8.6739994800000009</v>
      </c>
      <c r="S50" s="8">
        <f>INTMARB!S50+GIC!S50</f>
        <v>9.3542821199999988</v>
      </c>
      <c r="T50" s="8">
        <f>INTMARB!T50+GIC!T50</f>
        <v>8.2787072399999992</v>
      </c>
      <c r="U50" s="8">
        <f>INTMARB!U50+GIC!U50</f>
        <v>6.2473590000000012</v>
      </c>
      <c r="V50" s="8">
        <f>INTMARB!V50+GIC!V50</f>
        <v>8.0826443999999995</v>
      </c>
      <c r="W50" s="8">
        <f>INTMARB!W50+GIC!W50</f>
        <v>5.9502301200000005</v>
      </c>
      <c r="X50" s="8">
        <f>INTMARB!X50+GIC!X50</f>
        <v>5.7940131599999996</v>
      </c>
      <c r="Y50" s="8">
        <f>INTMARB!Y50+GIC!Y50</f>
        <v>6.6302488800000026</v>
      </c>
      <c r="Z50" s="8">
        <f>INTMARB!Z50+GIC!Z50</f>
        <v>5.8979818799999997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14716.421280000002</v>
      </c>
      <c r="D51" s="27">
        <f>INTMARB!D51+GIC!D51</f>
        <v>15829.523819999999</v>
      </c>
      <c r="E51" s="27">
        <f>INTMARB!E51+GIC!E51</f>
        <v>15732.53253</v>
      </c>
      <c r="F51" s="27">
        <f>INTMARB!F51+GIC!F51</f>
        <v>16959.641490000002</v>
      </c>
      <c r="G51" s="27">
        <f>INTMARB!G51+GIC!G51</f>
        <v>17332.459650000004</v>
      </c>
      <c r="H51" s="27">
        <f>INTMARB!H51+GIC!H51</f>
        <v>18244.681868160002</v>
      </c>
      <c r="I51" s="27">
        <f>INTMARB!I51+GIC!I51</f>
        <v>17022.394703160004</v>
      </c>
      <c r="J51" s="27">
        <f>INTMARB!J51+GIC!J51</f>
        <v>16074.461715840001</v>
      </c>
      <c r="K51" s="27">
        <f>INTMARB!K51+GIC!K51</f>
        <v>16955.94542004</v>
      </c>
      <c r="L51" s="27">
        <f>INTMARB!L51+GIC!L51</f>
        <v>16507.849295519998</v>
      </c>
      <c r="M51" s="27">
        <f>INTMARB!M51+GIC!M51</f>
        <v>18189.189722879997</v>
      </c>
      <c r="N51" s="27">
        <f>INTMARB!N51+GIC!N51</f>
        <v>17223.437400840001</v>
      </c>
      <c r="O51" s="27">
        <f>INTMARB!O51+GIC!O51</f>
        <v>16462.683970919999</v>
      </c>
      <c r="P51" s="27">
        <f>INTMARB!P51+GIC!P51</f>
        <v>15880.975755480002</v>
      </c>
      <c r="Q51" s="27">
        <f>INTMARB!Q51+GIC!Q51</f>
        <v>14375.764846080001</v>
      </c>
      <c r="R51" s="27">
        <f>INTMARB!R51+GIC!R51</f>
        <v>15440.599148039999</v>
      </c>
      <c r="S51" s="27">
        <f>INTMARB!S51+GIC!S51</f>
        <v>16206.207292440002</v>
      </c>
      <c r="T51" s="27">
        <f>INTMARB!T51+GIC!T51</f>
        <v>17481.992045759998</v>
      </c>
      <c r="U51" s="27">
        <f>INTMARB!U51+GIC!U51</f>
        <v>16638.14621304</v>
      </c>
      <c r="V51" s="27">
        <f>INTMARB!V51+GIC!V51</f>
        <v>17190.509846682886</v>
      </c>
      <c r="W51" s="27">
        <f>INTMARB!W51+GIC!W51</f>
        <v>16388.967551690708</v>
      </c>
      <c r="X51" s="27">
        <f>INTMARB!X51+GIC!X51</f>
        <v>17382.061973946023</v>
      </c>
      <c r="Y51" s="27">
        <f>INTMARB!Y51+GIC!Y51</f>
        <v>15489.500039808634</v>
      </c>
      <c r="Z51" s="27">
        <f>INTMARB!Z51+GIC!Z51</f>
        <v>13120.49570624702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1286.6096884028027</v>
      </c>
      <c r="D52" s="27">
        <f t="shared" ref="D52:X52" si="30">SUM(D53:D54)</f>
        <v>1585.3099086839263</v>
      </c>
      <c r="E52" s="27">
        <f t="shared" si="30"/>
        <v>1878.28087032545</v>
      </c>
      <c r="F52" s="27">
        <f t="shared" si="30"/>
        <v>2172.8306382924102</v>
      </c>
      <c r="G52" s="27">
        <f t="shared" si="30"/>
        <v>2618.2242219337941</v>
      </c>
      <c r="H52" s="27">
        <f t="shared" si="30"/>
        <v>1920.7532734605022</v>
      </c>
      <c r="I52" s="27">
        <f t="shared" si="30"/>
        <v>2342.5871315055042</v>
      </c>
      <c r="J52" s="27">
        <f t="shared" si="30"/>
        <v>2332.9950261116278</v>
      </c>
      <c r="K52" s="27">
        <f t="shared" si="30"/>
        <v>2551.4194690301028</v>
      </c>
      <c r="L52" s="27">
        <f t="shared" si="30"/>
        <v>2681.3665830550199</v>
      </c>
      <c r="M52" s="27">
        <f t="shared" si="30"/>
        <v>3061.7529105739795</v>
      </c>
      <c r="N52" s="27">
        <f t="shared" si="30"/>
        <v>3348.8638745529406</v>
      </c>
      <c r="O52" s="27">
        <f t="shared" si="30"/>
        <v>3241.8376634652859</v>
      </c>
      <c r="P52" s="27">
        <f t="shared" si="30"/>
        <v>3115.1540954004527</v>
      </c>
      <c r="Q52" s="27">
        <f t="shared" si="30"/>
        <v>3144.3401129560352</v>
      </c>
      <c r="R52" s="27">
        <f t="shared" si="30"/>
        <v>3161.2103105576807</v>
      </c>
      <c r="S52" s="27">
        <f t="shared" si="30"/>
        <v>3363.2255690813859</v>
      </c>
      <c r="T52" s="27">
        <f t="shared" si="30"/>
        <v>3250.4181569083644</v>
      </c>
      <c r="U52" s="27">
        <f t="shared" si="30"/>
        <v>3063.0813594402071</v>
      </c>
      <c r="V52" s="27">
        <f t="shared" si="30"/>
        <v>2949.9056816337988</v>
      </c>
      <c r="W52" s="27">
        <f t="shared" si="30"/>
        <v>3021.9728292193786</v>
      </c>
      <c r="X52" s="27">
        <f t="shared" si="30"/>
        <v>3057.2780240537672</v>
      </c>
      <c r="Y52" s="27">
        <f t="shared" ref="Y52:Z52" si="31">SUM(Y53:Y54)</f>
        <v>3243.9898386844643</v>
      </c>
      <c r="Z52" s="27">
        <f t="shared" si="31"/>
        <v>3086.5521880833203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1091.0902859999999</v>
      </c>
      <c r="D53" s="8">
        <f>INTMARB!D53+GIC!D53</f>
        <v>1407.4060572000003</v>
      </c>
      <c r="E53" s="8">
        <f>INTMARB!E53+GIC!E53</f>
        <v>1679.3913707999995</v>
      </c>
      <c r="F53" s="8">
        <f>INTMARB!F53+GIC!F53</f>
        <v>1933.7895720000001</v>
      </c>
      <c r="G53" s="8">
        <f>INTMARB!G53+GIC!G53</f>
        <v>2312.8821144000008</v>
      </c>
      <c r="H53" s="8">
        <f>INTMARB!H53+GIC!H53</f>
        <v>1551.8975472000002</v>
      </c>
      <c r="I53" s="8">
        <f>INTMARB!I53+GIC!I53</f>
        <v>1871.2321056000008</v>
      </c>
      <c r="J53" s="8">
        <f>INTMARB!J53+GIC!J53</f>
        <v>1884.2956703999998</v>
      </c>
      <c r="K53" s="8">
        <f>INTMARB!K53+GIC!K53</f>
        <v>2045.6272980000003</v>
      </c>
      <c r="L53" s="8">
        <f>INTMARB!L53+GIC!L53</f>
        <v>2075.4774612000001</v>
      </c>
      <c r="M53" s="8">
        <f>INTMARB!M53+GIC!M53</f>
        <v>2434.8016836000002</v>
      </c>
      <c r="N53" s="8">
        <f>INTMARB!N53+GIC!N53</f>
        <v>2677.4058168000001</v>
      </c>
      <c r="O53" s="8">
        <f>INTMARB!O53+GIC!O53</f>
        <v>2545.7246100000002</v>
      </c>
      <c r="P53" s="8">
        <f>INTMARB!P53+GIC!P53</f>
        <v>2453.6536595999996</v>
      </c>
      <c r="Q53" s="8">
        <f>INTMARB!Q53+GIC!Q53</f>
        <v>2388.4475471999995</v>
      </c>
      <c r="R53" s="8">
        <f>INTMARB!R53+GIC!R53</f>
        <v>2301.1421004000003</v>
      </c>
      <c r="S53" s="8">
        <f>INTMARB!S53+GIC!S53</f>
        <v>2422.7811036000003</v>
      </c>
      <c r="T53" s="8">
        <f>INTMARB!T53+GIC!T53</f>
        <v>2364.9659748000004</v>
      </c>
      <c r="U53" s="8">
        <f>INTMARB!U53+GIC!U53</f>
        <v>2192.5048859999997</v>
      </c>
      <c r="V53" s="8">
        <f>INTMARB!V53+GIC!V53</f>
        <v>2070.0875052000001</v>
      </c>
      <c r="W53" s="8">
        <f>INTMARB!W53+GIC!W53</f>
        <v>2062.0391220000001</v>
      </c>
      <c r="X53" s="8">
        <f>INTMARB!X53+GIC!X53</f>
        <v>2095.4213280000004</v>
      </c>
      <c r="Y53" s="8">
        <f>INTMARB!Y53+GIC!Y53</f>
        <v>2326.8934260000001</v>
      </c>
      <c r="Z53" s="8">
        <f>INTMARB!Z53+GIC!Z53</f>
        <v>2083.9237848000002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195.51940240280277</v>
      </c>
      <c r="D54" s="45">
        <f>INTMARB!D54+GIC!D54</f>
        <v>177.90385148392608</v>
      </c>
      <c r="E54" s="45">
        <f>INTMARB!E54+GIC!E54</f>
        <v>198.8894995254505</v>
      </c>
      <c r="F54" s="45">
        <f>INTMARB!F54+GIC!F54</f>
        <v>239.04106629240997</v>
      </c>
      <c r="G54" s="45">
        <f>INTMARB!G54+GIC!G54</f>
        <v>305.34210753379313</v>
      </c>
      <c r="H54" s="45">
        <f>INTMARB!H54+GIC!H54</f>
        <v>368.85572626050208</v>
      </c>
      <c r="I54" s="45">
        <f>INTMARB!I54+GIC!I54</f>
        <v>471.35502590550334</v>
      </c>
      <c r="J54" s="45">
        <f>INTMARB!J54+GIC!J54</f>
        <v>448.69935571162785</v>
      </c>
      <c r="K54" s="45">
        <f>INTMARB!K54+GIC!K54</f>
        <v>505.79217103010251</v>
      </c>
      <c r="L54" s="45">
        <f>INTMARB!L54+GIC!L54</f>
        <v>605.88912185501988</v>
      </c>
      <c r="M54" s="45">
        <f>INTMARB!M54+GIC!M54</f>
        <v>626.95122697397915</v>
      </c>
      <c r="N54" s="45">
        <f>INTMARB!N54+GIC!N54</f>
        <v>671.45805775294025</v>
      </c>
      <c r="O54" s="45">
        <f>INTMARB!O54+GIC!O54</f>
        <v>696.11305346528593</v>
      </c>
      <c r="P54" s="45">
        <f>INTMARB!P54+GIC!P54</f>
        <v>661.50043580045315</v>
      </c>
      <c r="Q54" s="45">
        <f>INTMARB!Q54+GIC!Q54</f>
        <v>755.89256575603599</v>
      </c>
      <c r="R54" s="45">
        <f>INTMARB!R54+GIC!R54</f>
        <v>860.06821015768026</v>
      </c>
      <c r="S54" s="45">
        <f>INTMARB!S54+GIC!S54</f>
        <v>940.44446548138558</v>
      </c>
      <c r="T54" s="45">
        <f>INTMARB!T54+GIC!T54</f>
        <v>885.45218210836401</v>
      </c>
      <c r="U54" s="45">
        <f>INTMARB!U54+GIC!U54</f>
        <v>870.57647344020734</v>
      </c>
      <c r="V54" s="45">
        <f>INTMARB!V54+GIC!V54</f>
        <v>879.8181764337985</v>
      </c>
      <c r="W54" s="45">
        <f>INTMARB!W54+GIC!W54</f>
        <v>959.93370721937822</v>
      </c>
      <c r="X54" s="45">
        <f>INTMARB!X54+GIC!X54</f>
        <v>961.85669605376688</v>
      </c>
      <c r="Y54" s="45">
        <f>INTMARB!Y54+GIC!Y54</f>
        <v>917.09641268446444</v>
      </c>
      <c r="Z54" s="45">
        <f>INTMARB!Z54+GIC!Z54</f>
        <v>1002.6284032833202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13387.4111448</v>
      </c>
      <c r="D61" s="49">
        <f t="shared" si="32"/>
        <v>14299.67505312</v>
      </c>
      <c r="E61" s="49">
        <f t="shared" si="32"/>
        <v>13539.421529280002</v>
      </c>
      <c r="F61" s="49">
        <f t="shared" si="32"/>
        <v>14026.136435999997</v>
      </c>
      <c r="G61" s="49">
        <f t="shared" si="32"/>
        <v>14196.026032560001</v>
      </c>
      <c r="H61" s="49">
        <f t="shared" si="32"/>
        <v>16716.103778880002</v>
      </c>
      <c r="I61" s="49">
        <f t="shared" si="32"/>
        <v>18993.644516880002</v>
      </c>
      <c r="J61" s="49">
        <f t="shared" si="32"/>
        <v>20881.862509679999</v>
      </c>
      <c r="K61" s="49">
        <f t="shared" si="32"/>
        <v>21776.433436799998</v>
      </c>
      <c r="L61" s="49">
        <f t="shared" si="32"/>
        <v>22781.358285840004</v>
      </c>
      <c r="M61" s="49">
        <f t="shared" si="32"/>
        <v>25057.598055840001</v>
      </c>
      <c r="N61" s="49">
        <f t="shared" si="32"/>
        <v>24672.318247439991</v>
      </c>
      <c r="O61" s="49">
        <f t="shared" si="32"/>
        <v>26050.707696959995</v>
      </c>
      <c r="P61" s="49">
        <f t="shared" si="32"/>
        <v>26064.009348480005</v>
      </c>
      <c r="Q61" s="49">
        <f t="shared" si="32"/>
        <v>24857.043169679997</v>
      </c>
      <c r="R61" s="49">
        <f t="shared" si="32"/>
        <v>25590.604381919991</v>
      </c>
      <c r="S61" s="49">
        <f t="shared" si="32"/>
        <v>25689.152114639997</v>
      </c>
      <c r="T61" s="49">
        <f t="shared" si="32"/>
        <v>25906.904870399998</v>
      </c>
      <c r="U61" s="49">
        <f t="shared" si="32"/>
        <v>24597.547510319997</v>
      </c>
      <c r="V61" s="49">
        <f t="shared" si="32"/>
        <v>24488.700574510567</v>
      </c>
      <c r="W61" s="49">
        <f t="shared" si="32"/>
        <v>24460.132044777165</v>
      </c>
      <c r="X61" s="49">
        <f t="shared" si="32"/>
        <v>27014.687641160115</v>
      </c>
      <c r="Y61" s="49">
        <f t="shared" ref="Y61:Z61" si="33">SUM(Y62:Y72)</f>
        <v>25845.724194866474</v>
      </c>
      <c r="Z61" s="49">
        <f t="shared" si="33"/>
        <v>25571.358665688134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13055.616403200002</v>
      </c>
      <c r="D62" s="52">
        <f>INTMARB!D62+GIC!D62</f>
        <v>13957.664313599998</v>
      </c>
      <c r="E62" s="52">
        <f>INTMARB!E62+GIC!E62</f>
        <v>13193.599507200001</v>
      </c>
      <c r="F62" s="52">
        <f>INTMARB!F62+GIC!F62</f>
        <v>13633.310879999997</v>
      </c>
      <c r="G62" s="52">
        <f>INTMARB!G62+GIC!G62</f>
        <v>13689.535910400002</v>
      </c>
      <c r="H62" s="52">
        <f>INTMARB!H62+GIC!H62</f>
        <v>15760.4029632</v>
      </c>
      <c r="I62" s="52">
        <f>INTMARB!I62+GIC!I62</f>
        <v>17190.906969599997</v>
      </c>
      <c r="J62" s="52">
        <f>INTMARB!J62+GIC!J62</f>
        <v>18859.0941504</v>
      </c>
      <c r="K62" s="52">
        <f>INTMARB!K62+GIC!K62</f>
        <v>19567.262131200005</v>
      </c>
      <c r="L62" s="52">
        <f>INTMARB!L62+GIC!L62</f>
        <v>20127.123072000002</v>
      </c>
      <c r="M62" s="52">
        <f>INTMARB!M62+GIC!M62</f>
        <v>22457.2223232</v>
      </c>
      <c r="N62" s="52">
        <f>INTMARB!N62+GIC!N62</f>
        <v>22077.135359999993</v>
      </c>
      <c r="O62" s="52">
        <f>INTMARB!O62+GIC!O62</f>
        <v>23380.596691199997</v>
      </c>
      <c r="P62" s="52">
        <f>INTMARB!P62+GIC!P62</f>
        <v>23371.513401600001</v>
      </c>
      <c r="Q62" s="52">
        <f>INTMARB!Q62+GIC!Q62</f>
        <v>21519.457343999995</v>
      </c>
      <c r="R62" s="52">
        <f>INTMARB!R62+GIC!R62</f>
        <v>22086.023903999994</v>
      </c>
      <c r="S62" s="52">
        <f>INTMARB!S62+GIC!S62</f>
        <v>22434.514502399994</v>
      </c>
      <c r="T62" s="52">
        <f>INTMARB!T62+GIC!T62</f>
        <v>22871.265983999998</v>
      </c>
      <c r="U62" s="52">
        <f>INTMARB!U62+GIC!U62</f>
        <v>21706.717132799997</v>
      </c>
      <c r="V62" s="52">
        <f>INTMARB!V62+GIC!V62</f>
        <v>21627.379468800002</v>
      </c>
      <c r="W62" s="52">
        <f>INTMARB!W62+GIC!W62</f>
        <v>21840.009004799998</v>
      </c>
      <c r="X62" s="52">
        <f>INTMARB!X62+GIC!X62</f>
        <v>24413.726937599989</v>
      </c>
      <c r="Y62" s="52">
        <f>INTMARB!Y62+GIC!Y62</f>
        <v>23284.212940800011</v>
      </c>
      <c r="Z62" s="52">
        <f>INTMARB!Z62+GIC!Z62</f>
        <v>22655.261664000001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34.719955200000001</v>
      </c>
      <c r="D63" s="52">
        <f>INTMARB!D63+GIC!D63</f>
        <v>38.19191039999999</v>
      </c>
      <c r="E63" s="52">
        <f>INTMARB!E63+GIC!E63</f>
        <v>38.192313599999991</v>
      </c>
      <c r="F63" s="52">
        <f>INTMARB!F63+GIC!F63</f>
        <v>45.136223999999999</v>
      </c>
      <c r="G63" s="52">
        <f>INTMARB!G63+GIC!G63</f>
        <v>48.608179199999995</v>
      </c>
      <c r="H63" s="52">
        <f>INTMARB!H63+GIC!H63</f>
        <v>40.038969599999987</v>
      </c>
      <c r="I63" s="52">
        <f>INTMARB!I63+GIC!I63</f>
        <v>45.31322879999999</v>
      </c>
      <c r="J63" s="52">
        <f>INTMARB!J63+GIC!J63</f>
        <v>40.650220799999985</v>
      </c>
      <c r="K63" s="52">
        <f>INTMARB!K63+GIC!K63</f>
        <v>46.143014400000013</v>
      </c>
      <c r="L63" s="52">
        <f>INTMARB!L63+GIC!L63</f>
        <v>38.945491200000006</v>
      </c>
      <c r="M63" s="52">
        <f>INTMARB!M63+GIC!M63</f>
        <v>41.559840000000015</v>
      </c>
      <c r="N63" s="52">
        <f>INTMARB!N63+GIC!N63</f>
        <v>38.636236799999978</v>
      </c>
      <c r="O63" s="52">
        <f>INTMARB!O63+GIC!O63</f>
        <v>44.476185600000008</v>
      </c>
      <c r="P63" s="52">
        <f>INTMARB!P63+GIC!P63</f>
        <v>42.323904000000006</v>
      </c>
      <c r="Q63" s="52">
        <f>INTMARB!Q63+GIC!Q63</f>
        <v>40.471199999999996</v>
      </c>
      <c r="R63" s="52">
        <f>INTMARB!R63+GIC!R63</f>
        <v>51.03181439999998</v>
      </c>
      <c r="S63" s="52">
        <f>INTMARB!S63+GIC!S63</f>
        <v>51.092294399999986</v>
      </c>
      <c r="T63" s="52">
        <f>INTMARB!T63+GIC!T63</f>
        <v>45.17855999999999</v>
      </c>
      <c r="U63" s="52">
        <f>INTMARB!U63+GIC!U63</f>
        <v>50.960851199999979</v>
      </c>
      <c r="V63" s="52">
        <f>INTMARB!V63+GIC!V63</f>
        <v>52.678080000000001</v>
      </c>
      <c r="W63" s="52">
        <f>INTMARB!W63+GIC!W63</f>
        <v>53.292960000000001</v>
      </c>
      <c r="X63" s="52">
        <f>INTMARB!X63+GIC!X63</f>
        <v>54.072748799999978</v>
      </c>
      <c r="Y63" s="52">
        <f>INTMARB!Y63+GIC!Y63</f>
        <v>40.528051200000014</v>
      </c>
      <c r="Z63" s="52">
        <f>INTMARB!Z63+GIC!Z63</f>
        <v>38.209651199999996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69.614868960000024</v>
      </c>
      <c r="D64" s="52">
        <f>INTMARB!D64+GIC!D64</f>
        <v>61.861756320000005</v>
      </c>
      <c r="E64" s="52">
        <f>INTMARB!E64+GIC!E64</f>
        <v>50.177443680000003</v>
      </c>
      <c r="F64" s="52">
        <f>INTMARB!F64+GIC!F64</f>
        <v>60.060087359999997</v>
      </c>
      <c r="G64" s="52">
        <f>INTMARB!G64+GIC!G64</f>
        <v>65.410647120000007</v>
      </c>
      <c r="H64" s="52">
        <f>INTMARB!H64+GIC!H64</f>
        <v>270.88287407999997</v>
      </c>
      <c r="I64" s="52">
        <f>INTMARB!I64+GIC!I64</f>
        <v>371.26233144000008</v>
      </c>
      <c r="J64" s="52">
        <f>INTMARB!J64+GIC!J64</f>
        <v>383.96207303999995</v>
      </c>
      <c r="K64" s="52">
        <f>INTMARB!K64+GIC!K64</f>
        <v>397.95065856000014</v>
      </c>
      <c r="L64" s="52">
        <f>INTMARB!L64+GIC!L64</f>
        <v>368.23648680000008</v>
      </c>
      <c r="M64" s="52">
        <f>INTMARB!M64+GIC!M64</f>
        <v>363.79442735999993</v>
      </c>
      <c r="N64" s="52">
        <f>INTMARB!N64+GIC!N64</f>
        <v>384.53760072000017</v>
      </c>
      <c r="O64" s="52">
        <f>INTMARB!O64+GIC!O64</f>
        <v>460.52710704000015</v>
      </c>
      <c r="P64" s="52">
        <f>INTMARB!P64+GIC!P64</f>
        <v>437.13646703999996</v>
      </c>
      <c r="Q64" s="52">
        <f>INTMARB!Q64+GIC!Q64</f>
        <v>649.68760584000017</v>
      </c>
      <c r="R64" s="52">
        <f>INTMARB!R64+GIC!R64</f>
        <v>673.81357679999996</v>
      </c>
      <c r="S64" s="52">
        <f>INTMARB!S64+GIC!S64</f>
        <v>683.32924295999999</v>
      </c>
      <c r="T64" s="52">
        <f>INTMARB!T64+GIC!T64</f>
        <v>710.96498928000005</v>
      </c>
      <c r="U64" s="52">
        <f>INTMARB!U64+GIC!U64</f>
        <v>518.96616408000023</v>
      </c>
      <c r="V64" s="52">
        <f>INTMARB!V64+GIC!V64</f>
        <v>490.48343659056178</v>
      </c>
      <c r="W64" s="52">
        <f>INTMARB!W64+GIC!W64</f>
        <v>481.46488397716928</v>
      </c>
      <c r="X64" s="52">
        <f>INTMARB!X64+GIC!X64</f>
        <v>368.66170628012526</v>
      </c>
      <c r="Y64" s="52">
        <f>INTMARB!Y64+GIC!Y64</f>
        <v>406.46532926646364</v>
      </c>
      <c r="Z64" s="52">
        <f>INTMARB!Z64+GIC!Z64</f>
        <v>431.74294744813767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176.49971999999997</v>
      </c>
      <c r="D65" s="52">
        <f>INTMARB!D65+GIC!D65</f>
        <v>185.90003999999999</v>
      </c>
      <c r="E65" s="52">
        <f>INTMARB!E65+GIC!E65</f>
        <v>196.99991999999997</v>
      </c>
      <c r="F65" s="52">
        <f>INTMARB!F65+GIC!F65</f>
        <v>226.29995999999988</v>
      </c>
      <c r="G65" s="52">
        <f>INTMARB!G65+GIC!G65</f>
        <v>287.2998</v>
      </c>
      <c r="H65" s="52">
        <f>INTMARB!H65+GIC!H65</f>
        <v>307.63043999999996</v>
      </c>
      <c r="I65" s="52">
        <f>INTMARB!I65+GIC!I65</f>
        <v>421.32312000000002</v>
      </c>
      <c r="J65" s="52">
        <f>INTMARB!J65+GIC!J65</f>
        <v>416.23523999999992</v>
      </c>
      <c r="K65" s="52">
        <f>INTMARB!K65+GIC!K65</f>
        <v>431.04311999999993</v>
      </c>
      <c r="L65" s="52">
        <f>INTMARB!L65+GIC!L65</f>
        <v>541.36044000000004</v>
      </c>
      <c r="M65" s="52">
        <f>INTMARB!M65+GIC!M65</f>
        <v>575.82287999999983</v>
      </c>
      <c r="N65" s="52">
        <f>INTMARB!N65+GIC!N65</f>
        <v>579.59891999999991</v>
      </c>
      <c r="O65" s="52">
        <f>INTMARB!O65+GIC!O65</f>
        <v>601.57043999999985</v>
      </c>
      <c r="P65" s="52">
        <f>INTMARB!P65+GIC!P65</f>
        <v>636.62867999999992</v>
      </c>
      <c r="Q65" s="52">
        <f>INTMARB!Q65+GIC!Q65</f>
        <v>794.92031999999995</v>
      </c>
      <c r="R65" s="52">
        <f>INTMARB!R65+GIC!R65</f>
        <v>753.98507999999981</v>
      </c>
      <c r="S65" s="52">
        <f>INTMARB!S65+GIC!S65</f>
        <v>828.91871999999989</v>
      </c>
      <c r="T65" s="52">
        <f>INTMARB!T65+GIC!T65</f>
        <v>778.40567999999985</v>
      </c>
      <c r="U65" s="52">
        <f>INTMARB!U65+GIC!U65</f>
        <v>763.13700000000006</v>
      </c>
      <c r="V65" s="52">
        <f>INTMARB!V65+GIC!V65</f>
        <v>790.07795999999996</v>
      </c>
      <c r="W65" s="52">
        <f>INTMARB!W65+GIC!W65</f>
        <v>801.55979999999977</v>
      </c>
      <c r="X65" s="52">
        <f>INTMARB!X65+GIC!X65</f>
        <v>857.8220399999999</v>
      </c>
      <c r="Y65" s="52">
        <f>INTMARB!Y65+GIC!Y65</f>
        <v>838.3413599999999</v>
      </c>
      <c r="Z65" s="52">
        <f>INTMARB!Z65+GIC!Z65</f>
        <v>905.68403999999998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38.530464480000006</v>
      </c>
      <c r="K67" s="52">
        <f>INTMARB!K67+GIC!K67</f>
        <v>160.36998623999995</v>
      </c>
      <c r="L67" s="52">
        <f>INTMARB!L67+GIC!L67</f>
        <v>231.21209808</v>
      </c>
      <c r="M67" s="52">
        <f>INTMARB!M67+GIC!M67</f>
        <v>231.98948207999999</v>
      </c>
      <c r="N67" s="52">
        <f>INTMARB!N67+GIC!N67</f>
        <v>228.90110111999994</v>
      </c>
      <c r="O67" s="52">
        <f>INTMARB!O67+GIC!O67</f>
        <v>228.99897503999998</v>
      </c>
      <c r="P67" s="52">
        <f>INTMARB!P67+GIC!P67</f>
        <v>195.90892415999997</v>
      </c>
      <c r="Q67" s="52">
        <f>INTMARB!Q67+GIC!Q67</f>
        <v>186.51277296000001</v>
      </c>
      <c r="R67" s="52">
        <f>INTMARB!R67+GIC!R67</f>
        <v>177.39622512000003</v>
      </c>
      <c r="S67" s="52">
        <f>INTMARB!S67+GIC!S67</f>
        <v>169.34227200000001</v>
      </c>
      <c r="T67" s="52">
        <f>INTMARB!T67+GIC!T67</f>
        <v>166.05712367999999</v>
      </c>
      <c r="U67" s="52">
        <f>INTMARB!U67+GIC!U67</f>
        <v>170.72448623999998</v>
      </c>
      <c r="V67" s="52">
        <f>INTMARB!V67+GIC!V67</f>
        <v>167.48700048000001</v>
      </c>
      <c r="W67" s="52">
        <f>INTMARB!W67+GIC!W67</f>
        <v>166.54521888000002</v>
      </c>
      <c r="X67" s="52">
        <f>INTMARB!X67+GIC!X67</f>
        <v>154.53807696000004</v>
      </c>
      <c r="Y67" s="52">
        <f>INTMARB!Y67+GIC!Y67</f>
        <v>152.93870496</v>
      </c>
      <c r="Z67" s="52">
        <f>INTMARB!Z67+GIC!Z67</f>
        <v>295.94830463999995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50.960197439999995</v>
      </c>
      <c r="D68" s="52">
        <f>INTMARB!D68+GIC!D68</f>
        <v>56.057032799999988</v>
      </c>
      <c r="E68" s="52">
        <f>INTMARB!E68+GIC!E68</f>
        <v>59.187468959999997</v>
      </c>
      <c r="F68" s="52">
        <f>INTMARB!F68+GIC!F68</f>
        <v>60.459575039999983</v>
      </c>
      <c r="G68" s="52">
        <f>INTMARB!G68+GIC!G68</f>
        <v>63.699099839999995</v>
      </c>
      <c r="H68" s="52">
        <f>INTMARB!H68+GIC!H68</f>
        <v>63.699099839999995</v>
      </c>
      <c r="I68" s="52">
        <f>INTMARB!I68+GIC!I68</f>
        <v>110.12931503999999</v>
      </c>
      <c r="J68" s="52">
        <f>INTMARB!J68+GIC!J68</f>
        <v>176.41442736000002</v>
      </c>
      <c r="K68" s="52">
        <f>INTMARB!K68+GIC!K68</f>
        <v>287.55943920000004</v>
      </c>
      <c r="L68" s="52">
        <f>INTMARB!L68+GIC!L68</f>
        <v>345.90223584000006</v>
      </c>
      <c r="M68" s="52">
        <f>INTMARB!M68+GIC!M68</f>
        <v>236.21870592000002</v>
      </c>
      <c r="N68" s="52">
        <f>INTMARB!N68+GIC!N68</f>
        <v>262.83378528000003</v>
      </c>
      <c r="O68" s="52">
        <f>INTMARB!O68+GIC!O68</f>
        <v>191.79082799999998</v>
      </c>
      <c r="P68" s="52">
        <f>INTMARB!P68+GIC!P68</f>
        <v>212.02575119999995</v>
      </c>
      <c r="Q68" s="52">
        <f>INTMARB!Q68+GIC!Q68</f>
        <v>514.05115967999984</v>
      </c>
      <c r="R68" s="52">
        <f>INTMARB!R68+GIC!R68</f>
        <v>649.15157807999981</v>
      </c>
      <c r="S68" s="52">
        <f>INTMARB!S68+GIC!S68</f>
        <v>309.74878223999997</v>
      </c>
      <c r="T68" s="52">
        <f>INTMARB!T68+GIC!T68</f>
        <v>123.01069536</v>
      </c>
      <c r="U68" s="52">
        <f>INTMARB!U68+GIC!U68</f>
        <v>225.91237824000001</v>
      </c>
      <c r="V68" s="52">
        <f>INTMARB!V68+GIC!V68</f>
        <v>206.93758176000003</v>
      </c>
      <c r="W68" s="52">
        <f>INTMARB!W68+GIC!W68</f>
        <v>90.076121279999981</v>
      </c>
      <c r="X68" s="52">
        <f>INTMARB!X68+GIC!X68</f>
        <v>69.264404640000009</v>
      </c>
      <c r="Y68" s="52">
        <f>INTMARB!Y68+GIC!Y68</f>
        <v>93.742824960000007</v>
      </c>
      <c r="Z68" s="52">
        <f>INTMARB!Z68+GIC!Z68</f>
        <v>150.78675312000001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182.03478624000002</v>
      </c>
      <c r="I69" s="52">
        <f>INTMARB!I69+GIC!I69</f>
        <v>729.36792144000003</v>
      </c>
      <c r="J69" s="52">
        <f>INTMARB!J69+GIC!J69</f>
        <v>829.9071216000001</v>
      </c>
      <c r="K69" s="52">
        <f>INTMARB!K69+GIC!K69</f>
        <v>815.22246527999982</v>
      </c>
      <c r="L69" s="52">
        <f>INTMARB!L69+GIC!L69</f>
        <v>1051.8268046399999</v>
      </c>
      <c r="M69" s="52">
        <f>INTMARB!M69+GIC!M69</f>
        <v>1108.8090518399999</v>
      </c>
      <c r="N69" s="52">
        <f>INTMARB!N69+GIC!N69</f>
        <v>1093.7040984</v>
      </c>
      <c r="O69" s="52">
        <f>INTMARB!O69+GIC!O69</f>
        <v>1142.59416048</v>
      </c>
      <c r="P69" s="52">
        <f>INTMARB!P69+GIC!P69</f>
        <v>1167.3024825600003</v>
      </c>
      <c r="Q69" s="52">
        <f>INTMARB!Q69+GIC!Q69</f>
        <v>1150.1526268800001</v>
      </c>
      <c r="R69" s="52">
        <f>INTMARB!R69+GIC!R69</f>
        <v>1197.1091692799998</v>
      </c>
      <c r="S69" s="52">
        <f>INTMARB!S69+GIC!S69</f>
        <v>1209.8470521599997</v>
      </c>
      <c r="T69" s="52">
        <f>INTMARB!T69+GIC!T69</f>
        <v>1209.7749211199998</v>
      </c>
      <c r="U69" s="52">
        <f>INTMARB!U69+GIC!U69</f>
        <v>1159.33162032</v>
      </c>
      <c r="V69" s="52">
        <f>INTMARB!V69+GIC!V69</f>
        <v>1153.5226502399998</v>
      </c>
      <c r="W69" s="52">
        <f>INTMARB!W69+GIC!W69</f>
        <v>1027.0912103999999</v>
      </c>
      <c r="X69" s="52">
        <f>INTMARB!X69+GIC!X69</f>
        <v>1096.0105075200001</v>
      </c>
      <c r="Y69" s="52">
        <f>INTMARB!Y69+GIC!Y69</f>
        <v>1029.0963513600002</v>
      </c>
      <c r="Z69" s="52">
        <f>INTMARB!Z69+GIC!Z69</f>
        <v>1093.43672928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0.47917439999999989</v>
      </c>
      <c r="Y71" s="52">
        <f>INTMARB!Y71+GIC!Y71</f>
        <v>0.39863232000000021</v>
      </c>
      <c r="Z71" s="52">
        <f>INTMARB!Z71+GIC!Z71</f>
        <v>0.26966303999999996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1.26487584</v>
      </c>
      <c r="F72" s="55">
        <f>INTMARB!F72+GIC!F72</f>
        <v>0.86970959999999997</v>
      </c>
      <c r="G72" s="55">
        <f>INTMARB!G72+GIC!G72</f>
        <v>41.472395999999989</v>
      </c>
      <c r="H72" s="55">
        <f>INTMARB!H72+GIC!H72</f>
        <v>91.414645919999998</v>
      </c>
      <c r="I72" s="55">
        <f>INTMARB!I72+GIC!I72</f>
        <v>125.34163056</v>
      </c>
      <c r="J72" s="55">
        <f>INTMARB!J72+GIC!J72</f>
        <v>137.06881200000001</v>
      </c>
      <c r="K72" s="55">
        <f>INTMARB!K72+GIC!K72</f>
        <v>70.882621919999991</v>
      </c>
      <c r="L72" s="55">
        <f>INTMARB!L72+GIC!L72</f>
        <v>76.751657279999975</v>
      </c>
      <c r="M72" s="55">
        <f>INTMARB!M72+GIC!M72</f>
        <v>42.181345439999994</v>
      </c>
      <c r="N72" s="55">
        <f>INTMARB!N72+GIC!N72</f>
        <v>6.9711451199999992</v>
      </c>
      <c r="O72" s="55">
        <f>INTMARB!O72+GIC!O72</f>
        <v>0.15330959999999999</v>
      </c>
      <c r="P72" s="55">
        <f>INTMARB!P72+GIC!P72</f>
        <v>1.16973792</v>
      </c>
      <c r="Q72" s="55">
        <f>INTMARB!Q72+GIC!Q72</f>
        <v>1.7901403199999999</v>
      </c>
      <c r="R72" s="55">
        <f>INTMARB!R72+GIC!R72</f>
        <v>2.0930342399999997</v>
      </c>
      <c r="S72" s="55">
        <f>INTMARB!S72+GIC!S72</f>
        <v>2.3592484799999993</v>
      </c>
      <c r="T72" s="55">
        <f>INTMARB!T72+GIC!T72</f>
        <v>2.2469169599999996</v>
      </c>
      <c r="U72" s="55">
        <f>INTMARB!U72+GIC!U72</f>
        <v>1.7978774399999997</v>
      </c>
      <c r="V72" s="55">
        <f>INTMARB!V72+GIC!V72</f>
        <v>0.13439663999999998</v>
      </c>
      <c r="W72" s="55">
        <f>INTMARB!W72+GIC!W72</f>
        <v>9.2845439999999974E-2</v>
      </c>
      <c r="X72" s="55">
        <f>INTMARB!X72+GIC!X72</f>
        <v>0.11204496</v>
      </c>
      <c r="Y72" s="55">
        <f>INTMARB!Y72+GIC!Y72</f>
        <v>0</v>
      </c>
      <c r="Z72" s="55">
        <f>INTMARB!Z72+GIC!Z72</f>
        <v>1.8912959999999999E-2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ref="W26:X26" si="21">SUM(W27,W33)</f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ref="W33:X33" si="27">SUM(W34:W50)</f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  <c r="Y43" s="8">
        <f>INTMARB_IN!Y43+INTMARB_EX!Y43</f>
        <v>0</v>
      </c>
      <c r="Z43" s="8">
        <f>INTMARB_IN!Z43+INTMARB_EX!Z43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  <c r="Y44" s="8">
        <f>INTMARB_IN!Y44+INTMARB_EX!Y44</f>
        <v>0</v>
      </c>
      <c r="Z44" s="8">
        <f>INTMARB_IN!Z44+INTMARB_EX!Z44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62866.718981211234</v>
      </c>
      <c r="D2" s="21">
        <f t="shared" ref="D2:X2" si="0">SUM(D3,D17,D22,D25,D26,D51,D52)</f>
        <v>66879.03381841768</v>
      </c>
      <c r="E2" s="21">
        <f t="shared" si="0"/>
        <v>68818.049492132835</v>
      </c>
      <c r="F2" s="21">
        <f t="shared" si="0"/>
        <v>73822.094568927147</v>
      </c>
      <c r="G2" s="21">
        <f t="shared" si="0"/>
        <v>75394.388436020439</v>
      </c>
      <c r="H2" s="21">
        <f t="shared" si="0"/>
        <v>75825.635959348539</v>
      </c>
      <c r="I2" s="21">
        <f t="shared" si="0"/>
        <v>73584.421808523257</v>
      </c>
      <c r="J2" s="21">
        <f t="shared" si="0"/>
        <v>70643.012778767777</v>
      </c>
      <c r="K2" s="21">
        <f t="shared" si="0"/>
        <v>70131.154357688909</v>
      </c>
      <c r="L2" s="21">
        <f t="shared" si="0"/>
        <v>63903.766177971891</v>
      </c>
      <c r="M2" s="21">
        <f t="shared" si="0"/>
        <v>69697.752461983371</v>
      </c>
      <c r="N2" s="21">
        <f t="shared" si="0"/>
        <v>67920.096811700947</v>
      </c>
      <c r="O2" s="21">
        <f t="shared" si="0"/>
        <v>64679.012208925989</v>
      </c>
      <c r="P2" s="21">
        <f t="shared" si="0"/>
        <v>65196.090392345621</v>
      </c>
      <c r="Q2" s="21">
        <f t="shared" si="0"/>
        <v>61511.520390951366</v>
      </c>
      <c r="R2" s="21">
        <f t="shared" si="0"/>
        <v>62833.78459701372</v>
      </c>
      <c r="S2" s="21">
        <f t="shared" si="0"/>
        <v>63412.072015394318</v>
      </c>
      <c r="T2" s="21">
        <f t="shared" si="0"/>
        <v>65537.575319030468</v>
      </c>
      <c r="U2" s="21">
        <f t="shared" si="0"/>
        <v>62949.651688762482</v>
      </c>
      <c r="V2" s="21">
        <f t="shared" si="0"/>
        <v>64602.440155094613</v>
      </c>
      <c r="W2" s="21">
        <f t="shared" si="0"/>
        <v>57461.152338297645</v>
      </c>
      <c r="X2" s="21">
        <f t="shared" si="0"/>
        <v>60360.374234800474</v>
      </c>
      <c r="Y2" s="21">
        <f t="shared" ref="Y2:Z2" si="1">SUM(Y3,Y17,Y22,Y25,Y26,Y51,Y52)</f>
        <v>57588.241161573562</v>
      </c>
      <c r="Z2" s="21">
        <f t="shared" si="1"/>
        <v>54404.602740396556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7540.1113753284326</v>
      </c>
      <c r="D3" s="24">
        <f t="shared" ref="D3:X3" si="3">SUM(D4,D8,D11)</f>
        <v>8223.5943617337562</v>
      </c>
      <c r="E3" s="24">
        <f t="shared" si="3"/>
        <v>7879.4826411273743</v>
      </c>
      <c r="F3" s="24">
        <f t="shared" si="3"/>
        <v>9053.4777135547447</v>
      </c>
      <c r="G3" s="24">
        <f t="shared" si="3"/>
        <v>8920.9046237266411</v>
      </c>
      <c r="H3" s="24">
        <f t="shared" si="3"/>
        <v>8348.3110324080499</v>
      </c>
      <c r="I3" s="24">
        <f t="shared" si="3"/>
        <v>8223.9693809777582</v>
      </c>
      <c r="J3" s="24">
        <f t="shared" si="3"/>
        <v>7327.4143534561445</v>
      </c>
      <c r="K3" s="24">
        <f t="shared" si="3"/>
        <v>6603.0952044587993</v>
      </c>
      <c r="L3" s="24">
        <f t="shared" si="3"/>
        <v>4858.5737849968718</v>
      </c>
      <c r="M3" s="24">
        <f t="shared" si="3"/>
        <v>5628.3042206093933</v>
      </c>
      <c r="N3" s="24">
        <f t="shared" si="3"/>
        <v>5910.9605248279959</v>
      </c>
      <c r="O3" s="24">
        <f t="shared" si="3"/>
        <v>5120.9086861806973</v>
      </c>
      <c r="P3" s="24">
        <f t="shared" si="3"/>
        <v>5042.2180370251681</v>
      </c>
      <c r="Q3" s="24">
        <f t="shared" si="3"/>
        <v>4025.9151127553268</v>
      </c>
      <c r="R3" s="24">
        <f t="shared" si="3"/>
        <v>3927.8255746960403</v>
      </c>
      <c r="S3" s="24">
        <f t="shared" si="3"/>
        <v>3219.3199892729376</v>
      </c>
      <c r="T3" s="24">
        <f t="shared" si="3"/>
        <v>2851.2410507621098</v>
      </c>
      <c r="U3" s="24">
        <f t="shared" si="3"/>
        <v>2852.2155841622653</v>
      </c>
      <c r="V3" s="24">
        <f t="shared" si="3"/>
        <v>2764.6316990179303</v>
      </c>
      <c r="W3" s="24">
        <f t="shared" si="3"/>
        <v>2007.3669386275694</v>
      </c>
      <c r="X3" s="24">
        <f t="shared" si="3"/>
        <v>1095.5922807206812</v>
      </c>
      <c r="Y3" s="24">
        <f t="shared" ref="Y3:Z3" si="4">SUM(Y4,Y8,Y11)</f>
        <v>1076.1477113604687</v>
      </c>
      <c r="Z3" s="24">
        <f t="shared" si="4"/>
        <v>1041.7225931462224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4647.0994798210377</v>
      </c>
      <c r="D4" s="19">
        <f t="shared" ref="D4:X4" si="6">SUM(D5:D7)</f>
        <v>5316.717502454143</v>
      </c>
      <c r="E4" s="19">
        <f t="shared" si="6"/>
        <v>4997.6996113282212</v>
      </c>
      <c r="F4" s="19">
        <f t="shared" si="6"/>
        <v>6189.7010788974058</v>
      </c>
      <c r="G4" s="19">
        <f t="shared" si="6"/>
        <v>6425.9660807522159</v>
      </c>
      <c r="H4" s="19">
        <f t="shared" si="6"/>
        <v>5819.1714116652474</v>
      </c>
      <c r="I4" s="19">
        <f t="shared" si="6"/>
        <v>6268.8170275456032</v>
      </c>
      <c r="J4" s="19">
        <f t="shared" si="6"/>
        <v>6023.7475222500798</v>
      </c>
      <c r="K4" s="19">
        <f t="shared" si="6"/>
        <v>5207.4940284186378</v>
      </c>
      <c r="L4" s="19">
        <f t="shared" si="6"/>
        <v>3681.9416872738511</v>
      </c>
      <c r="M4" s="19">
        <f t="shared" si="6"/>
        <v>4417.2344151070211</v>
      </c>
      <c r="N4" s="19">
        <f t="shared" si="6"/>
        <v>4786.6657350408923</v>
      </c>
      <c r="O4" s="19">
        <f t="shared" si="6"/>
        <v>3985.6977210480281</v>
      </c>
      <c r="P4" s="19">
        <f t="shared" si="6"/>
        <v>3850.4985370372401</v>
      </c>
      <c r="Q4" s="19">
        <f t="shared" si="6"/>
        <v>2818.892053186335</v>
      </c>
      <c r="R4" s="19">
        <f t="shared" si="6"/>
        <v>2938.0396560322774</v>
      </c>
      <c r="S4" s="19">
        <f t="shared" si="6"/>
        <v>2283.6056354494103</v>
      </c>
      <c r="T4" s="19">
        <f t="shared" si="6"/>
        <v>1944.7524430827552</v>
      </c>
      <c r="U4" s="19">
        <f t="shared" si="6"/>
        <v>2031.1363830182399</v>
      </c>
      <c r="V4" s="19">
        <f t="shared" si="6"/>
        <v>1775.4886862183459</v>
      </c>
      <c r="W4" s="19">
        <f t="shared" si="6"/>
        <v>979.75639370743909</v>
      </c>
      <c r="X4" s="19">
        <f t="shared" si="6"/>
        <v>502.69439354428329</v>
      </c>
      <c r="Y4" s="19">
        <f t="shared" ref="Y4:Z4" si="7">SUM(Y5:Y7)</f>
        <v>261.46701826329104</v>
      </c>
      <c r="Z4" s="19">
        <f t="shared" si="7"/>
        <v>97.82264603473385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5.2668354815999985</v>
      </c>
      <c r="D5" s="8">
        <f>INTAVI!D5+NRGSUP!D5</f>
        <v>2.6327243712000006</v>
      </c>
      <c r="E5" s="8">
        <f>INTAVI!E5+NRGSUP!E5</f>
        <v>15.640684751999995</v>
      </c>
      <c r="F5" s="8">
        <f>INTAVI!F5+NRGSUP!F5</f>
        <v>5.7244594176000021</v>
      </c>
      <c r="G5" s="8">
        <f>INTAVI!G5+NRGSUP!G5</f>
        <v>16.416218649599994</v>
      </c>
      <c r="H5" s="8">
        <f>INTAVI!H5+NRGSUP!H5</f>
        <v>10.859554675199998</v>
      </c>
      <c r="I5" s="8">
        <f>INTAVI!I5+NRGSUP!I5</f>
        <v>237.186139344</v>
      </c>
      <c r="J5" s="8">
        <f>INTAVI!J5+NRGSUP!J5</f>
        <v>560.72591541120005</v>
      </c>
      <c r="K5" s="8">
        <f>INTAVI!K5+NRGSUP!K5</f>
        <v>4.8539338848</v>
      </c>
      <c r="L5" s="8">
        <f>INTAVI!L5+NRGSUP!L5</f>
        <v>11.2908305664</v>
      </c>
      <c r="M5" s="8">
        <f>INTAVI!M5+NRGSUP!M5</f>
        <v>7.6131982080000009</v>
      </c>
      <c r="N5" s="8">
        <f>INTAVI!N5+NRGSUP!N5</f>
        <v>11.021109791999997</v>
      </c>
      <c r="O5" s="8">
        <f>INTAVI!O5+NRGSUP!O5</f>
        <v>13.6475938368</v>
      </c>
      <c r="P5" s="8">
        <f>INTAVI!P5+NRGSUP!P5</f>
        <v>2.5145048544000002</v>
      </c>
      <c r="Q5" s="8">
        <f>INTAVI!Q5+NRGSUP!Q5</f>
        <v>2.0211723839999998</v>
      </c>
      <c r="R5" s="8">
        <f>INTAVI!R5+NRGSUP!R5</f>
        <v>7.5414344544000009</v>
      </c>
      <c r="S5" s="8">
        <f>INTAVI!S5+NRGSUP!S5</f>
        <v>172.0471855872</v>
      </c>
      <c r="T5" s="8">
        <f>INTAVI!T5+NRGSUP!T5</f>
        <v>198.81887921279997</v>
      </c>
      <c r="U5" s="8">
        <f>INTAVI!U5+NRGSUP!U5</f>
        <v>162.8420107776</v>
      </c>
      <c r="V5" s="8">
        <f>INTAVI!V5+NRGSUP!V5</f>
        <v>51.183850502400006</v>
      </c>
      <c r="W5" s="8">
        <f>INTAVI!W5+NRGSUP!W5</f>
        <v>56.280463747199988</v>
      </c>
      <c r="X5" s="8">
        <f>INTAVI!X5+NRGSUP!X5</f>
        <v>72.402347001599992</v>
      </c>
      <c r="Y5" s="8">
        <f>INTAVI!Y5+NRGSUP!Y5</f>
        <v>2.3411624544</v>
      </c>
      <c r="Z5" s="8">
        <f>INTAVI!Z5+NRGSUP!Z5</f>
        <v>0.18408962879999999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4641.832644339438</v>
      </c>
      <c r="D7" s="8">
        <f>INTAVI!D7+NRGSUP!D7</f>
        <v>5314.0847780829426</v>
      </c>
      <c r="E7" s="8">
        <f>INTAVI!E7+NRGSUP!E7</f>
        <v>4982.058926576221</v>
      </c>
      <c r="F7" s="8">
        <f>INTAVI!F7+NRGSUP!F7</f>
        <v>6183.9766194798058</v>
      </c>
      <c r="G7" s="8">
        <f>INTAVI!G7+NRGSUP!G7</f>
        <v>6409.5498621026163</v>
      </c>
      <c r="H7" s="8">
        <f>INTAVI!H7+NRGSUP!H7</f>
        <v>5808.3118569900471</v>
      </c>
      <c r="I7" s="8">
        <f>INTAVI!I7+NRGSUP!I7</f>
        <v>6031.6308882016028</v>
      </c>
      <c r="J7" s="8">
        <f>INTAVI!J7+NRGSUP!J7</f>
        <v>5463.02160683888</v>
      </c>
      <c r="K7" s="8">
        <f>INTAVI!K7+NRGSUP!K7</f>
        <v>5202.6400945338373</v>
      </c>
      <c r="L7" s="8">
        <f>INTAVI!L7+NRGSUP!L7</f>
        <v>3670.6508567074511</v>
      </c>
      <c r="M7" s="8">
        <f>INTAVI!M7+NRGSUP!M7</f>
        <v>4409.6212168990214</v>
      </c>
      <c r="N7" s="8">
        <f>INTAVI!N7+NRGSUP!N7</f>
        <v>4775.6446252488922</v>
      </c>
      <c r="O7" s="8">
        <f>INTAVI!O7+NRGSUP!O7</f>
        <v>3972.0501272112283</v>
      </c>
      <c r="P7" s="8">
        <f>INTAVI!P7+NRGSUP!P7</f>
        <v>3847.9840321828401</v>
      </c>
      <c r="Q7" s="8">
        <f>INTAVI!Q7+NRGSUP!Q7</f>
        <v>2816.8708808023353</v>
      </c>
      <c r="R7" s="8">
        <f>INTAVI!R7+NRGSUP!R7</f>
        <v>2930.4982215778773</v>
      </c>
      <c r="S7" s="8">
        <f>INTAVI!S7+NRGSUP!S7</f>
        <v>2111.5584498622102</v>
      </c>
      <c r="T7" s="8">
        <f>INTAVI!T7+NRGSUP!T7</f>
        <v>1745.9335638699554</v>
      </c>
      <c r="U7" s="8">
        <f>INTAVI!U7+NRGSUP!U7</f>
        <v>1868.2943722406399</v>
      </c>
      <c r="V7" s="8">
        <f>INTAVI!V7+NRGSUP!V7</f>
        <v>1724.304835715946</v>
      </c>
      <c r="W7" s="8">
        <f>INTAVI!W7+NRGSUP!W7</f>
        <v>923.47592996023911</v>
      </c>
      <c r="X7" s="8">
        <f>INTAVI!X7+NRGSUP!X7</f>
        <v>430.29204654268329</v>
      </c>
      <c r="Y7" s="8">
        <f>INTAVI!Y7+NRGSUP!Y7</f>
        <v>259.12585580889106</v>
      </c>
      <c r="Z7" s="8">
        <f>INTAVI!Z7+NRGSUP!Z7</f>
        <v>97.638556405933855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1385.6302494908873</v>
      </c>
      <c r="D8" s="19">
        <f t="shared" ref="D8:X8" si="9">SUM(D9:D10)</f>
        <v>1636.585365500843</v>
      </c>
      <c r="E8" s="19">
        <f t="shared" si="9"/>
        <v>1592.0298731374796</v>
      </c>
      <c r="F8" s="19">
        <f t="shared" si="9"/>
        <v>1678.3876709244721</v>
      </c>
      <c r="G8" s="19">
        <f t="shared" si="9"/>
        <v>1245.4880880215003</v>
      </c>
      <c r="H8" s="19">
        <f t="shared" si="9"/>
        <v>1262.4257524508364</v>
      </c>
      <c r="I8" s="19">
        <f t="shared" si="9"/>
        <v>810.22194382533314</v>
      </c>
      <c r="J8" s="19">
        <f t="shared" si="9"/>
        <v>183.2669149830343</v>
      </c>
      <c r="K8" s="19">
        <f t="shared" si="9"/>
        <v>173.0916938165004</v>
      </c>
      <c r="L8" s="19">
        <f t="shared" si="9"/>
        <v>161.52832645220391</v>
      </c>
      <c r="M8" s="19">
        <f t="shared" si="9"/>
        <v>153.9028149681493</v>
      </c>
      <c r="N8" s="19">
        <f t="shared" si="9"/>
        <v>160.9721206848244</v>
      </c>
      <c r="O8" s="19">
        <f t="shared" si="9"/>
        <v>165.27410092998085</v>
      </c>
      <c r="P8" s="19">
        <f t="shared" si="9"/>
        <v>161.44639906390248</v>
      </c>
      <c r="Q8" s="19">
        <f t="shared" si="9"/>
        <v>185.53712084430697</v>
      </c>
      <c r="R8" s="19">
        <f t="shared" si="9"/>
        <v>181.59038136849617</v>
      </c>
      <c r="S8" s="19">
        <f t="shared" si="9"/>
        <v>154.38643500331912</v>
      </c>
      <c r="T8" s="19">
        <f t="shared" si="9"/>
        <v>144.70819630383465</v>
      </c>
      <c r="U8" s="19">
        <f t="shared" si="9"/>
        <v>159.06387136477295</v>
      </c>
      <c r="V8" s="19">
        <f t="shared" si="9"/>
        <v>140.7277871371335</v>
      </c>
      <c r="W8" s="19">
        <f t="shared" si="9"/>
        <v>126.65904779583296</v>
      </c>
      <c r="X8" s="19">
        <f t="shared" si="9"/>
        <v>118.27206226377621</v>
      </c>
      <c r="Y8" s="19">
        <f t="shared" ref="Y8:Z8" si="10">SUM(Y9:Y10)</f>
        <v>138.24937900791269</v>
      </c>
      <c r="Z8" s="19">
        <f t="shared" si="10"/>
        <v>98.482583300757682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79.42089022559999</v>
      </c>
      <c r="D9" s="8">
        <f>INTAVI!D9+NRGSUP!D9</f>
        <v>91.961048625600014</v>
      </c>
      <c r="E9" s="8">
        <f>INTAVI!E9+NRGSUP!E9</f>
        <v>123.31144462559998</v>
      </c>
      <c r="F9" s="8">
        <f>INTAVI!F9+NRGSUP!F9</f>
        <v>150.48190080000001</v>
      </c>
      <c r="G9" s="8">
        <f>INTAVI!G9+NRGSUP!G9</f>
        <v>135.85160302560001</v>
      </c>
      <c r="H9" s="8">
        <f>INTAVI!H9+NRGSUP!H9</f>
        <v>136.59520052639999</v>
      </c>
      <c r="I9" s="8">
        <f>INTAVI!I9+NRGSUP!I9</f>
        <v>161.17255529759998</v>
      </c>
      <c r="J9" s="8">
        <f>INTAVI!J9+NRGSUP!J9</f>
        <v>170.82949403519999</v>
      </c>
      <c r="K9" s="8">
        <f>INTAVI!K9+NRGSUP!K9</f>
        <v>165.29047217760001</v>
      </c>
      <c r="L9" s="8">
        <f>INTAVI!L9+NRGSUP!L9</f>
        <v>152.04535352159996</v>
      </c>
      <c r="M9" s="8">
        <f>INTAVI!M9+NRGSUP!M9</f>
        <v>141.09948985440002</v>
      </c>
      <c r="N9" s="8">
        <f>INTAVI!N9+NRGSUP!N9</f>
        <v>146.67511541759995</v>
      </c>
      <c r="O9" s="8">
        <f>INTAVI!O9+NRGSUP!O9</f>
        <v>153.00179479199994</v>
      </c>
      <c r="P9" s="8">
        <f>INTAVI!P9+NRGSUP!P9</f>
        <v>151.78777188960001</v>
      </c>
      <c r="Q9" s="8">
        <f>INTAVI!Q9+NRGSUP!Q9</f>
        <v>178.15159084799996</v>
      </c>
      <c r="R9" s="8">
        <f>INTAVI!R9+NRGSUP!R9</f>
        <v>170.5098894576</v>
      </c>
      <c r="S9" s="8">
        <f>INTAVI!S9+NRGSUP!S9</f>
        <v>145.42381096319997</v>
      </c>
      <c r="T9" s="8">
        <f>INTAVI!T9+NRGSUP!T9</f>
        <v>134.95684577760002</v>
      </c>
      <c r="U9" s="8">
        <f>INTAVI!U9+NRGSUP!U9</f>
        <v>143.73902373600001</v>
      </c>
      <c r="V9" s="8">
        <f>INTAVI!V9+NRGSUP!V9</f>
        <v>137.87870268479998</v>
      </c>
      <c r="W9" s="8">
        <f>INTAVI!W9+NRGSUP!W9</f>
        <v>121.91880919679997</v>
      </c>
      <c r="X9" s="8">
        <f>INTAVI!X9+NRGSUP!X9</f>
        <v>111.66163747199997</v>
      </c>
      <c r="Y9" s="8">
        <f>INTAVI!Y9+NRGSUP!Y9</f>
        <v>132.67995972</v>
      </c>
      <c r="Z9" s="8">
        <f>INTAVI!Z9+NRGSUP!Z9</f>
        <v>91.667202211199992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1306.2093592652873</v>
      </c>
      <c r="D10" s="8">
        <f>INTAVI!D10+NRGSUP!D10</f>
        <v>1544.624316875243</v>
      </c>
      <c r="E10" s="8">
        <f>INTAVI!E10+NRGSUP!E10</f>
        <v>1468.7184285118797</v>
      </c>
      <c r="F10" s="8">
        <f>INTAVI!F10+NRGSUP!F10</f>
        <v>1527.9057701244722</v>
      </c>
      <c r="G10" s="8">
        <f>INTAVI!G10+NRGSUP!G10</f>
        <v>1109.6364849959002</v>
      </c>
      <c r="H10" s="8">
        <f>INTAVI!H10+NRGSUP!H10</f>
        <v>1125.8305519244363</v>
      </c>
      <c r="I10" s="8">
        <f>INTAVI!I10+NRGSUP!I10</f>
        <v>649.04938852773319</v>
      </c>
      <c r="J10" s="8">
        <f>INTAVI!J10+NRGSUP!J10</f>
        <v>12.437420947834319</v>
      </c>
      <c r="K10" s="8">
        <f>INTAVI!K10+NRGSUP!K10</f>
        <v>7.8012216389003743</v>
      </c>
      <c r="L10" s="8">
        <f>INTAVI!L10+NRGSUP!L10</f>
        <v>9.4829729306039425</v>
      </c>
      <c r="M10" s="8">
        <f>INTAVI!M10+NRGSUP!M10</f>
        <v>12.803325113749267</v>
      </c>
      <c r="N10" s="8">
        <f>INTAVI!N10+NRGSUP!N10</f>
        <v>14.29700526722446</v>
      </c>
      <c r="O10" s="8">
        <f>INTAVI!O10+NRGSUP!O10</f>
        <v>12.272306137980905</v>
      </c>
      <c r="P10" s="8">
        <f>INTAVI!P10+NRGSUP!P10</f>
        <v>9.6586271743024703</v>
      </c>
      <c r="Q10" s="8">
        <f>INTAVI!Q10+NRGSUP!Q10</f>
        <v>7.3855299963070022</v>
      </c>
      <c r="R10" s="8">
        <f>INTAVI!R10+NRGSUP!R10</f>
        <v>11.080491910896161</v>
      </c>
      <c r="S10" s="8">
        <f>INTAVI!S10+NRGSUP!S10</f>
        <v>8.9626240401191648</v>
      </c>
      <c r="T10" s="8">
        <f>INTAVI!T10+NRGSUP!T10</f>
        <v>9.7513505262346332</v>
      </c>
      <c r="U10" s="8">
        <f>INTAVI!U10+NRGSUP!U10</f>
        <v>15.32484762877295</v>
      </c>
      <c r="V10" s="8">
        <f>INTAVI!V10+NRGSUP!V10</f>
        <v>2.8490844523335408</v>
      </c>
      <c r="W10" s="8">
        <f>INTAVI!W10+NRGSUP!W10</f>
        <v>4.7402385990329954</v>
      </c>
      <c r="X10" s="8">
        <f>INTAVI!X10+NRGSUP!X10</f>
        <v>6.6104247917762464</v>
      </c>
      <c r="Y10" s="8">
        <f>INTAVI!Y10+NRGSUP!Y10</f>
        <v>5.5694192879126865</v>
      </c>
      <c r="Z10" s="8">
        <f>INTAVI!Z10+NRGSUP!Z10</f>
        <v>6.8153810895576932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1507.3816460165078</v>
      </c>
      <c r="D11" s="19">
        <f t="shared" ref="D11:X11" si="12">SUM(D12:D16)</f>
        <v>1270.2914937787707</v>
      </c>
      <c r="E11" s="19">
        <f t="shared" si="12"/>
        <v>1289.7531566616735</v>
      </c>
      <c r="F11" s="19">
        <f t="shared" si="12"/>
        <v>1185.3889637328671</v>
      </c>
      <c r="G11" s="19">
        <f t="shared" si="12"/>
        <v>1249.450454952924</v>
      </c>
      <c r="H11" s="19">
        <f t="shared" si="12"/>
        <v>1266.7138682919665</v>
      </c>
      <c r="I11" s="19">
        <f t="shared" si="12"/>
        <v>1144.9304096068211</v>
      </c>
      <c r="J11" s="19">
        <f t="shared" si="12"/>
        <v>1120.3999162230305</v>
      </c>
      <c r="K11" s="19">
        <f t="shared" si="12"/>
        <v>1222.5094822236615</v>
      </c>
      <c r="L11" s="19">
        <f t="shared" si="12"/>
        <v>1015.1037712708164</v>
      </c>
      <c r="M11" s="19">
        <f t="shared" si="12"/>
        <v>1057.1669905342235</v>
      </c>
      <c r="N11" s="19">
        <f t="shared" si="12"/>
        <v>963.32266910227941</v>
      </c>
      <c r="O11" s="19">
        <f t="shared" si="12"/>
        <v>969.93686420268818</v>
      </c>
      <c r="P11" s="19">
        <f t="shared" si="12"/>
        <v>1030.2731009240258</v>
      </c>
      <c r="Q11" s="19">
        <f t="shared" si="12"/>
        <v>1021.485938724685</v>
      </c>
      <c r="R11" s="19">
        <f t="shared" si="12"/>
        <v>808.19553729526672</v>
      </c>
      <c r="S11" s="19">
        <f t="shared" si="12"/>
        <v>781.32791882020808</v>
      </c>
      <c r="T11" s="19">
        <f t="shared" si="12"/>
        <v>761.7804113755202</v>
      </c>
      <c r="U11" s="19">
        <f t="shared" si="12"/>
        <v>662.01532977925194</v>
      </c>
      <c r="V11" s="19">
        <f t="shared" si="12"/>
        <v>848.41522566245089</v>
      </c>
      <c r="W11" s="19">
        <f t="shared" si="12"/>
        <v>900.95149712429748</v>
      </c>
      <c r="X11" s="19">
        <f t="shared" si="12"/>
        <v>474.62582491262168</v>
      </c>
      <c r="Y11" s="19">
        <f t="shared" ref="Y11:Z11" si="13">SUM(Y12:Y16)</f>
        <v>676.4313140892649</v>
      </c>
      <c r="Z11" s="19">
        <f t="shared" si="13"/>
        <v>845.41736381073088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11.495643667200001</v>
      </c>
      <c r="D12" s="8">
        <f>INTAVI!D12+NRGSUP!D12</f>
        <v>2.8739109168000003</v>
      </c>
      <c r="E12" s="8">
        <f>INTAVI!E12+NRGSUP!E12</f>
        <v>2.8739109168000003</v>
      </c>
      <c r="F12" s="8">
        <f>INTAVI!F12+NRGSUP!F12</f>
        <v>5.7478218336000015</v>
      </c>
      <c r="G12" s="8">
        <f>INTAVI!G12+NRGSUP!G12</f>
        <v>2.8739109167999999</v>
      </c>
      <c r="H12" s="8">
        <f>INTAVI!H12+NRGSUP!H12</f>
        <v>3.0464590463999999</v>
      </c>
      <c r="I12" s="8">
        <f>INTAVI!I12+NRGSUP!I12</f>
        <v>2.2387869503999998</v>
      </c>
      <c r="J12" s="8">
        <f>INTAVI!J12+NRGSUP!J12</f>
        <v>25.3769237568</v>
      </c>
      <c r="K12" s="8">
        <f>INTAVI!K12+NRGSUP!K12</f>
        <v>36.430016515199995</v>
      </c>
      <c r="L12" s="8">
        <f>INTAVI!L12+NRGSUP!L12</f>
        <v>51.328896695999987</v>
      </c>
      <c r="M12" s="8">
        <f>INTAVI!M12+NRGSUP!M12</f>
        <v>37.068144220800008</v>
      </c>
      <c r="N12" s="8">
        <f>INTAVI!N12+NRGSUP!N12</f>
        <v>0.75293729279999999</v>
      </c>
      <c r="O12" s="8">
        <f>INTAVI!O12+NRGSUP!O12</f>
        <v>21.551828760000003</v>
      </c>
      <c r="P12" s="8">
        <f>INTAVI!P12+NRGSUP!P12</f>
        <v>37.053793022400001</v>
      </c>
      <c r="Q12" s="8">
        <f>INTAVI!Q12+NRGSUP!Q12</f>
        <v>26.385846379200004</v>
      </c>
      <c r="R12" s="8">
        <f>INTAVI!R12+NRGSUP!R12</f>
        <v>19.902108441600003</v>
      </c>
      <c r="S12" s="8">
        <f>INTAVI!S12+NRGSUP!S12</f>
        <v>11.4906374352</v>
      </c>
      <c r="T12" s="8">
        <f>INTAVI!T12+NRGSUP!T12</f>
        <v>11.553382209599995</v>
      </c>
      <c r="U12" s="8">
        <f>INTAVI!U12+NRGSUP!U12</f>
        <v>80.556614107199977</v>
      </c>
      <c r="V12" s="8">
        <f>INTAVI!V12+NRGSUP!V12</f>
        <v>4.437190295999998</v>
      </c>
      <c r="W12" s="8">
        <f>INTAVI!W12+NRGSUP!W12</f>
        <v>5.4464466672</v>
      </c>
      <c r="X12" s="8">
        <f>INTAVI!X12+NRGSUP!X12</f>
        <v>3.1699461024000004</v>
      </c>
      <c r="Y12" s="8">
        <f>INTAVI!Y12+NRGSUP!Y12</f>
        <v>5.9403948911999986</v>
      </c>
      <c r="Z12" s="8">
        <f>INTAVI!Z12+NRGSUP!Z12</f>
        <v>6.4433543327999985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1306.2239017829079</v>
      </c>
      <c r="D13" s="8">
        <f>INTAVI!D13+NRGSUP!D13</f>
        <v>1030.3636367371707</v>
      </c>
      <c r="E13" s="8">
        <f>INTAVI!E13+NRGSUP!E13</f>
        <v>1094.6342646264734</v>
      </c>
      <c r="F13" s="8">
        <f>INTAVI!F13+NRGSUP!F13</f>
        <v>1036.202632732867</v>
      </c>
      <c r="G13" s="8">
        <f>INTAVI!G13+NRGSUP!G13</f>
        <v>1050.451783215324</v>
      </c>
      <c r="H13" s="8">
        <f>INTAVI!H13+NRGSUP!H13</f>
        <v>1027.3659435375664</v>
      </c>
      <c r="I13" s="8">
        <f>INTAVI!I13+NRGSUP!I13</f>
        <v>1021.0933798876212</v>
      </c>
      <c r="J13" s="8">
        <f>INTAVI!J13+NRGSUP!J13</f>
        <v>910.30906254543049</v>
      </c>
      <c r="K13" s="8">
        <f>INTAVI!K13+NRGSUP!K13</f>
        <v>952.19013240846152</v>
      </c>
      <c r="L13" s="8">
        <f>INTAVI!L13+NRGSUP!L13</f>
        <v>799.77867271721641</v>
      </c>
      <c r="M13" s="8">
        <f>INTAVI!M13+NRGSUP!M13</f>
        <v>819.62702854062343</v>
      </c>
      <c r="N13" s="8">
        <f>INTAVI!N13+NRGSUP!N13</f>
        <v>781.28149129987946</v>
      </c>
      <c r="O13" s="8">
        <f>INTAVI!O13+NRGSUP!O13</f>
        <v>770.80993625868814</v>
      </c>
      <c r="P13" s="8">
        <f>INTAVI!P13+NRGSUP!P13</f>
        <v>768.42595204882593</v>
      </c>
      <c r="Q13" s="8">
        <f>INTAVI!Q13+NRGSUP!Q13</f>
        <v>779.00877005108498</v>
      </c>
      <c r="R13" s="8">
        <f>INTAVI!R13+NRGSUP!R13</f>
        <v>764.36605586806672</v>
      </c>
      <c r="S13" s="8">
        <f>INTAVI!S13+NRGSUP!S13</f>
        <v>747.85183884580806</v>
      </c>
      <c r="T13" s="8">
        <f>INTAVI!T13+NRGSUP!T13</f>
        <v>720.61458935232008</v>
      </c>
      <c r="U13" s="8">
        <f>INTAVI!U13+NRGSUP!U13</f>
        <v>553.10735487205204</v>
      </c>
      <c r="V13" s="8">
        <f>INTAVI!V13+NRGSUP!V13</f>
        <v>803.55440681765094</v>
      </c>
      <c r="W13" s="8">
        <f>INTAVI!W13+NRGSUP!W13</f>
        <v>832.26358587149753</v>
      </c>
      <c r="X13" s="8">
        <f>INTAVI!X13+NRGSUP!X13</f>
        <v>443.28064212062168</v>
      </c>
      <c r="Y13" s="8">
        <f>INTAVI!Y13+NRGSUP!Y13</f>
        <v>648.71505326526494</v>
      </c>
      <c r="Z13" s="8">
        <f>INTAVI!Z13+NRGSUP!Z13</f>
        <v>796.72163648433082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43.81339092479999</v>
      </c>
      <c r="E15" s="8">
        <f>INTAVI!E15+NRGSUP!E15</f>
        <v>75.942869284799997</v>
      </c>
      <c r="F15" s="8">
        <f>INTAVI!F15+NRGSUP!F15</f>
        <v>14.604463641599999</v>
      </c>
      <c r="G15" s="8">
        <f>INTAVI!G15+NRGSUP!G15</f>
        <v>90.547332926399989</v>
      </c>
      <c r="H15" s="8">
        <f>INTAVI!H15+NRGSUP!H15</f>
        <v>142.49402299440001</v>
      </c>
      <c r="I15" s="8">
        <f>INTAVI!I15+NRGSUP!I15</f>
        <v>39.449646885600011</v>
      </c>
      <c r="J15" s="8">
        <f>INTAVI!J15+NRGSUP!J15</f>
        <v>102.87839041200002</v>
      </c>
      <c r="K15" s="8">
        <f>INTAVI!K15+NRGSUP!K15</f>
        <v>154.5315448824</v>
      </c>
      <c r="L15" s="8">
        <f>INTAVI!L15+NRGSUP!L15</f>
        <v>114.14748108959998</v>
      </c>
      <c r="M15" s="8">
        <f>INTAVI!M15+NRGSUP!M15</f>
        <v>145.88519904000003</v>
      </c>
      <c r="N15" s="8">
        <f>INTAVI!N15+NRGSUP!N15</f>
        <v>146.1508330968</v>
      </c>
      <c r="O15" s="8">
        <f>INTAVI!O15+NRGSUP!O15</f>
        <v>147.90549836160002</v>
      </c>
      <c r="P15" s="8">
        <f>INTAVI!P15+NRGSUP!P15</f>
        <v>196.5652160976</v>
      </c>
      <c r="Q15" s="8">
        <f>INTAVI!Q15+NRGSUP!Q15</f>
        <v>192.89644819199998</v>
      </c>
      <c r="R15" s="8">
        <f>INTAVI!R15+NRGSUP!R15</f>
        <v>4.9744461311999997</v>
      </c>
      <c r="S15" s="8">
        <f>INTAVI!S15+NRGSUP!S15</f>
        <v>4.6829035007999993</v>
      </c>
      <c r="T15" s="8">
        <f>INTAVI!T15+NRGSUP!T15</f>
        <v>4.8369313943999996</v>
      </c>
      <c r="U15" s="8">
        <f>INTAVI!U15+NRGSUP!U15</f>
        <v>4.5046752911999981</v>
      </c>
      <c r="V15" s="8">
        <f>INTAVI!V15+NRGSUP!V15</f>
        <v>21.771743111999996</v>
      </c>
      <c r="W15" s="8">
        <f>INTAVI!W15+NRGSUP!W15</f>
        <v>44.664672628800005</v>
      </c>
      <c r="X15" s="8">
        <f>INTAVI!X15+NRGSUP!X15</f>
        <v>5.5620867456000012</v>
      </c>
      <c r="Y15" s="8">
        <f>INTAVI!Y15+NRGSUP!Y15</f>
        <v>6.5545844112000005</v>
      </c>
      <c r="Z15" s="8">
        <f>INTAVI!Z15+NRGSUP!Z15</f>
        <v>32.526932961600004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189.66210056639997</v>
      </c>
      <c r="D16" s="8">
        <f>INTAVI!D16+NRGSUP!D16</f>
        <v>193.24055519999999</v>
      </c>
      <c r="E16" s="8">
        <f>INTAVI!E16+NRGSUP!E16</f>
        <v>116.30211183360002</v>
      </c>
      <c r="F16" s="8">
        <f>INTAVI!F16+NRGSUP!F16</f>
        <v>128.83404552480002</v>
      </c>
      <c r="G16" s="8">
        <f>INTAVI!G16+NRGSUP!G16</f>
        <v>105.57742789439999</v>
      </c>
      <c r="H16" s="8">
        <f>INTAVI!H16+NRGSUP!H16</f>
        <v>93.807442713599997</v>
      </c>
      <c r="I16" s="8">
        <f>INTAVI!I16+NRGSUP!I16</f>
        <v>82.148595883199988</v>
      </c>
      <c r="J16" s="8">
        <f>INTAVI!J16+NRGSUP!J16</f>
        <v>81.835539508799997</v>
      </c>
      <c r="K16" s="8">
        <f>INTAVI!K16+NRGSUP!K16</f>
        <v>79.357788417599991</v>
      </c>
      <c r="L16" s="8">
        <f>INTAVI!L16+NRGSUP!L16</f>
        <v>49.848720768000007</v>
      </c>
      <c r="M16" s="8">
        <f>INTAVI!M16+NRGSUP!M16</f>
        <v>54.586618732799998</v>
      </c>
      <c r="N16" s="8">
        <f>INTAVI!N16+NRGSUP!N16</f>
        <v>35.137407412799995</v>
      </c>
      <c r="O16" s="8">
        <f>INTAVI!O16+NRGSUP!O16</f>
        <v>29.6696008224</v>
      </c>
      <c r="P16" s="8">
        <f>INTAVI!P16+NRGSUP!P16</f>
        <v>28.228139755199997</v>
      </c>
      <c r="Q16" s="8">
        <f>INTAVI!Q16+NRGSUP!Q16</f>
        <v>23.194874102400004</v>
      </c>
      <c r="R16" s="8">
        <f>INTAVI!R16+NRGSUP!R16</f>
        <v>18.952926854400001</v>
      </c>
      <c r="S16" s="8">
        <f>INTAVI!S16+NRGSUP!S16</f>
        <v>17.302539038399996</v>
      </c>
      <c r="T16" s="8">
        <f>INTAVI!T16+NRGSUP!T16</f>
        <v>24.775508419199994</v>
      </c>
      <c r="U16" s="8">
        <f>INTAVI!U16+NRGSUP!U16</f>
        <v>23.846685508800007</v>
      </c>
      <c r="V16" s="8">
        <f>INTAVI!V16+NRGSUP!V16</f>
        <v>18.651885436799994</v>
      </c>
      <c r="W16" s="8">
        <f>INTAVI!W16+NRGSUP!W16</f>
        <v>18.576791956799994</v>
      </c>
      <c r="X16" s="8">
        <f>INTAVI!X16+NRGSUP!X16</f>
        <v>22.613149944000011</v>
      </c>
      <c r="Y16" s="8">
        <f>INTAVI!Y16+NRGSUP!Y16</f>
        <v>15.221281521599996</v>
      </c>
      <c r="Z16" s="8">
        <f>INTAVI!Z16+NRGSUP!Z16</f>
        <v>9.7254400319999963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7018.3205280000002</v>
      </c>
      <c r="D17" s="27">
        <f t="shared" ref="D17:X17" si="15">SUM(D18:D21)</f>
        <v>6916.1292720000001</v>
      </c>
      <c r="E17" s="27">
        <f t="shared" si="15"/>
        <v>7673.3361360000008</v>
      </c>
      <c r="F17" s="27">
        <f t="shared" si="15"/>
        <v>7612.2979200000009</v>
      </c>
      <c r="G17" s="27">
        <f t="shared" si="15"/>
        <v>7826.4915120000005</v>
      </c>
      <c r="H17" s="27">
        <f t="shared" si="15"/>
        <v>7896.1349059200002</v>
      </c>
      <c r="I17" s="27">
        <f t="shared" si="15"/>
        <v>7922.2184164800001</v>
      </c>
      <c r="J17" s="27">
        <f t="shared" si="15"/>
        <v>8333.0307287999985</v>
      </c>
      <c r="K17" s="27">
        <f t="shared" si="15"/>
        <v>8290.9331164799987</v>
      </c>
      <c r="L17" s="27">
        <f t="shared" si="15"/>
        <v>6420.6758476800005</v>
      </c>
      <c r="M17" s="27">
        <f t="shared" si="15"/>
        <v>8426.4472353600013</v>
      </c>
      <c r="N17" s="27">
        <f t="shared" si="15"/>
        <v>8767.2850804799982</v>
      </c>
      <c r="O17" s="27">
        <f t="shared" si="15"/>
        <v>8450.1783720000003</v>
      </c>
      <c r="P17" s="27">
        <f t="shared" si="15"/>
        <v>9046.4463503999996</v>
      </c>
      <c r="Q17" s="27">
        <f t="shared" si="15"/>
        <v>8960.8341729600015</v>
      </c>
      <c r="R17" s="27">
        <f t="shared" si="15"/>
        <v>8610.9354921599988</v>
      </c>
      <c r="S17" s="27">
        <f t="shared" si="15"/>
        <v>8359.19644032</v>
      </c>
      <c r="T17" s="27">
        <f t="shared" si="15"/>
        <v>8999.04267936</v>
      </c>
      <c r="U17" s="27">
        <f t="shared" si="15"/>
        <v>7409.4566414399997</v>
      </c>
      <c r="V17" s="27">
        <f t="shared" si="15"/>
        <v>8120.9123697599989</v>
      </c>
      <c r="W17" s="27">
        <f t="shared" si="15"/>
        <v>7669.2661444799996</v>
      </c>
      <c r="X17" s="27">
        <f t="shared" si="15"/>
        <v>8804.1825071999992</v>
      </c>
      <c r="Y17" s="27">
        <f t="shared" ref="Y17:Z17" si="16">SUM(Y18:Y21)</f>
        <v>8100.5485449600001</v>
      </c>
      <c r="Z17" s="27">
        <f t="shared" si="16"/>
        <v>7905.8372875200002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418.22136</v>
      </c>
      <c r="D19" s="8">
        <f>INTAVI!D19+NRGSUP!D19</f>
        <v>390.64895999999993</v>
      </c>
      <c r="E19" s="8">
        <f>INTAVI!E19+NRGSUP!E19</f>
        <v>341.8578</v>
      </c>
      <c r="F19" s="8">
        <f>INTAVI!F19+NRGSUP!F19</f>
        <v>381.69791999999995</v>
      </c>
      <c r="G19" s="8">
        <f>INTAVI!G19+NRGSUP!G19</f>
        <v>387.89171999999996</v>
      </c>
      <c r="H19" s="8">
        <f>INTAVI!H19+NRGSUP!H19</f>
        <v>431.15928911999998</v>
      </c>
      <c r="I19" s="8">
        <f>INTAVI!I19+NRGSUP!I19</f>
        <v>430.11377567999995</v>
      </c>
      <c r="J19" s="8">
        <f>INTAVI!J19+NRGSUP!J19</f>
        <v>430.58818079999992</v>
      </c>
      <c r="K19" s="8">
        <f>INTAVI!K19+NRGSUP!K19</f>
        <v>431.42526287999988</v>
      </c>
      <c r="L19" s="8">
        <f>INTAVI!L19+NRGSUP!L19</f>
        <v>397.68863327999998</v>
      </c>
      <c r="M19" s="8">
        <f>INTAVI!M19+NRGSUP!M19</f>
        <v>425.55545855999998</v>
      </c>
      <c r="N19" s="8">
        <f>INTAVI!N19+NRGSUP!N19</f>
        <v>420.87742127999991</v>
      </c>
      <c r="O19" s="8">
        <f>INTAVI!O19+NRGSUP!O19</f>
        <v>427.29227999999995</v>
      </c>
      <c r="P19" s="8">
        <f>INTAVI!P19+NRGSUP!P19</f>
        <v>412.339248</v>
      </c>
      <c r="Q19" s="8">
        <f>INTAVI!Q19+NRGSUP!Q19</f>
        <v>402.93010655999996</v>
      </c>
      <c r="R19" s="8">
        <f>INTAVI!R19+NRGSUP!R19</f>
        <v>412.34787935999998</v>
      </c>
      <c r="S19" s="8">
        <f>INTAVI!S19+NRGSUP!S19</f>
        <v>397.47860351999998</v>
      </c>
      <c r="T19" s="8">
        <f>INTAVI!T19+NRGSUP!T19</f>
        <v>405.43479935999994</v>
      </c>
      <c r="U19" s="8">
        <f>INTAVI!U19+NRGSUP!U19</f>
        <v>412.18356383999992</v>
      </c>
      <c r="V19" s="8">
        <f>INTAVI!V19+NRGSUP!V19</f>
        <v>416.32150175999993</v>
      </c>
      <c r="W19" s="8">
        <f>INTAVI!W19+NRGSUP!W19</f>
        <v>407.75455728000003</v>
      </c>
      <c r="X19" s="8">
        <f>INTAVI!X19+NRGSUP!X19</f>
        <v>409.26552479999998</v>
      </c>
      <c r="Y19" s="8">
        <f>INTAVI!Y19+NRGSUP!Y19</f>
        <v>388.04660495999997</v>
      </c>
      <c r="Z19" s="8">
        <f>INTAVI!Z19+NRGSUP!Z19</f>
        <v>394.35772752000003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6600.0991679999997</v>
      </c>
      <c r="D20" s="8">
        <f>INTAVI!D20+NRGSUP!D20</f>
        <v>6525.4803120000006</v>
      </c>
      <c r="E20" s="8">
        <f>INTAVI!E20+NRGSUP!E20</f>
        <v>7331.478336000001</v>
      </c>
      <c r="F20" s="8">
        <f>INTAVI!F20+NRGSUP!F20</f>
        <v>7230.6000000000013</v>
      </c>
      <c r="G20" s="8">
        <f>INTAVI!G20+NRGSUP!G20</f>
        <v>7438.5997920000009</v>
      </c>
      <c r="H20" s="8">
        <f>INTAVI!H20+NRGSUP!H20</f>
        <v>6893.5239360000005</v>
      </c>
      <c r="I20" s="8">
        <f>INTAVI!I20+NRGSUP!I20</f>
        <v>6845.9405040000001</v>
      </c>
      <c r="J20" s="8">
        <f>INTAVI!J20+NRGSUP!J20</f>
        <v>7316.841167999999</v>
      </c>
      <c r="K20" s="8">
        <f>INTAVI!K20+NRGSUP!K20</f>
        <v>7284.8037599999998</v>
      </c>
      <c r="L20" s="8">
        <f>INTAVI!L20+NRGSUP!L20</f>
        <v>5566.8356640000011</v>
      </c>
      <c r="M20" s="8">
        <f>INTAVI!M20+NRGSUP!M20</f>
        <v>7418.7472320000006</v>
      </c>
      <c r="N20" s="8">
        <f>INTAVI!N20+NRGSUP!N20</f>
        <v>7717.4772479999992</v>
      </c>
      <c r="O20" s="8">
        <f>INTAVI!O20+NRGSUP!O20</f>
        <v>7370.2446480000008</v>
      </c>
      <c r="P20" s="8">
        <f>INTAVI!P20+NRGSUP!P20</f>
        <v>7917.3497520000001</v>
      </c>
      <c r="Q20" s="8">
        <f>INTAVI!Q20+NRGSUP!Q20</f>
        <v>7876.6618320000007</v>
      </c>
      <c r="R20" s="8">
        <f>INTAVI!R20+NRGSUP!R20</f>
        <v>7519.7584799999986</v>
      </c>
      <c r="S20" s="8">
        <f>INTAVI!S20+NRGSUP!S20</f>
        <v>7313.7813839999999</v>
      </c>
      <c r="T20" s="8">
        <f>INTAVI!T20+NRGSUP!T20</f>
        <v>7848.8420400000005</v>
      </c>
      <c r="U20" s="8">
        <f>INTAVI!U20+NRGSUP!U20</f>
        <v>6397.0620479999998</v>
      </c>
      <c r="V20" s="8">
        <f>INTAVI!V20+NRGSUP!V20</f>
        <v>7033.4793359999994</v>
      </c>
      <c r="W20" s="8">
        <f>INTAVI!W20+NRGSUP!W20</f>
        <v>6637.6851839999999</v>
      </c>
      <c r="X20" s="8">
        <f>INTAVI!X20+NRGSUP!X20</f>
        <v>7662.5527679999996</v>
      </c>
      <c r="Y20" s="8">
        <f>INTAVI!Y20+NRGSUP!Y20</f>
        <v>7033.816296</v>
      </c>
      <c r="Z20" s="8">
        <f>INTAVI!Z20+NRGSUP!Z20</f>
        <v>6890.7103200000001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571.45168080000008</v>
      </c>
      <c r="I21" s="8">
        <f>INTAVI!I21+NRGSUP!I21</f>
        <v>646.16413679999994</v>
      </c>
      <c r="J21" s="8">
        <f>INTAVI!J21+NRGSUP!J21</f>
        <v>585.60137999999995</v>
      </c>
      <c r="K21" s="8">
        <f>INTAVI!K21+NRGSUP!K21</f>
        <v>574.70409359999996</v>
      </c>
      <c r="L21" s="8">
        <f>INTAVI!L21+NRGSUP!L21</f>
        <v>456.15155039999991</v>
      </c>
      <c r="M21" s="8">
        <f>INTAVI!M21+NRGSUP!M21</f>
        <v>582.14454480000006</v>
      </c>
      <c r="N21" s="8">
        <f>INTAVI!N21+NRGSUP!N21</f>
        <v>628.93041119999987</v>
      </c>
      <c r="O21" s="8">
        <f>INTAVI!O21+NRGSUP!O21</f>
        <v>652.64144399999986</v>
      </c>
      <c r="P21" s="8">
        <f>INTAVI!P21+NRGSUP!P21</f>
        <v>716.75735039999995</v>
      </c>
      <c r="Q21" s="8">
        <f>INTAVI!Q21+NRGSUP!Q21</f>
        <v>681.24223439999992</v>
      </c>
      <c r="R21" s="8">
        <f>INTAVI!R21+NRGSUP!R21</f>
        <v>678.82913280000014</v>
      </c>
      <c r="S21" s="8">
        <f>INTAVI!S21+NRGSUP!S21</f>
        <v>647.93645279999987</v>
      </c>
      <c r="T21" s="8">
        <f>INTAVI!T21+NRGSUP!T21</f>
        <v>744.7658399999998</v>
      </c>
      <c r="U21" s="8">
        <f>INTAVI!U21+NRGSUP!U21</f>
        <v>600.21102959999996</v>
      </c>
      <c r="V21" s="8">
        <f>INTAVI!V21+NRGSUP!V21</f>
        <v>671.11153200000001</v>
      </c>
      <c r="W21" s="8">
        <f>INTAVI!W21+NRGSUP!W21</f>
        <v>623.82640319999985</v>
      </c>
      <c r="X21" s="8">
        <f>INTAVI!X21+NRGSUP!X21</f>
        <v>732.36421439999992</v>
      </c>
      <c r="Y21" s="8">
        <f>INTAVI!Y21+NRGSUP!Y21</f>
        <v>678.6856439999998</v>
      </c>
      <c r="Z21" s="8">
        <f>INTAVI!Z21+NRGSUP!Z21</f>
        <v>620.76923999999997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0.9323371199999998</v>
      </c>
      <c r="D22" s="27">
        <f t="shared" ref="D22:X22" si="18">SUM(D23:D24)</f>
        <v>0.9323371199999998</v>
      </c>
      <c r="E22" s="27">
        <f t="shared" si="18"/>
        <v>0.93233711999999991</v>
      </c>
      <c r="F22" s="27">
        <f t="shared" si="18"/>
        <v>0.9323371199999998</v>
      </c>
      <c r="G22" s="27">
        <f t="shared" si="18"/>
        <v>0.93233711999999969</v>
      </c>
      <c r="H22" s="27">
        <f t="shared" si="18"/>
        <v>0.93233711999999991</v>
      </c>
      <c r="I22" s="27">
        <f t="shared" si="18"/>
        <v>0.93233711999999991</v>
      </c>
      <c r="J22" s="27">
        <f t="shared" si="18"/>
        <v>0.87969287999999979</v>
      </c>
      <c r="K22" s="27">
        <f t="shared" si="18"/>
        <v>0.87969287999999979</v>
      </c>
      <c r="L22" s="27">
        <f t="shared" si="18"/>
        <v>0.87969287999999979</v>
      </c>
      <c r="M22" s="27">
        <f t="shared" si="18"/>
        <v>0.9323371199999998</v>
      </c>
      <c r="N22" s="27">
        <f t="shared" si="18"/>
        <v>0.9323371199999998</v>
      </c>
      <c r="O22" s="27">
        <f t="shared" si="18"/>
        <v>0.9323371199999998</v>
      </c>
      <c r="P22" s="27">
        <f t="shared" si="18"/>
        <v>0.93233711999999946</v>
      </c>
      <c r="Q22" s="27">
        <f t="shared" si="18"/>
        <v>0.93233711999999991</v>
      </c>
      <c r="R22" s="27">
        <f t="shared" si="18"/>
        <v>0.93233712000000013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0.9323371199999998</v>
      </c>
      <c r="D23" s="8">
        <f>INTAVI!D23+NRGSUP!D23</f>
        <v>0.9323371199999998</v>
      </c>
      <c r="E23" s="8">
        <f>INTAVI!E23+NRGSUP!E23</f>
        <v>0.93233711999999991</v>
      </c>
      <c r="F23" s="8">
        <f>INTAVI!F23+NRGSUP!F23</f>
        <v>0.9323371199999998</v>
      </c>
      <c r="G23" s="8">
        <f>INTAVI!G23+NRGSUP!G23</f>
        <v>0.93233711999999969</v>
      </c>
      <c r="H23" s="8">
        <f>INTAVI!H23+NRGSUP!H23</f>
        <v>0.93233711999999991</v>
      </c>
      <c r="I23" s="8">
        <f>INTAVI!I23+NRGSUP!I23</f>
        <v>0.93233711999999991</v>
      </c>
      <c r="J23" s="8">
        <f>INTAVI!J23+NRGSUP!J23</f>
        <v>0.87969287999999979</v>
      </c>
      <c r="K23" s="8">
        <f>INTAVI!K23+NRGSUP!K23</f>
        <v>0.87969287999999979</v>
      </c>
      <c r="L23" s="8">
        <f>INTAVI!L23+NRGSUP!L23</f>
        <v>0.87969287999999979</v>
      </c>
      <c r="M23" s="8">
        <f>INTAVI!M23+NRGSUP!M23</f>
        <v>0.9323371199999998</v>
      </c>
      <c r="N23" s="8">
        <f>INTAVI!N23+NRGSUP!N23</f>
        <v>0.9323371199999998</v>
      </c>
      <c r="O23" s="8">
        <f>INTAVI!O23+NRGSUP!O23</f>
        <v>0.9323371199999998</v>
      </c>
      <c r="P23" s="8">
        <f>INTAVI!P23+NRGSUP!P23</f>
        <v>0.93233711999999946</v>
      </c>
      <c r="Q23" s="8">
        <f>INTAVI!Q23+NRGSUP!Q23</f>
        <v>0.93233711999999991</v>
      </c>
      <c r="R23" s="8">
        <f>INTAVI!R23+NRGSUP!R23</f>
        <v>0.93233712000000013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32304.32377236</v>
      </c>
      <c r="D26" s="27">
        <f t="shared" ref="D26:X26" si="21">SUM(D27,D33)</f>
        <v>34323.544118880003</v>
      </c>
      <c r="E26" s="27">
        <f t="shared" si="21"/>
        <v>35653.484977560001</v>
      </c>
      <c r="F26" s="27">
        <f t="shared" si="21"/>
        <v>38022.914469959993</v>
      </c>
      <c r="G26" s="27">
        <f t="shared" si="21"/>
        <v>38695.376091239996</v>
      </c>
      <c r="H26" s="27">
        <f t="shared" si="21"/>
        <v>39414.822542279988</v>
      </c>
      <c r="I26" s="27">
        <f t="shared" si="21"/>
        <v>38072.319839280004</v>
      </c>
      <c r="J26" s="27">
        <f t="shared" si="21"/>
        <v>36574.231261679997</v>
      </c>
      <c r="K26" s="27">
        <f t="shared" si="21"/>
        <v>35728.881454800001</v>
      </c>
      <c r="L26" s="27">
        <f t="shared" si="21"/>
        <v>33434.420973840002</v>
      </c>
      <c r="M26" s="27">
        <f t="shared" si="21"/>
        <v>34391.12603544</v>
      </c>
      <c r="N26" s="27">
        <f t="shared" si="21"/>
        <v>32668.617593880004</v>
      </c>
      <c r="O26" s="27">
        <f t="shared" si="21"/>
        <v>31402.471179240001</v>
      </c>
      <c r="P26" s="27">
        <f t="shared" si="21"/>
        <v>32110.363816919998</v>
      </c>
      <c r="Q26" s="27">
        <f t="shared" si="21"/>
        <v>31003.733809079997</v>
      </c>
      <c r="R26" s="27">
        <f t="shared" si="21"/>
        <v>31692.281734440003</v>
      </c>
      <c r="S26" s="27">
        <f t="shared" si="21"/>
        <v>32264.122724279991</v>
      </c>
      <c r="T26" s="27">
        <f t="shared" si="21"/>
        <v>32954.881386240006</v>
      </c>
      <c r="U26" s="27">
        <f t="shared" si="21"/>
        <v>32986.751890680011</v>
      </c>
      <c r="V26" s="27">
        <f t="shared" si="21"/>
        <v>33576.480557999996</v>
      </c>
      <c r="W26" s="27">
        <f t="shared" si="21"/>
        <v>28373.578874279992</v>
      </c>
      <c r="X26" s="27">
        <f t="shared" si="21"/>
        <v>30021.259448880006</v>
      </c>
      <c r="Y26" s="27">
        <f t="shared" ref="Y26:Z26" si="22">SUM(Y27,Y33)</f>
        <v>29678.055026759997</v>
      </c>
      <c r="Z26" s="27">
        <f t="shared" si="22"/>
        <v>29249.994965399997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32304.32377236</v>
      </c>
      <c r="D33" s="19">
        <f t="shared" ref="D33:X33" si="27">SUM(D34:D50)</f>
        <v>34323.544118880003</v>
      </c>
      <c r="E33" s="19">
        <f t="shared" si="27"/>
        <v>35653.484977560001</v>
      </c>
      <c r="F33" s="19">
        <f t="shared" si="27"/>
        <v>38022.914469959993</v>
      </c>
      <c r="G33" s="19">
        <f t="shared" si="27"/>
        <v>38695.376091239996</v>
      </c>
      <c r="H33" s="19">
        <f t="shared" si="27"/>
        <v>39414.822542279988</v>
      </c>
      <c r="I33" s="19">
        <f t="shared" si="27"/>
        <v>38072.319839280004</v>
      </c>
      <c r="J33" s="19">
        <f t="shared" si="27"/>
        <v>36574.231261679997</v>
      </c>
      <c r="K33" s="19">
        <f t="shared" si="27"/>
        <v>35728.881454800001</v>
      </c>
      <c r="L33" s="19">
        <f t="shared" si="27"/>
        <v>33434.420973840002</v>
      </c>
      <c r="M33" s="19">
        <f t="shared" si="27"/>
        <v>34391.12603544</v>
      </c>
      <c r="N33" s="19">
        <f t="shared" si="27"/>
        <v>32668.617593880004</v>
      </c>
      <c r="O33" s="19">
        <f t="shared" si="27"/>
        <v>31402.471179240001</v>
      </c>
      <c r="P33" s="19">
        <f t="shared" si="27"/>
        <v>32110.363816919998</v>
      </c>
      <c r="Q33" s="19">
        <f t="shared" si="27"/>
        <v>31003.733809079997</v>
      </c>
      <c r="R33" s="19">
        <f t="shared" si="27"/>
        <v>31692.281734440003</v>
      </c>
      <c r="S33" s="19">
        <f t="shared" si="27"/>
        <v>32264.122724279991</v>
      </c>
      <c r="T33" s="19">
        <f t="shared" si="27"/>
        <v>32954.881386240006</v>
      </c>
      <c r="U33" s="19">
        <f t="shared" si="27"/>
        <v>32986.751890680011</v>
      </c>
      <c r="V33" s="19">
        <f t="shared" si="27"/>
        <v>33576.480557999996</v>
      </c>
      <c r="W33" s="19">
        <f t="shared" si="27"/>
        <v>28373.578874279992</v>
      </c>
      <c r="X33" s="19">
        <f t="shared" si="27"/>
        <v>30021.259448880006</v>
      </c>
      <c r="Y33" s="19">
        <f t="shared" ref="Y33:Z33" si="28">SUM(Y34:Y50)</f>
        <v>29678.055026759997</v>
      </c>
      <c r="Z33" s="19">
        <f t="shared" si="28"/>
        <v>29249.994965399997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668.20515840000007</v>
      </c>
      <c r="D34" s="8">
        <f>INTAVI!D34+NRGSUP!D34</f>
        <v>484.61918976000004</v>
      </c>
      <c r="E34" s="8">
        <f>INTAVI!E34+NRGSUP!E34</f>
        <v>619.43408640000007</v>
      </c>
      <c r="F34" s="8">
        <f>INTAVI!F34+NRGSUP!F34</f>
        <v>566.81607167999982</v>
      </c>
      <c r="G34" s="8">
        <f>INTAVI!G34+NRGSUP!G34</f>
        <v>696.87682559999996</v>
      </c>
      <c r="H34" s="8">
        <f>INTAVI!H34+NRGSUP!H34</f>
        <v>546.90308352000011</v>
      </c>
      <c r="I34" s="8">
        <f>INTAVI!I34+NRGSUP!I34</f>
        <v>689.69387519999998</v>
      </c>
      <c r="J34" s="8">
        <f>INTAVI!J34+NRGSUP!J34</f>
        <v>736.77288959999998</v>
      </c>
      <c r="K34" s="8">
        <f>INTAVI!K34+NRGSUP!K34</f>
        <v>677.37503231999995</v>
      </c>
      <c r="L34" s="8">
        <f>INTAVI!L34+NRGSUP!L34</f>
        <v>572.41416960000004</v>
      </c>
      <c r="M34" s="8">
        <f>INTAVI!M34+NRGSUP!M34</f>
        <v>692.49489408000022</v>
      </c>
      <c r="N34" s="8">
        <f>INTAVI!N34+NRGSUP!N34</f>
        <v>701.63428607999992</v>
      </c>
      <c r="O34" s="8">
        <f>INTAVI!O34+NRGSUP!O34</f>
        <v>573.23531520000006</v>
      </c>
      <c r="P34" s="8">
        <f>INTAVI!P34+NRGSUP!P34</f>
        <v>568.39822848000006</v>
      </c>
      <c r="Q34" s="8">
        <f>INTAVI!Q34+NRGSUP!Q34</f>
        <v>588.03211007999994</v>
      </c>
      <c r="R34" s="8">
        <f>INTAVI!R34+NRGSUP!R34</f>
        <v>485.04054527999989</v>
      </c>
      <c r="S34" s="8">
        <f>INTAVI!S34+NRGSUP!S34</f>
        <v>375.02051328000005</v>
      </c>
      <c r="T34" s="8">
        <f>INTAVI!T34+NRGSUP!T34</f>
        <v>489.32107776000009</v>
      </c>
      <c r="U34" s="8">
        <f>INTAVI!U34+NRGSUP!U34</f>
        <v>490.70354688000009</v>
      </c>
      <c r="V34" s="8">
        <f>INTAVI!V34+NRGSUP!V34</f>
        <v>542.30446080000013</v>
      </c>
      <c r="W34" s="8">
        <f>INTAVI!W34+NRGSUP!W34</f>
        <v>495.94726656</v>
      </c>
      <c r="X34" s="8">
        <f>INTAVI!X34+NRGSUP!X34</f>
        <v>516.32785152000008</v>
      </c>
      <c r="Y34" s="8">
        <f>INTAVI!Y34+NRGSUP!Y34</f>
        <v>685.05875712000011</v>
      </c>
      <c r="Z34" s="8">
        <f>INTAVI!Z34+NRGSUP!Z34</f>
        <v>806.53916160000006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496.34528148000004</v>
      </c>
      <c r="D36" s="8">
        <f>INTAVI!D36+NRGSUP!D36</f>
        <v>415.07197668000003</v>
      </c>
      <c r="E36" s="8">
        <f>INTAVI!E36+NRGSUP!E36</f>
        <v>490.53952620000001</v>
      </c>
      <c r="F36" s="8">
        <f>INTAVI!F36+NRGSUP!F36</f>
        <v>513.7602757200001</v>
      </c>
      <c r="G36" s="8">
        <f>INTAVI!G36+NRGSUP!G36</f>
        <v>513.76004855999997</v>
      </c>
      <c r="H36" s="8">
        <f>INTAVI!H36+NRGSUP!H36</f>
        <v>640.46739780000007</v>
      </c>
      <c r="I36" s="8">
        <f>INTAVI!I36+NRGSUP!I36</f>
        <v>647.08252415999993</v>
      </c>
      <c r="J36" s="8">
        <f>INTAVI!J36+NRGSUP!J36</f>
        <v>650.41200828000001</v>
      </c>
      <c r="K36" s="8">
        <f>INTAVI!K36+NRGSUP!K36</f>
        <v>615.15087012000004</v>
      </c>
      <c r="L36" s="8">
        <f>INTAVI!L36+NRGSUP!L36</f>
        <v>661.89403763999996</v>
      </c>
      <c r="M36" s="8">
        <f>INTAVI!M36+NRGSUP!M36</f>
        <v>549.31399596000006</v>
      </c>
      <c r="N36" s="8">
        <f>INTAVI!N36+NRGSUP!N36</f>
        <v>472.24451412000002</v>
      </c>
      <c r="O36" s="8">
        <f>INTAVI!O36+NRGSUP!O36</f>
        <v>280.94490036000002</v>
      </c>
      <c r="P36" s="8">
        <f>INTAVI!P36+NRGSUP!P36</f>
        <v>250.81326216000008</v>
      </c>
      <c r="Q36" s="8">
        <f>INTAVI!Q36+NRGSUP!Q36</f>
        <v>216.89804700000002</v>
      </c>
      <c r="R36" s="8">
        <f>INTAVI!R36+NRGSUP!R36</f>
        <v>240.34845528</v>
      </c>
      <c r="S36" s="8">
        <f>INTAVI!S36+NRGSUP!S36</f>
        <v>259.34266584</v>
      </c>
      <c r="T36" s="8">
        <f>INTAVI!T36+NRGSUP!T36</f>
        <v>279.96992964000003</v>
      </c>
      <c r="U36" s="8">
        <f>INTAVI!U36+NRGSUP!U36</f>
        <v>218.15810352000014</v>
      </c>
      <c r="V36" s="8">
        <f>INTAVI!V36+NRGSUP!V36</f>
        <v>246.56968620000004</v>
      </c>
      <c r="W36" s="8">
        <f>INTAVI!W36+NRGSUP!W36</f>
        <v>202.03564967999998</v>
      </c>
      <c r="X36" s="8">
        <f>INTAVI!X36+NRGSUP!X36</f>
        <v>246.41589888000004</v>
      </c>
      <c r="Y36" s="8">
        <f>INTAVI!Y36+NRGSUP!Y36</f>
        <v>349.15377923999995</v>
      </c>
      <c r="Z36" s="8">
        <f>INTAVI!Z36+NRGSUP!Z36</f>
        <v>294.17469875999996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5848.2684968400008</v>
      </c>
      <c r="D37" s="8">
        <f>INTAVI!D37+NRGSUP!D37</f>
        <v>5874.838116840001</v>
      </c>
      <c r="E37" s="8">
        <f>INTAVI!E37+NRGSUP!E37</f>
        <v>6332.4260999999979</v>
      </c>
      <c r="F37" s="8">
        <f>INTAVI!F37+NRGSUP!F37</f>
        <v>6482.9872800000003</v>
      </c>
      <c r="G37" s="8">
        <f>INTAVI!G37+NRGSUP!G37</f>
        <v>6376.7088000000003</v>
      </c>
      <c r="H37" s="8">
        <f>INTAVI!H37+NRGSUP!H37</f>
        <v>6201.1315119599985</v>
      </c>
      <c r="I37" s="8">
        <f>INTAVI!I37+NRGSUP!I37</f>
        <v>5961.2632279200016</v>
      </c>
      <c r="J37" s="8">
        <f>INTAVI!J37+NRGSUP!J37</f>
        <v>5822.3557576800004</v>
      </c>
      <c r="K37" s="8">
        <f>INTAVI!K37+NRGSUP!K37</f>
        <v>5442.7357630799988</v>
      </c>
      <c r="L37" s="8">
        <f>INTAVI!L37+NRGSUP!L37</f>
        <v>5157.0065685600002</v>
      </c>
      <c r="M37" s="8">
        <f>INTAVI!M37+NRGSUP!M37</f>
        <v>5125.7601964799996</v>
      </c>
      <c r="N37" s="8">
        <f>INTAVI!N37+NRGSUP!N37</f>
        <v>4743.1382090400002</v>
      </c>
      <c r="O37" s="8">
        <f>INTAVI!O37+NRGSUP!O37</f>
        <v>4608.1358492399986</v>
      </c>
      <c r="P37" s="8">
        <f>INTAVI!P37+NRGSUP!P37</f>
        <v>4518.1122386399984</v>
      </c>
      <c r="Q37" s="8">
        <f>INTAVI!Q37+NRGSUP!Q37</f>
        <v>4429.3517452799988</v>
      </c>
      <c r="R37" s="8">
        <f>INTAVI!R37+NRGSUP!R37</f>
        <v>4474.9075417200002</v>
      </c>
      <c r="S37" s="8">
        <f>INTAVI!S37+NRGSUP!S37</f>
        <v>4422.428675279999</v>
      </c>
      <c r="T37" s="8">
        <f>INTAVI!T37+NRGSUP!T37</f>
        <v>4373.1399095999996</v>
      </c>
      <c r="U37" s="8">
        <f>INTAVI!U37+NRGSUP!U37</f>
        <v>4542.4849377599994</v>
      </c>
      <c r="V37" s="8">
        <f>INTAVI!V37+NRGSUP!V37</f>
        <v>4523.8091144399996</v>
      </c>
      <c r="W37" s="8">
        <f>INTAVI!W37+NRGSUP!W37</f>
        <v>3751.8803229599989</v>
      </c>
      <c r="X37" s="8">
        <f>INTAVI!X37+NRGSUP!X37</f>
        <v>3958.9779121200017</v>
      </c>
      <c r="Y37" s="8">
        <f>INTAVI!Y37+NRGSUP!Y37</f>
        <v>4096.6611839999987</v>
      </c>
      <c r="Z37" s="8">
        <f>INTAVI!Z37+NRGSUP!Z37</f>
        <v>4462.7286765599974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5.9640840000000015</v>
      </c>
      <c r="D38" s="8">
        <f>INTAVI!D38+NRGSUP!D38</f>
        <v>5.9640840000000015</v>
      </c>
      <c r="E38" s="8">
        <f>INTAVI!E38+NRGSUP!E38</f>
        <v>8.9459999999999997</v>
      </c>
      <c r="F38" s="8">
        <f>INTAVI!F38+NRGSUP!F38</f>
        <v>5.9640840000000015</v>
      </c>
      <c r="G38" s="8">
        <f>INTAVI!G38+NRGSUP!G38</f>
        <v>8.9460000000000015</v>
      </c>
      <c r="H38" s="8">
        <f>INTAVI!H38+NRGSUP!H38</f>
        <v>8.3109600000000032</v>
      </c>
      <c r="I38" s="8">
        <f>INTAVI!I38+NRGSUP!I38</f>
        <v>8.5523759999999989</v>
      </c>
      <c r="J38" s="8">
        <f>INTAVI!J38+NRGSUP!J38</f>
        <v>8.5165919999999993</v>
      </c>
      <c r="K38" s="8">
        <f>INTAVI!K38+NRGSUP!K38</f>
        <v>8.7610320000000002</v>
      </c>
      <c r="L38" s="8">
        <f>INTAVI!L38+NRGSUP!L38</f>
        <v>9.7450919999999996</v>
      </c>
      <c r="M38" s="8">
        <f>INTAVI!M38+NRGSUP!M38</f>
        <v>8.7073560000000008</v>
      </c>
      <c r="N38" s="8">
        <f>INTAVI!N38+NRGSUP!N38</f>
        <v>13.114836</v>
      </c>
      <c r="O38" s="8">
        <f>INTAVI!O38+NRGSUP!O38</f>
        <v>7.648956000000001</v>
      </c>
      <c r="P38" s="8">
        <f>INTAVI!P38+NRGSUP!P38</f>
        <v>6.8347439999999988</v>
      </c>
      <c r="Q38" s="8">
        <f>INTAVI!Q38+NRGSUP!Q38</f>
        <v>7.0882560000000003</v>
      </c>
      <c r="R38" s="8">
        <f>INTAVI!R38+NRGSUP!R38</f>
        <v>7.911287999999999</v>
      </c>
      <c r="S38" s="8">
        <f>INTAVI!S38+NRGSUP!S38</f>
        <v>9.7660079999999994</v>
      </c>
      <c r="T38" s="8">
        <f>INTAVI!T38+NRGSUP!T38</f>
        <v>7.1240399999999973</v>
      </c>
      <c r="U38" s="8">
        <f>INTAVI!U38+NRGSUP!U38</f>
        <v>6.8586839999999984</v>
      </c>
      <c r="V38" s="8">
        <f>INTAVI!V38+NRGSUP!V38</f>
        <v>6.5575439999999983</v>
      </c>
      <c r="W38" s="8">
        <f>INTAVI!W38+NRGSUP!W38</f>
        <v>5.460084000000001</v>
      </c>
      <c r="X38" s="8">
        <f>INTAVI!X38+NRGSUP!X38</f>
        <v>6.0565679999999986</v>
      </c>
      <c r="Y38" s="8">
        <f>INTAVI!Y38+NRGSUP!Y38</f>
        <v>5.1647400000000019</v>
      </c>
      <c r="Z38" s="8">
        <f>INTAVI!Z38+NRGSUP!Z38</f>
        <v>5.2214399999999985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1771.4507450400004</v>
      </c>
      <c r="D40" s="8">
        <f>INTAVI!D40+NRGSUP!D40</f>
        <v>1721.6382812400002</v>
      </c>
      <c r="E40" s="8">
        <f>INTAVI!E40+NRGSUP!E40</f>
        <v>1615.7869574399999</v>
      </c>
      <c r="F40" s="8">
        <f>INTAVI!F40+NRGSUP!F40</f>
        <v>1531.7286674400007</v>
      </c>
      <c r="G40" s="8">
        <f>INTAVI!G40+NRGSUP!G40</f>
        <v>1802.5832437199997</v>
      </c>
      <c r="H40" s="8">
        <f>INTAVI!H40+NRGSUP!H40</f>
        <v>2031.9566392800004</v>
      </c>
      <c r="I40" s="8">
        <f>INTAVI!I40+NRGSUP!I40</f>
        <v>2126.6685248399995</v>
      </c>
      <c r="J40" s="8">
        <f>INTAVI!J40+NRGSUP!J40</f>
        <v>2254.4839756799993</v>
      </c>
      <c r="K40" s="8">
        <f>INTAVI!K40+NRGSUP!K40</f>
        <v>2257.9925518800001</v>
      </c>
      <c r="L40" s="8">
        <f>INTAVI!L40+NRGSUP!L40</f>
        <v>1969.3911286799996</v>
      </c>
      <c r="M40" s="8">
        <f>INTAVI!M40+NRGSUP!M40</f>
        <v>2105.6784127200003</v>
      </c>
      <c r="N40" s="8">
        <f>INTAVI!N40+NRGSUP!N40</f>
        <v>2201.157758880001</v>
      </c>
      <c r="O40" s="8">
        <f>INTAVI!O40+NRGSUP!O40</f>
        <v>2139.4813636800004</v>
      </c>
      <c r="P40" s="8">
        <f>INTAVI!P40+NRGSUP!P40</f>
        <v>2042.8403436000006</v>
      </c>
      <c r="Q40" s="8">
        <f>INTAVI!Q40+NRGSUP!Q40</f>
        <v>2042.0734006800001</v>
      </c>
      <c r="R40" s="8">
        <f>INTAVI!R40+NRGSUP!R40</f>
        <v>2190.3051153599999</v>
      </c>
      <c r="S40" s="8">
        <f>INTAVI!S40+NRGSUP!S40</f>
        <v>2381.7822642000001</v>
      </c>
      <c r="T40" s="8">
        <f>INTAVI!T40+NRGSUP!T40</f>
        <v>2302.1884465200001</v>
      </c>
      <c r="U40" s="8">
        <f>INTAVI!U40+NRGSUP!U40</f>
        <v>2587.2393614399998</v>
      </c>
      <c r="V40" s="8">
        <f>INTAVI!V40+NRGSUP!V40</f>
        <v>2960.5485042</v>
      </c>
      <c r="W40" s="8">
        <f>INTAVI!W40+NRGSUP!W40</f>
        <v>1002.2830952400002</v>
      </c>
      <c r="X40" s="8">
        <f>INTAVI!X40+NRGSUP!X40</f>
        <v>1256.8801899600003</v>
      </c>
      <c r="Y40" s="8">
        <f>INTAVI!Y40+NRGSUP!Y40</f>
        <v>1897.5537104400007</v>
      </c>
      <c r="Z40" s="8">
        <f>INTAVI!Z40+NRGSUP!Z40</f>
        <v>2653.3062007200001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18.679706279999998</v>
      </c>
      <c r="D41" s="8">
        <f>INTAVI!D41+NRGSUP!D41</f>
        <v>3.1133275199999986</v>
      </c>
      <c r="E41" s="8">
        <f>INTAVI!E41+NRGSUP!E41</f>
        <v>12.453051239999999</v>
      </c>
      <c r="F41" s="8">
        <f>INTAVI!F41+NRGSUP!F41</f>
        <v>15.566378760000005</v>
      </c>
      <c r="G41" s="8">
        <f>INTAVI!G41+NRGSUP!G41</f>
        <v>12.453051239999997</v>
      </c>
      <c r="H41" s="8">
        <f>INTAVI!H41+NRGSUP!H41</f>
        <v>1.20386484</v>
      </c>
      <c r="I41" s="8">
        <f>INTAVI!I41+NRGSUP!I41</f>
        <v>1.1694391200000003</v>
      </c>
      <c r="J41" s="8">
        <f>INTAVI!J41+NRGSUP!J41</f>
        <v>0.96029640000000005</v>
      </c>
      <c r="K41" s="8">
        <f>INTAVI!K41+NRGSUP!K41</f>
        <v>0.85701924000000029</v>
      </c>
      <c r="L41" s="8">
        <f>INTAVI!L41+NRGSUP!L41</f>
        <v>0.59429664000000015</v>
      </c>
      <c r="M41" s="8">
        <f>INTAVI!M41+NRGSUP!M41</f>
        <v>0.54874080000000003</v>
      </c>
      <c r="N41" s="8">
        <f>INTAVI!N41+NRGSUP!N41</f>
        <v>0.62975772000000008</v>
      </c>
      <c r="O41" s="8">
        <f>INTAVI!O41+NRGSUP!O41</f>
        <v>0.57281291999999995</v>
      </c>
      <c r="P41" s="8">
        <f>INTAVI!P41+NRGSUP!P41</f>
        <v>0.56064744000000011</v>
      </c>
      <c r="Q41" s="8">
        <f>INTAVI!Q41+NRGSUP!Q41</f>
        <v>0.54252864000000012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  <c r="Y41" s="8">
        <f>INTAVI!Y41+NRGSUP!Y41</f>
        <v>0</v>
      </c>
      <c r="Z41" s="8">
        <f>INTAVI!Z41+NRGSUP!Z41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431.94226931999987</v>
      </c>
      <c r="D42" s="8">
        <f>INTAVI!D42+NRGSUP!D42</f>
        <v>397.93104</v>
      </c>
      <c r="E42" s="8">
        <f>INTAVI!E42+NRGSUP!E42</f>
        <v>605.39930135999998</v>
      </c>
      <c r="F42" s="8">
        <f>INTAVI!F42+NRGSUP!F42</f>
        <v>367.32096000000013</v>
      </c>
      <c r="G42" s="8">
        <f>INTAVI!G42+NRGSUP!G42</f>
        <v>496.56357864000012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18968.622561720003</v>
      </c>
      <c r="D43" s="8">
        <f>INTAVI!D43+NRGSUP!D43</f>
        <v>20614.619525760005</v>
      </c>
      <c r="E43" s="8">
        <f>INTAVI!E43+NRGSUP!E43</f>
        <v>21994.21421496</v>
      </c>
      <c r="F43" s="8">
        <f>INTAVI!F43+NRGSUP!F43</f>
        <v>24065.190803159992</v>
      </c>
      <c r="G43" s="8">
        <f>INTAVI!G43+NRGSUP!G43</f>
        <v>24502.854331800001</v>
      </c>
      <c r="H43" s="8">
        <f>INTAVI!H43+NRGSUP!H43</f>
        <v>25763.519143439993</v>
      </c>
      <c r="I43" s="8">
        <f>INTAVI!I43+NRGSUP!I43</f>
        <v>24464.60468244</v>
      </c>
      <c r="J43" s="8">
        <f>INTAVI!J43+NRGSUP!J43</f>
        <v>23924.147855399995</v>
      </c>
      <c r="K43" s="8">
        <f>INTAVI!K43+NRGSUP!K43</f>
        <v>23499.425387879997</v>
      </c>
      <c r="L43" s="8">
        <f>INTAVI!L43+NRGSUP!L43</f>
        <v>22334.452990199999</v>
      </c>
      <c r="M43" s="8">
        <f>INTAVI!M43+NRGSUP!M43</f>
        <v>23061.552986159997</v>
      </c>
      <c r="N43" s="8">
        <f>INTAVI!N43+NRGSUP!N43</f>
        <v>21894.100254000001</v>
      </c>
      <c r="O43" s="8">
        <f>INTAVI!O43+NRGSUP!O43</f>
        <v>21621.662000640001</v>
      </c>
      <c r="P43" s="8">
        <f>INTAVI!P43+NRGSUP!P43</f>
        <v>22733.264525400002</v>
      </c>
      <c r="Q43" s="8">
        <f>INTAVI!Q43+NRGSUP!Q43</f>
        <v>21966.867847080001</v>
      </c>
      <c r="R43" s="8">
        <f>INTAVI!R43+NRGSUP!R43</f>
        <v>22525.985069640003</v>
      </c>
      <c r="S43" s="8">
        <f>INTAVI!S43+NRGSUP!S43</f>
        <v>23195.781282959997</v>
      </c>
      <c r="T43" s="8">
        <f>INTAVI!T43+NRGSUP!T43</f>
        <v>24028.456617360003</v>
      </c>
      <c r="U43" s="8">
        <f>INTAVI!U43+NRGSUP!U43</f>
        <v>23875.812543960004</v>
      </c>
      <c r="V43" s="8">
        <f>INTAVI!V43+NRGSUP!V43</f>
        <v>24011.407185479995</v>
      </c>
      <c r="W43" s="8">
        <f>INTAVI!W43+NRGSUP!W43</f>
        <v>21749.651047799995</v>
      </c>
      <c r="X43" s="8">
        <f>INTAVI!X43+NRGSUP!X43</f>
        <v>22752.986358960003</v>
      </c>
      <c r="Y43" s="8">
        <f>INTAVI!Y43+NRGSUP!Y43</f>
        <v>21289.452167880001</v>
      </c>
      <c r="Z43" s="8">
        <f>INTAVI!Z43+NRGSUP!Z43</f>
        <v>19579.48162092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3850.2620092799998</v>
      </c>
      <c r="D44" s="8">
        <f>INTAVI!D44+NRGSUP!D44</f>
        <v>4508.3247040800006</v>
      </c>
      <c r="E44" s="8">
        <f>INTAVI!E44+NRGSUP!E44</f>
        <v>3509.04280896</v>
      </c>
      <c r="F44" s="8">
        <f>INTAVI!F44+NRGSUP!F44</f>
        <v>4069.604909520001</v>
      </c>
      <c r="G44" s="8">
        <f>INTAVI!G44+NRGSUP!G44</f>
        <v>3770.3299456800005</v>
      </c>
      <c r="H44" s="8">
        <f>INTAVI!H44+NRGSUP!H44</f>
        <v>3766.8160166400003</v>
      </c>
      <c r="I44" s="8">
        <f>INTAVI!I44+NRGSUP!I44</f>
        <v>3788.8352640000012</v>
      </c>
      <c r="J44" s="8">
        <f>INTAVI!J44+NRGSUP!J44</f>
        <v>2727.16698744</v>
      </c>
      <c r="K44" s="8">
        <f>INTAVI!K44+NRGSUP!K44</f>
        <v>2754.5015714400001</v>
      </c>
      <c r="L44" s="8">
        <f>INTAVI!L44+NRGSUP!L44</f>
        <v>2340.3143570400002</v>
      </c>
      <c r="M44" s="8">
        <f>INTAVI!M44+NRGSUP!M44</f>
        <v>2405.0560824000004</v>
      </c>
      <c r="N44" s="8">
        <f>INTAVI!N44+NRGSUP!N44</f>
        <v>2157.1467307200001</v>
      </c>
      <c r="O44" s="8">
        <f>INTAVI!O44+NRGSUP!O44</f>
        <v>1706.1567451200003</v>
      </c>
      <c r="P44" s="8">
        <f>INTAVI!P44+NRGSUP!P44</f>
        <v>1561.68552744</v>
      </c>
      <c r="Q44" s="8">
        <f>INTAVI!Q44+NRGSUP!Q44</f>
        <v>1323.7548314400001</v>
      </c>
      <c r="R44" s="8">
        <f>INTAVI!R44+NRGSUP!R44</f>
        <v>1382.0159476800002</v>
      </c>
      <c r="S44" s="8">
        <f>INTAVI!S44+NRGSUP!S44</f>
        <v>1193.7285900000002</v>
      </c>
      <c r="T44" s="8">
        <f>INTAVI!T44+NRGSUP!T44</f>
        <v>1110.9700022400002</v>
      </c>
      <c r="U44" s="8">
        <f>INTAVI!U44+NRGSUP!U44</f>
        <v>878.24875968000015</v>
      </c>
      <c r="V44" s="8">
        <f>INTAVI!V44+NRGSUP!V44</f>
        <v>931.38094944000022</v>
      </c>
      <c r="W44" s="8">
        <f>INTAVI!W44+NRGSUP!W44</f>
        <v>835.83278568000014</v>
      </c>
      <c r="X44" s="8">
        <f>INTAVI!X44+NRGSUP!X44</f>
        <v>865.96045704000005</v>
      </c>
      <c r="Y44" s="8">
        <f>INTAVI!Y44+NRGSUP!Y44</f>
        <v>971.43099120000022</v>
      </c>
      <c r="Z44" s="8">
        <f>INTAVI!Z44+NRGSUP!Z44</f>
        <v>1065.7302904800003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6.4650599999999994</v>
      </c>
      <c r="D45" s="8">
        <f>INTAVI!D45+NRGSUP!D45</f>
        <v>9.6975899999999999</v>
      </c>
      <c r="E45" s="8">
        <f>INTAVI!E45+NRGSUP!E45</f>
        <v>16.162649999999999</v>
      </c>
      <c r="F45" s="8">
        <f>INTAVI!F45+NRGSUP!F45</f>
        <v>12.930119999999999</v>
      </c>
      <c r="G45" s="8">
        <f>INTAVI!G45+NRGSUP!G45</f>
        <v>19.39518</v>
      </c>
      <c r="H45" s="8">
        <f>INTAVI!H45+NRGSUP!H45</f>
        <v>23.284507319999999</v>
      </c>
      <c r="I45" s="8">
        <f>INTAVI!I45+NRGSUP!I45</f>
        <v>26.904677039999999</v>
      </c>
      <c r="J45" s="8">
        <f>INTAVI!J45+NRGSUP!J45</f>
        <v>25.427740679999996</v>
      </c>
      <c r="K45" s="8">
        <f>INTAVI!K45+NRGSUP!K45</f>
        <v>63.015335639999996</v>
      </c>
      <c r="L45" s="8">
        <f>INTAVI!L45+NRGSUP!L45</f>
        <v>28.885888079999994</v>
      </c>
      <c r="M45" s="8">
        <f>INTAVI!M45+NRGSUP!M45</f>
        <v>39.569861520000003</v>
      </c>
      <c r="N45" s="8">
        <f>INTAVI!N45+NRGSUP!N45</f>
        <v>33.553925280000001</v>
      </c>
      <c r="O45" s="8">
        <f>INTAVI!O45+NRGSUP!O45</f>
        <v>36.812315519999999</v>
      </c>
      <c r="P45" s="8">
        <f>INTAVI!P45+NRGSUP!P45</f>
        <v>37.756214280000009</v>
      </c>
      <c r="Q45" s="8">
        <f>INTAVI!Q45+NRGSUP!Q45</f>
        <v>48.875589720000008</v>
      </c>
      <c r="R45" s="8">
        <f>INTAVI!R45+NRGSUP!R45</f>
        <v>51.009587280000012</v>
      </c>
      <c r="S45" s="8">
        <f>INTAVI!S45+NRGSUP!S45</f>
        <v>50.476021919999987</v>
      </c>
      <c r="T45" s="8">
        <f>INTAVI!T45+NRGSUP!T45</f>
        <v>52.240851360000001</v>
      </c>
      <c r="U45" s="8">
        <f>INTAVI!U45+NRGSUP!U45</f>
        <v>51.109861680000016</v>
      </c>
      <c r="V45" s="8">
        <f>INTAVI!V45+NRGSUP!V45</f>
        <v>49.606801200000014</v>
      </c>
      <c r="W45" s="8">
        <f>INTAVI!W45+NRGSUP!W45</f>
        <v>43.277375519999985</v>
      </c>
      <c r="X45" s="8">
        <f>INTAVI!X45+NRGSUP!X45</f>
        <v>47.576772360000014</v>
      </c>
      <c r="Y45" s="8">
        <f>INTAVI!Y45+NRGSUP!Y45</f>
        <v>41.871159000000006</v>
      </c>
      <c r="Z45" s="8">
        <f>INTAVI!Z45+NRGSUP!Z45</f>
        <v>37.542471480000003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5.198436E-2</v>
      </c>
      <c r="I46" s="8">
        <f>INTAVI!I46+NRGSUP!I46</f>
        <v>0.10713528000000001</v>
      </c>
      <c r="J46" s="8">
        <f>INTAVI!J46+NRGSUP!J46</f>
        <v>0.10106604000000001</v>
      </c>
      <c r="K46" s="8">
        <f>INTAVI!K46+NRGSUP!K46</f>
        <v>8.8927560000000017E-2</v>
      </c>
      <c r="L46" s="8">
        <f>INTAVI!L46+NRGSUP!L46</f>
        <v>0.10713528000000001</v>
      </c>
      <c r="M46" s="8">
        <f>INTAVI!M46+NRGSUP!M46</f>
        <v>1.0631725200000002</v>
      </c>
      <c r="N46" s="8">
        <f>INTAVI!N46+NRGSUP!N46</f>
        <v>0</v>
      </c>
      <c r="O46" s="8">
        <f>INTAVI!O46+NRGSUP!O46</f>
        <v>0.83333304000000008</v>
      </c>
      <c r="P46" s="8">
        <f>INTAVI!P46+NRGSUP!P46</f>
        <v>0.53303759999999989</v>
      </c>
      <c r="Q46" s="8">
        <f>INTAVI!Q46+NRGSUP!Q46</f>
        <v>0.37682063999999998</v>
      </c>
      <c r="R46" s="8">
        <f>INTAVI!R46+NRGSUP!R46</f>
        <v>0.40743071999999991</v>
      </c>
      <c r="S46" s="8">
        <f>INTAVI!S46+NRGSUP!S46</f>
        <v>0.47788667999999984</v>
      </c>
      <c r="T46" s="8">
        <f>INTAVI!T46+NRGSUP!T46</f>
        <v>0.63436752000000018</v>
      </c>
      <c r="U46" s="8">
        <f>INTAVI!U46+NRGSUP!U46</f>
        <v>0.46891476000000004</v>
      </c>
      <c r="V46" s="8">
        <f>INTAVI!V46+NRGSUP!V46</f>
        <v>0.19606284000000002</v>
      </c>
      <c r="W46" s="8">
        <f>INTAVI!W46+NRGSUP!W46</f>
        <v>6.4386719999999995E-2</v>
      </c>
      <c r="X46" s="8">
        <f>INTAVI!X46+NRGSUP!X46</f>
        <v>3.9845880000000007E-2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238.11839999999998</v>
      </c>
      <c r="D48" s="8">
        <f>INTAVI!D48+NRGSUP!D48</f>
        <v>287.72628299999997</v>
      </c>
      <c r="E48" s="8">
        <f>INTAVI!E48+NRGSUP!E48</f>
        <v>449.08028100000001</v>
      </c>
      <c r="F48" s="8">
        <f>INTAVI!F48+NRGSUP!F48</f>
        <v>387.98100900000009</v>
      </c>
      <c r="G48" s="8">
        <f>INTAVI!G48+NRGSUP!G48</f>
        <v>494.90508599999998</v>
      </c>
      <c r="H48" s="8">
        <f>INTAVI!H48+NRGSUP!H48</f>
        <v>401.70230100000003</v>
      </c>
      <c r="I48" s="8">
        <f>INTAVI!I48+NRGSUP!I48</f>
        <v>323.85120299999994</v>
      </c>
      <c r="J48" s="8">
        <f>INTAVI!J48+NRGSUP!J48</f>
        <v>343.99088099999994</v>
      </c>
      <c r="K48" s="8">
        <f>INTAVI!K48+NRGSUP!K48</f>
        <v>324.49599000000001</v>
      </c>
      <c r="L48" s="8">
        <f>INTAVI!L48+NRGSUP!L48</f>
        <v>305.32226400000002</v>
      </c>
      <c r="M48" s="8">
        <f>INTAVI!M48+NRGSUP!M48</f>
        <v>341.43735600000002</v>
      </c>
      <c r="N48" s="8">
        <f>INTAVI!N48+NRGSUP!N48</f>
        <v>403.19615699999997</v>
      </c>
      <c r="O48" s="8">
        <f>INTAVI!O48+NRGSUP!O48</f>
        <v>391.54085099999998</v>
      </c>
      <c r="P48" s="8">
        <f>INTAVI!P48+NRGSUP!P48</f>
        <v>373.84413300000006</v>
      </c>
      <c r="Q48" s="8">
        <f>INTAVI!Q48+NRGSUP!Q48</f>
        <v>369.58685400000002</v>
      </c>
      <c r="R48" s="8">
        <f>INTAVI!R48+NRGSUP!R48</f>
        <v>325.67675399999996</v>
      </c>
      <c r="S48" s="8">
        <f>INTAVI!S48+NRGSUP!S48</f>
        <v>365.96453399999996</v>
      </c>
      <c r="T48" s="8">
        <f>INTAVI!T48+NRGSUP!T48</f>
        <v>302.55743699999999</v>
      </c>
      <c r="U48" s="8">
        <f>INTAVI!U48+NRGSUP!U48</f>
        <v>329.41981800000002</v>
      </c>
      <c r="V48" s="8">
        <f>INTAVI!V48+NRGSUP!V48</f>
        <v>296.017605</v>
      </c>
      <c r="W48" s="8">
        <f>INTAVI!W48+NRGSUP!W48</f>
        <v>281.19663000000003</v>
      </c>
      <c r="X48" s="8">
        <f>INTAVI!X48+NRGSUP!X48</f>
        <v>364.24358099999995</v>
      </c>
      <c r="Y48" s="8">
        <f>INTAVI!Y48+NRGSUP!Y48</f>
        <v>335.07828899999993</v>
      </c>
      <c r="Z48" s="8">
        <f>INTAVI!Z48+NRGSUP!Z48</f>
        <v>339.37242300000003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3.0639106800000002</v>
      </c>
      <c r="G50" s="8">
        <f>INTAVI!G50+NRGSUP!G50</f>
        <v>0</v>
      </c>
      <c r="H50" s="8">
        <f>INTAVI!H50+NRGSUP!H50</f>
        <v>29.475132119999998</v>
      </c>
      <c r="I50" s="8">
        <f>INTAVI!I50+NRGSUP!I50</f>
        <v>33.586910279999998</v>
      </c>
      <c r="J50" s="8">
        <f>INTAVI!J50+NRGSUP!J50</f>
        <v>79.89521148</v>
      </c>
      <c r="K50" s="8">
        <f>INTAVI!K50+NRGSUP!K50</f>
        <v>84.481973639999993</v>
      </c>
      <c r="L50" s="8">
        <f>INTAVI!L50+NRGSUP!L50</f>
        <v>54.29304612</v>
      </c>
      <c r="M50" s="8">
        <f>INTAVI!M50+NRGSUP!M50</f>
        <v>59.942980799999994</v>
      </c>
      <c r="N50" s="8">
        <f>INTAVI!N50+NRGSUP!N50</f>
        <v>48.701165040000014</v>
      </c>
      <c r="O50" s="8">
        <f>INTAVI!O50+NRGSUP!O50</f>
        <v>35.446736520000016</v>
      </c>
      <c r="P50" s="8">
        <f>INTAVI!P50+NRGSUP!P50</f>
        <v>15.720914879999999</v>
      </c>
      <c r="Q50" s="8">
        <f>INTAVI!Q50+NRGSUP!Q50</f>
        <v>10.285778520000001</v>
      </c>
      <c r="R50" s="8">
        <f>INTAVI!R50+NRGSUP!R50</f>
        <v>8.6739994800000009</v>
      </c>
      <c r="S50" s="8">
        <f>INTAVI!S50+NRGSUP!S50</f>
        <v>9.3542821199999988</v>
      </c>
      <c r="T50" s="8">
        <f>INTAVI!T50+NRGSUP!T50</f>
        <v>8.2787072399999992</v>
      </c>
      <c r="U50" s="8">
        <f>INTAVI!U50+NRGSUP!U50</f>
        <v>6.2473590000000012</v>
      </c>
      <c r="V50" s="8">
        <f>INTAVI!V50+NRGSUP!V50</f>
        <v>8.0826443999999995</v>
      </c>
      <c r="W50" s="8">
        <f>INTAVI!W50+NRGSUP!W50</f>
        <v>5.9502301200000005</v>
      </c>
      <c r="X50" s="8">
        <f>INTAVI!X50+NRGSUP!X50</f>
        <v>5.7940131599999996</v>
      </c>
      <c r="Y50" s="8">
        <f>INTAVI!Y50+NRGSUP!Y50</f>
        <v>6.6302488800000026</v>
      </c>
      <c r="Z50" s="8">
        <f>INTAVI!Z50+NRGSUP!Z50</f>
        <v>5.8979818799999997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14716.421280000002</v>
      </c>
      <c r="D51" s="27">
        <f>INTAVI!D51+NRGSUP!D51</f>
        <v>15829.523819999999</v>
      </c>
      <c r="E51" s="27">
        <f>INTAVI!E51+NRGSUP!E51</f>
        <v>15732.53253</v>
      </c>
      <c r="F51" s="27">
        <f>INTAVI!F51+NRGSUP!F51</f>
        <v>16959.641490000002</v>
      </c>
      <c r="G51" s="27">
        <f>INTAVI!G51+NRGSUP!G51</f>
        <v>17332.459650000004</v>
      </c>
      <c r="H51" s="27">
        <f>INTAVI!H51+NRGSUP!H51</f>
        <v>18244.681868160002</v>
      </c>
      <c r="I51" s="27">
        <f>INTAVI!I51+NRGSUP!I51</f>
        <v>17022.394703160004</v>
      </c>
      <c r="J51" s="27">
        <f>INTAVI!J51+NRGSUP!J51</f>
        <v>16074.461715840001</v>
      </c>
      <c r="K51" s="27">
        <f>INTAVI!K51+NRGSUP!K51</f>
        <v>16955.94542004</v>
      </c>
      <c r="L51" s="27">
        <f>INTAVI!L51+NRGSUP!L51</f>
        <v>16507.849295519998</v>
      </c>
      <c r="M51" s="27">
        <f>INTAVI!M51+NRGSUP!M51</f>
        <v>18189.189722879997</v>
      </c>
      <c r="N51" s="27">
        <f>INTAVI!N51+NRGSUP!N51</f>
        <v>17223.437400840001</v>
      </c>
      <c r="O51" s="27">
        <f>INTAVI!O51+NRGSUP!O51</f>
        <v>16462.683970919999</v>
      </c>
      <c r="P51" s="27">
        <f>INTAVI!P51+NRGSUP!P51</f>
        <v>15880.975755480002</v>
      </c>
      <c r="Q51" s="27">
        <f>INTAVI!Q51+NRGSUP!Q51</f>
        <v>14375.764846080001</v>
      </c>
      <c r="R51" s="27">
        <f>INTAVI!R51+NRGSUP!R51</f>
        <v>15440.599148039999</v>
      </c>
      <c r="S51" s="27">
        <f>INTAVI!S51+NRGSUP!S51</f>
        <v>16206.207292440002</v>
      </c>
      <c r="T51" s="27">
        <f>INTAVI!T51+NRGSUP!T51</f>
        <v>17481.992045759998</v>
      </c>
      <c r="U51" s="27">
        <f>INTAVI!U51+NRGSUP!U51</f>
        <v>16638.14621304</v>
      </c>
      <c r="V51" s="27">
        <f>INTAVI!V51+NRGSUP!V51</f>
        <v>17190.509846682886</v>
      </c>
      <c r="W51" s="27">
        <f>INTAVI!W51+NRGSUP!W51</f>
        <v>16388.967551690708</v>
      </c>
      <c r="X51" s="27">
        <f>INTAVI!X51+NRGSUP!X51</f>
        <v>17382.061973946023</v>
      </c>
      <c r="Y51" s="27">
        <f>INTAVI!Y51+NRGSUP!Y51</f>
        <v>15489.500039808634</v>
      </c>
      <c r="Z51" s="27">
        <f>INTAVI!Z51+NRGSUP!Z51</f>
        <v>13120.49570624702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1286.6096884028027</v>
      </c>
      <c r="D52" s="27">
        <f t="shared" ref="D52:X52" si="30">SUM(D53:D54)</f>
        <v>1585.3099086839263</v>
      </c>
      <c r="E52" s="27">
        <f t="shared" si="30"/>
        <v>1878.28087032545</v>
      </c>
      <c r="F52" s="27">
        <f t="shared" si="30"/>
        <v>2172.8306382924102</v>
      </c>
      <c r="G52" s="27">
        <f t="shared" si="30"/>
        <v>2618.2242219337941</v>
      </c>
      <c r="H52" s="27">
        <f t="shared" si="30"/>
        <v>1920.7532734605022</v>
      </c>
      <c r="I52" s="27">
        <f t="shared" si="30"/>
        <v>2342.5871315055042</v>
      </c>
      <c r="J52" s="27">
        <f t="shared" si="30"/>
        <v>2332.9950261116278</v>
      </c>
      <c r="K52" s="27">
        <f t="shared" si="30"/>
        <v>2551.4194690301028</v>
      </c>
      <c r="L52" s="27">
        <f t="shared" si="30"/>
        <v>2681.3665830550199</v>
      </c>
      <c r="M52" s="27">
        <f t="shared" si="30"/>
        <v>3061.7529105739795</v>
      </c>
      <c r="N52" s="27">
        <f t="shared" si="30"/>
        <v>3348.8638745529406</v>
      </c>
      <c r="O52" s="27">
        <f t="shared" si="30"/>
        <v>3241.8376634652859</v>
      </c>
      <c r="P52" s="27">
        <f t="shared" si="30"/>
        <v>3115.1540954004527</v>
      </c>
      <c r="Q52" s="27">
        <f t="shared" si="30"/>
        <v>3144.3401129560352</v>
      </c>
      <c r="R52" s="27">
        <f t="shared" si="30"/>
        <v>3161.2103105576807</v>
      </c>
      <c r="S52" s="27">
        <f t="shared" si="30"/>
        <v>3363.2255690813859</v>
      </c>
      <c r="T52" s="27">
        <f t="shared" si="30"/>
        <v>3250.4181569083644</v>
      </c>
      <c r="U52" s="27">
        <f t="shared" si="30"/>
        <v>3063.0813594402071</v>
      </c>
      <c r="V52" s="27">
        <f t="shared" si="30"/>
        <v>2949.9056816337988</v>
      </c>
      <c r="W52" s="27">
        <f t="shared" si="30"/>
        <v>3021.9728292193786</v>
      </c>
      <c r="X52" s="27">
        <f t="shared" si="30"/>
        <v>3057.2780240537672</v>
      </c>
      <c r="Y52" s="27">
        <f t="shared" ref="Y52:Z52" si="31">SUM(Y53:Y54)</f>
        <v>3243.9898386844643</v>
      </c>
      <c r="Z52" s="27">
        <f t="shared" si="31"/>
        <v>3086.5521880833203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1091.0902859999999</v>
      </c>
      <c r="D53" s="8">
        <f>INTAVI!D53+NRGSUP!D53</f>
        <v>1407.4060572000003</v>
      </c>
      <c r="E53" s="8">
        <f>INTAVI!E53+NRGSUP!E53</f>
        <v>1679.3913707999995</v>
      </c>
      <c r="F53" s="8">
        <f>INTAVI!F53+NRGSUP!F53</f>
        <v>1933.7895720000001</v>
      </c>
      <c r="G53" s="8">
        <f>INTAVI!G53+NRGSUP!G53</f>
        <v>2312.8821144000008</v>
      </c>
      <c r="H53" s="8">
        <f>INTAVI!H53+NRGSUP!H53</f>
        <v>1551.8975472000002</v>
      </c>
      <c r="I53" s="8">
        <f>INTAVI!I53+NRGSUP!I53</f>
        <v>1871.2321056000008</v>
      </c>
      <c r="J53" s="8">
        <f>INTAVI!J53+NRGSUP!J53</f>
        <v>1884.2956703999998</v>
      </c>
      <c r="K53" s="8">
        <f>INTAVI!K53+NRGSUP!K53</f>
        <v>2045.6272980000003</v>
      </c>
      <c r="L53" s="8">
        <f>INTAVI!L53+NRGSUP!L53</f>
        <v>2075.4774612000001</v>
      </c>
      <c r="M53" s="8">
        <f>INTAVI!M53+NRGSUP!M53</f>
        <v>2434.8016836000002</v>
      </c>
      <c r="N53" s="8">
        <f>INTAVI!N53+NRGSUP!N53</f>
        <v>2677.4058168000001</v>
      </c>
      <c r="O53" s="8">
        <f>INTAVI!O53+NRGSUP!O53</f>
        <v>2545.7246100000002</v>
      </c>
      <c r="P53" s="8">
        <f>INTAVI!P53+NRGSUP!P53</f>
        <v>2453.6536595999996</v>
      </c>
      <c r="Q53" s="8">
        <f>INTAVI!Q53+NRGSUP!Q53</f>
        <v>2388.4475471999995</v>
      </c>
      <c r="R53" s="8">
        <f>INTAVI!R53+NRGSUP!R53</f>
        <v>2301.1421004000003</v>
      </c>
      <c r="S53" s="8">
        <f>INTAVI!S53+NRGSUP!S53</f>
        <v>2422.7811036000003</v>
      </c>
      <c r="T53" s="8">
        <f>INTAVI!T53+NRGSUP!T53</f>
        <v>2364.9659748000004</v>
      </c>
      <c r="U53" s="8">
        <f>INTAVI!U53+NRGSUP!U53</f>
        <v>2192.5048859999997</v>
      </c>
      <c r="V53" s="8">
        <f>INTAVI!V53+NRGSUP!V53</f>
        <v>2070.0875052000001</v>
      </c>
      <c r="W53" s="8">
        <f>INTAVI!W53+NRGSUP!W53</f>
        <v>2062.0391220000001</v>
      </c>
      <c r="X53" s="8">
        <f>INTAVI!X53+NRGSUP!X53</f>
        <v>2095.4213280000004</v>
      </c>
      <c r="Y53" s="8">
        <f>INTAVI!Y53+NRGSUP!Y53</f>
        <v>2326.8934260000001</v>
      </c>
      <c r="Z53" s="8">
        <f>INTAVI!Z53+NRGSUP!Z53</f>
        <v>2083.9237848000002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195.51940240280277</v>
      </c>
      <c r="D54" s="45">
        <f>INTAVI!D54+NRGSUP!D54</f>
        <v>177.90385148392608</v>
      </c>
      <c r="E54" s="45">
        <f>INTAVI!E54+NRGSUP!E54</f>
        <v>198.8894995254505</v>
      </c>
      <c r="F54" s="45">
        <f>INTAVI!F54+NRGSUP!F54</f>
        <v>239.04106629240997</v>
      </c>
      <c r="G54" s="45">
        <f>INTAVI!G54+NRGSUP!G54</f>
        <v>305.34210753379313</v>
      </c>
      <c r="H54" s="45">
        <f>INTAVI!H54+NRGSUP!H54</f>
        <v>368.85572626050208</v>
      </c>
      <c r="I54" s="45">
        <f>INTAVI!I54+NRGSUP!I54</f>
        <v>471.35502590550334</v>
      </c>
      <c r="J54" s="45">
        <f>INTAVI!J54+NRGSUP!J54</f>
        <v>448.69935571162785</v>
      </c>
      <c r="K54" s="45">
        <f>INTAVI!K54+NRGSUP!K54</f>
        <v>505.79217103010251</v>
      </c>
      <c r="L54" s="45">
        <f>INTAVI!L54+NRGSUP!L54</f>
        <v>605.88912185501988</v>
      </c>
      <c r="M54" s="45">
        <f>INTAVI!M54+NRGSUP!M54</f>
        <v>626.95122697397915</v>
      </c>
      <c r="N54" s="45">
        <f>INTAVI!N54+NRGSUP!N54</f>
        <v>671.45805775294025</v>
      </c>
      <c r="O54" s="45">
        <f>INTAVI!O54+NRGSUP!O54</f>
        <v>696.11305346528593</v>
      </c>
      <c r="P54" s="45">
        <f>INTAVI!P54+NRGSUP!P54</f>
        <v>661.50043580045315</v>
      </c>
      <c r="Q54" s="45">
        <f>INTAVI!Q54+NRGSUP!Q54</f>
        <v>755.89256575603599</v>
      </c>
      <c r="R54" s="45">
        <f>INTAVI!R54+NRGSUP!R54</f>
        <v>860.06821015768026</v>
      </c>
      <c r="S54" s="45">
        <f>INTAVI!S54+NRGSUP!S54</f>
        <v>940.44446548138558</v>
      </c>
      <c r="T54" s="45">
        <f>INTAVI!T54+NRGSUP!T54</f>
        <v>885.45218210836401</v>
      </c>
      <c r="U54" s="45">
        <f>INTAVI!U54+NRGSUP!U54</f>
        <v>870.57647344020734</v>
      </c>
      <c r="V54" s="45">
        <f>INTAVI!V54+NRGSUP!V54</f>
        <v>879.8181764337985</v>
      </c>
      <c r="W54" s="45">
        <f>INTAVI!W54+NRGSUP!W54</f>
        <v>959.93370721937822</v>
      </c>
      <c r="X54" s="45">
        <f>INTAVI!X54+NRGSUP!X54</f>
        <v>961.85669605376688</v>
      </c>
      <c r="Y54" s="45">
        <f>INTAVI!Y54+NRGSUP!Y54</f>
        <v>917.09641268446444</v>
      </c>
      <c r="Z54" s="45">
        <f>INTAVI!Z54+NRGSUP!Z54</f>
        <v>1002.6284032833202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13387.4111448</v>
      </c>
      <c r="D61" s="49">
        <f t="shared" si="32"/>
        <v>14299.67505312</v>
      </c>
      <c r="E61" s="49">
        <f t="shared" si="32"/>
        <v>13539.421529280002</v>
      </c>
      <c r="F61" s="49">
        <f t="shared" si="32"/>
        <v>14026.136435999997</v>
      </c>
      <c r="G61" s="49">
        <f t="shared" si="32"/>
        <v>14196.026032560001</v>
      </c>
      <c r="H61" s="49">
        <f t="shared" si="32"/>
        <v>16716.103778880002</v>
      </c>
      <c r="I61" s="49">
        <f t="shared" si="32"/>
        <v>18993.644516880002</v>
      </c>
      <c r="J61" s="49">
        <f t="shared" si="32"/>
        <v>20881.862509679999</v>
      </c>
      <c r="K61" s="49">
        <f t="shared" si="32"/>
        <v>21776.433436799998</v>
      </c>
      <c r="L61" s="49">
        <f t="shared" si="32"/>
        <v>22781.358285840004</v>
      </c>
      <c r="M61" s="49">
        <f t="shared" si="32"/>
        <v>25057.598055840001</v>
      </c>
      <c r="N61" s="49">
        <f t="shared" si="32"/>
        <v>24672.318247439991</v>
      </c>
      <c r="O61" s="49">
        <f t="shared" si="32"/>
        <v>26050.707696959995</v>
      </c>
      <c r="P61" s="49">
        <f t="shared" si="32"/>
        <v>26064.009348480005</v>
      </c>
      <c r="Q61" s="49">
        <f t="shared" si="32"/>
        <v>24857.043169679997</v>
      </c>
      <c r="R61" s="49">
        <f t="shared" si="32"/>
        <v>25590.604381919991</v>
      </c>
      <c r="S61" s="49">
        <f t="shared" si="32"/>
        <v>25689.152114639997</v>
      </c>
      <c r="T61" s="49">
        <f t="shared" si="32"/>
        <v>25906.904870399998</v>
      </c>
      <c r="U61" s="49">
        <f t="shared" si="32"/>
        <v>24597.547510319997</v>
      </c>
      <c r="V61" s="49">
        <f t="shared" si="32"/>
        <v>24488.700574510567</v>
      </c>
      <c r="W61" s="49">
        <f t="shared" si="32"/>
        <v>24460.132044777165</v>
      </c>
      <c r="X61" s="49">
        <f t="shared" si="32"/>
        <v>27014.687641160115</v>
      </c>
      <c r="Y61" s="49">
        <f t="shared" ref="Y61:Z61" si="33">SUM(Y62:Y72)</f>
        <v>25845.724194866474</v>
      </c>
      <c r="Z61" s="49">
        <f t="shared" si="33"/>
        <v>25571.358665688134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13055.616403200002</v>
      </c>
      <c r="D62" s="52">
        <f>INTAVI!D62+NRGSUP!D62</f>
        <v>13957.664313599998</v>
      </c>
      <c r="E62" s="52">
        <f>INTAVI!E62+NRGSUP!E62</f>
        <v>13193.599507200001</v>
      </c>
      <c r="F62" s="52">
        <f>INTAVI!F62+NRGSUP!F62</f>
        <v>13633.310879999997</v>
      </c>
      <c r="G62" s="52">
        <f>INTAVI!G62+NRGSUP!G62</f>
        <v>13689.535910400002</v>
      </c>
      <c r="H62" s="52">
        <f>INTAVI!H62+NRGSUP!H62</f>
        <v>15760.4029632</v>
      </c>
      <c r="I62" s="52">
        <f>INTAVI!I62+NRGSUP!I62</f>
        <v>17190.906969599997</v>
      </c>
      <c r="J62" s="52">
        <f>INTAVI!J62+NRGSUP!J62</f>
        <v>18859.0941504</v>
      </c>
      <c r="K62" s="52">
        <f>INTAVI!K62+NRGSUP!K62</f>
        <v>19567.262131200005</v>
      </c>
      <c r="L62" s="52">
        <f>INTAVI!L62+NRGSUP!L62</f>
        <v>20127.123072000002</v>
      </c>
      <c r="M62" s="52">
        <f>INTAVI!M62+NRGSUP!M62</f>
        <v>22457.2223232</v>
      </c>
      <c r="N62" s="52">
        <f>INTAVI!N62+NRGSUP!N62</f>
        <v>22077.135359999993</v>
      </c>
      <c r="O62" s="52">
        <f>INTAVI!O62+NRGSUP!O62</f>
        <v>23380.596691199997</v>
      </c>
      <c r="P62" s="52">
        <f>INTAVI!P62+NRGSUP!P62</f>
        <v>23371.513401600001</v>
      </c>
      <c r="Q62" s="52">
        <f>INTAVI!Q62+NRGSUP!Q62</f>
        <v>21519.457343999995</v>
      </c>
      <c r="R62" s="52">
        <f>INTAVI!R62+NRGSUP!R62</f>
        <v>22086.023903999994</v>
      </c>
      <c r="S62" s="52">
        <f>INTAVI!S62+NRGSUP!S62</f>
        <v>22434.514502399994</v>
      </c>
      <c r="T62" s="52">
        <f>INTAVI!T62+NRGSUP!T62</f>
        <v>22871.265983999998</v>
      </c>
      <c r="U62" s="52">
        <f>INTAVI!U62+NRGSUP!U62</f>
        <v>21706.717132799997</v>
      </c>
      <c r="V62" s="52">
        <f>INTAVI!V62+NRGSUP!V62</f>
        <v>21627.379468800002</v>
      </c>
      <c r="W62" s="52">
        <f>INTAVI!W62+NRGSUP!W62</f>
        <v>21840.009004799998</v>
      </c>
      <c r="X62" s="52">
        <f>INTAVI!X62+NRGSUP!X62</f>
        <v>24413.726937599989</v>
      </c>
      <c r="Y62" s="52">
        <f>INTAVI!Y62+NRGSUP!Y62</f>
        <v>23284.212940800011</v>
      </c>
      <c r="Z62" s="52">
        <f>INTAVI!Z62+NRGSUP!Z62</f>
        <v>22655.261664000001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34.719955200000001</v>
      </c>
      <c r="D63" s="52">
        <f>INTAVI!D63+NRGSUP!D63</f>
        <v>38.19191039999999</v>
      </c>
      <c r="E63" s="52">
        <f>INTAVI!E63+NRGSUP!E63</f>
        <v>38.192313599999991</v>
      </c>
      <c r="F63" s="52">
        <f>INTAVI!F63+NRGSUP!F63</f>
        <v>45.136223999999999</v>
      </c>
      <c r="G63" s="52">
        <f>INTAVI!G63+NRGSUP!G63</f>
        <v>48.608179199999995</v>
      </c>
      <c r="H63" s="52">
        <f>INTAVI!H63+NRGSUP!H63</f>
        <v>40.038969599999987</v>
      </c>
      <c r="I63" s="52">
        <f>INTAVI!I63+NRGSUP!I63</f>
        <v>45.31322879999999</v>
      </c>
      <c r="J63" s="52">
        <f>INTAVI!J63+NRGSUP!J63</f>
        <v>40.650220799999985</v>
      </c>
      <c r="K63" s="52">
        <f>INTAVI!K63+NRGSUP!K63</f>
        <v>46.143014400000013</v>
      </c>
      <c r="L63" s="52">
        <f>INTAVI!L63+NRGSUP!L63</f>
        <v>38.945491200000006</v>
      </c>
      <c r="M63" s="52">
        <f>INTAVI!M63+NRGSUP!M63</f>
        <v>41.559840000000015</v>
      </c>
      <c r="N63" s="52">
        <f>INTAVI!N63+NRGSUP!N63</f>
        <v>38.636236799999978</v>
      </c>
      <c r="O63" s="52">
        <f>INTAVI!O63+NRGSUP!O63</f>
        <v>44.476185600000008</v>
      </c>
      <c r="P63" s="52">
        <f>INTAVI!P63+NRGSUP!P63</f>
        <v>42.323904000000006</v>
      </c>
      <c r="Q63" s="52">
        <f>INTAVI!Q63+NRGSUP!Q63</f>
        <v>40.471199999999996</v>
      </c>
      <c r="R63" s="52">
        <f>INTAVI!R63+NRGSUP!R63</f>
        <v>51.03181439999998</v>
      </c>
      <c r="S63" s="52">
        <f>INTAVI!S63+NRGSUP!S63</f>
        <v>51.092294399999986</v>
      </c>
      <c r="T63" s="52">
        <f>INTAVI!T63+NRGSUP!T63</f>
        <v>45.17855999999999</v>
      </c>
      <c r="U63" s="52">
        <f>INTAVI!U63+NRGSUP!U63</f>
        <v>50.960851199999979</v>
      </c>
      <c r="V63" s="52">
        <f>INTAVI!V63+NRGSUP!V63</f>
        <v>52.678080000000001</v>
      </c>
      <c r="W63" s="52">
        <f>INTAVI!W63+NRGSUP!W63</f>
        <v>53.292960000000001</v>
      </c>
      <c r="X63" s="52">
        <f>INTAVI!X63+NRGSUP!X63</f>
        <v>54.072748799999978</v>
      </c>
      <c r="Y63" s="52">
        <f>INTAVI!Y63+NRGSUP!Y63</f>
        <v>40.528051200000014</v>
      </c>
      <c r="Z63" s="52">
        <f>INTAVI!Z63+NRGSUP!Z63</f>
        <v>38.209651199999996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69.614868960000024</v>
      </c>
      <c r="D64" s="52">
        <f>INTAVI!D64+NRGSUP!D64</f>
        <v>61.861756320000005</v>
      </c>
      <c r="E64" s="52">
        <f>INTAVI!E64+NRGSUP!E64</f>
        <v>50.177443680000003</v>
      </c>
      <c r="F64" s="52">
        <f>INTAVI!F64+NRGSUP!F64</f>
        <v>60.060087359999997</v>
      </c>
      <c r="G64" s="52">
        <f>INTAVI!G64+NRGSUP!G64</f>
        <v>65.410647120000007</v>
      </c>
      <c r="H64" s="52">
        <f>INTAVI!H64+NRGSUP!H64</f>
        <v>270.88287407999997</v>
      </c>
      <c r="I64" s="52">
        <f>INTAVI!I64+NRGSUP!I64</f>
        <v>371.26233144000008</v>
      </c>
      <c r="J64" s="52">
        <f>INTAVI!J64+NRGSUP!J64</f>
        <v>383.96207303999995</v>
      </c>
      <c r="K64" s="52">
        <f>INTAVI!K64+NRGSUP!K64</f>
        <v>397.95065856000014</v>
      </c>
      <c r="L64" s="52">
        <f>INTAVI!L64+NRGSUP!L64</f>
        <v>368.23648680000008</v>
      </c>
      <c r="M64" s="52">
        <f>INTAVI!M64+NRGSUP!M64</f>
        <v>363.79442735999993</v>
      </c>
      <c r="N64" s="52">
        <f>INTAVI!N64+NRGSUP!N64</f>
        <v>384.53760072000017</v>
      </c>
      <c r="O64" s="52">
        <f>INTAVI!O64+NRGSUP!O64</f>
        <v>460.52710704000015</v>
      </c>
      <c r="P64" s="52">
        <f>INTAVI!P64+NRGSUP!P64</f>
        <v>437.13646703999996</v>
      </c>
      <c r="Q64" s="52">
        <f>INTAVI!Q64+NRGSUP!Q64</f>
        <v>649.68760584000017</v>
      </c>
      <c r="R64" s="52">
        <f>INTAVI!R64+NRGSUP!R64</f>
        <v>673.81357679999996</v>
      </c>
      <c r="S64" s="52">
        <f>INTAVI!S64+NRGSUP!S64</f>
        <v>683.32924295999999</v>
      </c>
      <c r="T64" s="52">
        <f>INTAVI!T64+NRGSUP!T64</f>
        <v>710.96498928000005</v>
      </c>
      <c r="U64" s="52">
        <f>INTAVI!U64+NRGSUP!U64</f>
        <v>518.96616408000023</v>
      </c>
      <c r="V64" s="52">
        <f>INTAVI!V64+NRGSUP!V64</f>
        <v>490.48343659056178</v>
      </c>
      <c r="W64" s="52">
        <f>INTAVI!W64+NRGSUP!W64</f>
        <v>481.46488397716928</v>
      </c>
      <c r="X64" s="52">
        <f>INTAVI!X64+NRGSUP!X64</f>
        <v>368.66170628012526</v>
      </c>
      <c r="Y64" s="52">
        <f>INTAVI!Y64+NRGSUP!Y64</f>
        <v>406.46532926646364</v>
      </c>
      <c r="Z64" s="52">
        <f>INTAVI!Z64+NRGSUP!Z64</f>
        <v>431.74294744813767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176.49971999999997</v>
      </c>
      <c r="D65" s="52">
        <f>INTAVI!D65+NRGSUP!D65</f>
        <v>185.90003999999999</v>
      </c>
      <c r="E65" s="52">
        <f>INTAVI!E65+NRGSUP!E65</f>
        <v>196.99991999999997</v>
      </c>
      <c r="F65" s="52">
        <f>INTAVI!F65+NRGSUP!F65</f>
        <v>226.29995999999988</v>
      </c>
      <c r="G65" s="52">
        <f>INTAVI!G65+NRGSUP!G65</f>
        <v>287.2998</v>
      </c>
      <c r="H65" s="52">
        <f>INTAVI!H65+NRGSUP!H65</f>
        <v>307.63043999999996</v>
      </c>
      <c r="I65" s="52">
        <f>INTAVI!I65+NRGSUP!I65</f>
        <v>421.32312000000002</v>
      </c>
      <c r="J65" s="52">
        <f>INTAVI!J65+NRGSUP!J65</f>
        <v>416.23523999999992</v>
      </c>
      <c r="K65" s="52">
        <f>INTAVI!K65+NRGSUP!K65</f>
        <v>431.04311999999993</v>
      </c>
      <c r="L65" s="52">
        <f>INTAVI!L65+NRGSUP!L65</f>
        <v>541.36044000000004</v>
      </c>
      <c r="M65" s="52">
        <f>INTAVI!M65+NRGSUP!M65</f>
        <v>575.82287999999983</v>
      </c>
      <c r="N65" s="52">
        <f>INTAVI!N65+NRGSUP!N65</f>
        <v>579.59891999999991</v>
      </c>
      <c r="O65" s="52">
        <f>INTAVI!O65+NRGSUP!O65</f>
        <v>601.57043999999985</v>
      </c>
      <c r="P65" s="52">
        <f>INTAVI!P65+NRGSUP!P65</f>
        <v>636.62867999999992</v>
      </c>
      <c r="Q65" s="52">
        <f>INTAVI!Q65+NRGSUP!Q65</f>
        <v>794.92031999999995</v>
      </c>
      <c r="R65" s="52">
        <f>INTAVI!R65+NRGSUP!R65</f>
        <v>753.98507999999981</v>
      </c>
      <c r="S65" s="52">
        <f>INTAVI!S65+NRGSUP!S65</f>
        <v>828.91871999999989</v>
      </c>
      <c r="T65" s="52">
        <f>INTAVI!T65+NRGSUP!T65</f>
        <v>778.40567999999985</v>
      </c>
      <c r="U65" s="52">
        <f>INTAVI!U65+NRGSUP!U65</f>
        <v>763.13700000000006</v>
      </c>
      <c r="V65" s="52">
        <f>INTAVI!V65+NRGSUP!V65</f>
        <v>790.07795999999996</v>
      </c>
      <c r="W65" s="52">
        <f>INTAVI!W65+NRGSUP!W65</f>
        <v>801.55979999999977</v>
      </c>
      <c r="X65" s="52">
        <f>INTAVI!X65+NRGSUP!X65</f>
        <v>857.8220399999999</v>
      </c>
      <c r="Y65" s="52">
        <f>INTAVI!Y65+NRGSUP!Y65</f>
        <v>838.3413599999999</v>
      </c>
      <c r="Z65" s="52">
        <f>INTAVI!Z65+NRGSUP!Z65</f>
        <v>905.68403999999998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38.530464480000006</v>
      </c>
      <c r="K67" s="52">
        <f>INTAVI!K67+NRGSUP!K67</f>
        <v>160.36998623999995</v>
      </c>
      <c r="L67" s="52">
        <f>INTAVI!L67+NRGSUP!L67</f>
        <v>231.21209808</v>
      </c>
      <c r="M67" s="52">
        <f>INTAVI!M67+NRGSUP!M67</f>
        <v>231.98948207999999</v>
      </c>
      <c r="N67" s="52">
        <f>INTAVI!N67+NRGSUP!N67</f>
        <v>228.90110111999994</v>
      </c>
      <c r="O67" s="52">
        <f>INTAVI!O67+NRGSUP!O67</f>
        <v>228.99897503999998</v>
      </c>
      <c r="P67" s="52">
        <f>INTAVI!P67+NRGSUP!P67</f>
        <v>195.90892415999997</v>
      </c>
      <c r="Q67" s="52">
        <f>INTAVI!Q67+NRGSUP!Q67</f>
        <v>186.51277296000001</v>
      </c>
      <c r="R67" s="52">
        <f>INTAVI!R67+NRGSUP!R67</f>
        <v>177.39622512000003</v>
      </c>
      <c r="S67" s="52">
        <f>INTAVI!S67+NRGSUP!S67</f>
        <v>169.34227200000001</v>
      </c>
      <c r="T67" s="52">
        <f>INTAVI!T67+NRGSUP!T67</f>
        <v>166.05712367999999</v>
      </c>
      <c r="U67" s="52">
        <f>INTAVI!U67+NRGSUP!U67</f>
        <v>170.72448623999998</v>
      </c>
      <c r="V67" s="52">
        <f>INTAVI!V67+NRGSUP!V67</f>
        <v>167.48700048000001</v>
      </c>
      <c r="W67" s="52">
        <f>INTAVI!W67+NRGSUP!W67</f>
        <v>166.54521888000002</v>
      </c>
      <c r="X67" s="52">
        <f>INTAVI!X67+NRGSUP!X67</f>
        <v>154.53807696000004</v>
      </c>
      <c r="Y67" s="52">
        <f>INTAVI!Y67+NRGSUP!Y67</f>
        <v>152.93870496</v>
      </c>
      <c r="Z67" s="52">
        <f>INTAVI!Z67+NRGSUP!Z67</f>
        <v>295.94830463999995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50.960197439999995</v>
      </c>
      <c r="D68" s="52">
        <f>INTAVI!D68+NRGSUP!D68</f>
        <v>56.057032799999988</v>
      </c>
      <c r="E68" s="52">
        <f>INTAVI!E68+NRGSUP!E68</f>
        <v>59.187468959999997</v>
      </c>
      <c r="F68" s="52">
        <f>INTAVI!F68+NRGSUP!F68</f>
        <v>60.459575039999983</v>
      </c>
      <c r="G68" s="52">
        <f>INTAVI!G68+NRGSUP!G68</f>
        <v>63.699099839999995</v>
      </c>
      <c r="H68" s="52">
        <f>INTAVI!H68+NRGSUP!H68</f>
        <v>63.699099839999995</v>
      </c>
      <c r="I68" s="52">
        <f>INTAVI!I68+NRGSUP!I68</f>
        <v>110.12931503999999</v>
      </c>
      <c r="J68" s="52">
        <f>INTAVI!J68+NRGSUP!J68</f>
        <v>176.41442736000002</v>
      </c>
      <c r="K68" s="52">
        <f>INTAVI!K68+NRGSUP!K68</f>
        <v>287.55943920000004</v>
      </c>
      <c r="L68" s="52">
        <f>INTAVI!L68+NRGSUP!L68</f>
        <v>345.90223584000006</v>
      </c>
      <c r="M68" s="52">
        <f>INTAVI!M68+NRGSUP!M68</f>
        <v>236.21870592000002</v>
      </c>
      <c r="N68" s="52">
        <f>INTAVI!N68+NRGSUP!N68</f>
        <v>262.83378528000003</v>
      </c>
      <c r="O68" s="52">
        <f>INTAVI!O68+NRGSUP!O68</f>
        <v>191.79082799999998</v>
      </c>
      <c r="P68" s="52">
        <f>INTAVI!P68+NRGSUP!P68</f>
        <v>212.02575119999995</v>
      </c>
      <c r="Q68" s="52">
        <f>INTAVI!Q68+NRGSUP!Q68</f>
        <v>514.05115967999984</v>
      </c>
      <c r="R68" s="52">
        <f>INTAVI!R68+NRGSUP!R68</f>
        <v>649.15157807999981</v>
      </c>
      <c r="S68" s="52">
        <f>INTAVI!S68+NRGSUP!S68</f>
        <v>309.74878223999997</v>
      </c>
      <c r="T68" s="52">
        <f>INTAVI!T68+NRGSUP!T68</f>
        <v>123.01069536</v>
      </c>
      <c r="U68" s="52">
        <f>INTAVI!U68+NRGSUP!U68</f>
        <v>225.91237824000001</v>
      </c>
      <c r="V68" s="52">
        <f>INTAVI!V68+NRGSUP!V68</f>
        <v>206.93758176000003</v>
      </c>
      <c r="W68" s="52">
        <f>INTAVI!W68+NRGSUP!W68</f>
        <v>90.076121279999981</v>
      </c>
      <c r="X68" s="52">
        <f>INTAVI!X68+NRGSUP!X68</f>
        <v>69.264404640000009</v>
      </c>
      <c r="Y68" s="52">
        <f>INTAVI!Y68+NRGSUP!Y68</f>
        <v>93.742824960000007</v>
      </c>
      <c r="Z68" s="52">
        <f>INTAVI!Z68+NRGSUP!Z68</f>
        <v>150.78675312000001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182.03478624000002</v>
      </c>
      <c r="I69" s="52">
        <f>INTAVI!I69+NRGSUP!I69</f>
        <v>729.36792144000003</v>
      </c>
      <c r="J69" s="52">
        <f>INTAVI!J69+NRGSUP!J69</f>
        <v>829.9071216000001</v>
      </c>
      <c r="K69" s="52">
        <f>INTAVI!K69+NRGSUP!K69</f>
        <v>815.22246527999982</v>
      </c>
      <c r="L69" s="52">
        <f>INTAVI!L69+NRGSUP!L69</f>
        <v>1051.8268046399999</v>
      </c>
      <c r="M69" s="52">
        <f>INTAVI!M69+NRGSUP!M69</f>
        <v>1108.8090518399999</v>
      </c>
      <c r="N69" s="52">
        <f>INTAVI!N69+NRGSUP!N69</f>
        <v>1093.7040984</v>
      </c>
      <c r="O69" s="52">
        <f>INTAVI!O69+NRGSUP!O69</f>
        <v>1142.59416048</v>
      </c>
      <c r="P69" s="52">
        <f>INTAVI!P69+NRGSUP!P69</f>
        <v>1167.3024825600003</v>
      </c>
      <c r="Q69" s="52">
        <f>INTAVI!Q69+NRGSUP!Q69</f>
        <v>1150.1526268800001</v>
      </c>
      <c r="R69" s="52">
        <f>INTAVI!R69+NRGSUP!R69</f>
        <v>1197.1091692799998</v>
      </c>
      <c r="S69" s="52">
        <f>INTAVI!S69+NRGSUP!S69</f>
        <v>1209.8470521599997</v>
      </c>
      <c r="T69" s="52">
        <f>INTAVI!T69+NRGSUP!T69</f>
        <v>1209.7749211199998</v>
      </c>
      <c r="U69" s="52">
        <f>INTAVI!U69+NRGSUP!U69</f>
        <v>1159.33162032</v>
      </c>
      <c r="V69" s="52">
        <f>INTAVI!V69+NRGSUP!V69</f>
        <v>1153.5226502399998</v>
      </c>
      <c r="W69" s="52">
        <f>INTAVI!W69+NRGSUP!W69</f>
        <v>1027.0912103999999</v>
      </c>
      <c r="X69" s="52">
        <f>INTAVI!X69+NRGSUP!X69</f>
        <v>1096.0105075200001</v>
      </c>
      <c r="Y69" s="52">
        <f>INTAVI!Y69+NRGSUP!Y69</f>
        <v>1029.0963513600002</v>
      </c>
      <c r="Z69" s="52">
        <f>INTAVI!Z69+NRGSUP!Z69</f>
        <v>1093.43672928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0.47917439999999989</v>
      </c>
      <c r="Y71" s="52">
        <f>INTAVI!Y71+NRGSUP!Y71</f>
        <v>0.39863232000000021</v>
      </c>
      <c r="Z71" s="52">
        <f>INTAVI!Z71+NRGSUP!Z71</f>
        <v>0.26966303999999996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1.26487584</v>
      </c>
      <c r="F72" s="55">
        <f>INTAVI!F72+NRGSUP!F72</f>
        <v>0.86970959999999997</v>
      </c>
      <c r="G72" s="55">
        <f>INTAVI!G72+NRGSUP!G72</f>
        <v>41.472395999999989</v>
      </c>
      <c r="H72" s="55">
        <f>INTAVI!H72+NRGSUP!H72</f>
        <v>91.414645919999998</v>
      </c>
      <c r="I72" s="55">
        <f>INTAVI!I72+NRGSUP!I72</f>
        <v>125.34163056</v>
      </c>
      <c r="J72" s="55">
        <f>INTAVI!J72+NRGSUP!J72</f>
        <v>137.06881200000001</v>
      </c>
      <c r="K72" s="55">
        <f>INTAVI!K72+NRGSUP!K72</f>
        <v>70.882621919999991</v>
      </c>
      <c r="L72" s="55">
        <f>INTAVI!L72+NRGSUP!L72</f>
        <v>76.751657279999975</v>
      </c>
      <c r="M72" s="55">
        <f>INTAVI!M72+NRGSUP!M72</f>
        <v>42.181345439999994</v>
      </c>
      <c r="N72" s="55">
        <f>INTAVI!N72+NRGSUP!N72</f>
        <v>6.9711451199999992</v>
      </c>
      <c r="O72" s="55">
        <f>INTAVI!O72+NRGSUP!O72</f>
        <v>0.15330959999999999</v>
      </c>
      <c r="P72" s="55">
        <f>INTAVI!P72+NRGSUP!P72</f>
        <v>1.16973792</v>
      </c>
      <c r="Q72" s="55">
        <f>INTAVI!Q72+NRGSUP!Q72</f>
        <v>1.7901403199999999</v>
      </c>
      <c r="R72" s="55">
        <f>INTAVI!R72+NRGSUP!R72</f>
        <v>2.0930342399999997</v>
      </c>
      <c r="S72" s="55">
        <f>INTAVI!S72+NRGSUP!S72</f>
        <v>2.3592484799999993</v>
      </c>
      <c r="T72" s="55">
        <f>INTAVI!T72+NRGSUP!T72</f>
        <v>2.2469169599999996</v>
      </c>
      <c r="U72" s="55">
        <f>INTAVI!U72+NRGSUP!U72</f>
        <v>1.7978774399999997</v>
      </c>
      <c r="V72" s="55">
        <f>INTAVI!V72+NRGSUP!V72</f>
        <v>0.13439663999999998</v>
      </c>
      <c r="W72" s="55">
        <f>INTAVI!W72+NRGSUP!W72</f>
        <v>9.2845439999999974E-2</v>
      </c>
      <c r="X72" s="55">
        <f>INTAVI!X72+NRGSUP!X72</f>
        <v>0.11204496</v>
      </c>
      <c r="Y72" s="55">
        <f>INTAVI!Y72+NRGSUP!Y72</f>
        <v>0</v>
      </c>
      <c r="Z72" s="55">
        <f>INTAVI!Z72+NRGSUP!Z72</f>
        <v>1.8912959999999999E-2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1671.8260762800003</v>
      </c>
      <c r="D2" s="21">
        <f t="shared" ref="D2:X2" si="0">SUM(D3,D17,D22,D25,D26,D51,D52)</f>
        <v>1628.2402675200001</v>
      </c>
      <c r="E2" s="21">
        <f t="shared" si="0"/>
        <v>1522.3889437199998</v>
      </c>
      <c r="F2" s="21">
        <f t="shared" si="0"/>
        <v>1438.3306537200006</v>
      </c>
      <c r="G2" s="21">
        <f t="shared" si="0"/>
        <v>1706.0719024799996</v>
      </c>
      <c r="H2" s="21">
        <f t="shared" si="0"/>
        <v>1933.5803558400005</v>
      </c>
      <c r="I2" s="21">
        <f t="shared" si="0"/>
        <v>2023.0621203599997</v>
      </c>
      <c r="J2" s="21">
        <f t="shared" si="0"/>
        <v>2148.3774356399995</v>
      </c>
      <c r="K2" s="21">
        <f t="shared" si="0"/>
        <v>2154.4731176400001</v>
      </c>
      <c r="L2" s="21">
        <f t="shared" si="0"/>
        <v>1869.5899310399996</v>
      </c>
      <c r="M2" s="21">
        <f t="shared" si="0"/>
        <v>2008.0139392800002</v>
      </c>
      <c r="N2" s="21">
        <f t="shared" si="0"/>
        <v>2109.2263326000011</v>
      </c>
      <c r="O2" s="21">
        <f t="shared" si="0"/>
        <v>2048.3352579600005</v>
      </c>
      <c r="P2" s="21">
        <f t="shared" si="0"/>
        <v>1951.4517048000005</v>
      </c>
      <c r="Q2" s="21">
        <f t="shared" si="0"/>
        <v>1954.04994072</v>
      </c>
      <c r="R2" s="21">
        <f t="shared" si="0"/>
        <v>2102.5684501199999</v>
      </c>
      <c r="S2" s="21">
        <f t="shared" si="0"/>
        <v>2297.6867012400003</v>
      </c>
      <c r="T2" s="21">
        <f t="shared" si="0"/>
        <v>2219.7740493599999</v>
      </c>
      <c r="U2" s="21">
        <f t="shared" si="0"/>
        <v>2500.46325144</v>
      </c>
      <c r="V2" s="21">
        <f t="shared" si="0"/>
        <v>2889.5908831199999</v>
      </c>
      <c r="W2" s="21">
        <f t="shared" si="0"/>
        <v>957.66373836000014</v>
      </c>
      <c r="X2" s="21">
        <f t="shared" si="0"/>
        <v>1213.6554630000003</v>
      </c>
      <c r="Y2" s="21">
        <f t="shared" ref="Y2:Z2" si="1">SUM(Y3,Y17,Y22,Y25,Y26,Y51,Y52)</f>
        <v>1848.2550440400007</v>
      </c>
      <c r="Z2" s="21">
        <f t="shared" si="1"/>
        <v>2603.0236834800003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1671.8260762800003</v>
      </c>
      <c r="D26" s="27">
        <f t="shared" si="14"/>
        <v>1628.2402675200001</v>
      </c>
      <c r="E26" s="27">
        <f t="shared" si="14"/>
        <v>1522.3889437199998</v>
      </c>
      <c r="F26" s="27">
        <f t="shared" si="14"/>
        <v>1438.3306537200006</v>
      </c>
      <c r="G26" s="27">
        <f t="shared" si="14"/>
        <v>1706.0719024799996</v>
      </c>
      <c r="H26" s="27">
        <f t="shared" si="14"/>
        <v>1933.5803558400005</v>
      </c>
      <c r="I26" s="27">
        <f t="shared" si="14"/>
        <v>2023.0621203599997</v>
      </c>
      <c r="J26" s="27">
        <f t="shared" si="14"/>
        <v>2148.3774356399995</v>
      </c>
      <c r="K26" s="27">
        <f t="shared" si="14"/>
        <v>2154.4731176400001</v>
      </c>
      <c r="L26" s="27">
        <f t="shared" si="14"/>
        <v>1869.5899310399996</v>
      </c>
      <c r="M26" s="27">
        <f t="shared" si="14"/>
        <v>2008.0139392800002</v>
      </c>
      <c r="N26" s="27">
        <f t="shared" si="14"/>
        <v>2109.2263326000011</v>
      </c>
      <c r="O26" s="27">
        <f t="shared" si="14"/>
        <v>2048.3352579600005</v>
      </c>
      <c r="P26" s="27">
        <f t="shared" si="14"/>
        <v>1951.4517048000005</v>
      </c>
      <c r="Q26" s="27">
        <f t="shared" si="14"/>
        <v>1954.04994072</v>
      </c>
      <c r="R26" s="27">
        <f t="shared" si="14"/>
        <v>2102.5684501199999</v>
      </c>
      <c r="S26" s="27">
        <f t="shared" si="14"/>
        <v>2297.6867012400003</v>
      </c>
      <c r="T26" s="27">
        <f t="shared" si="14"/>
        <v>2219.7740493599999</v>
      </c>
      <c r="U26" s="27">
        <f t="shared" si="14"/>
        <v>2500.46325144</v>
      </c>
      <c r="V26" s="27">
        <f t="shared" si="14"/>
        <v>2889.5908831199999</v>
      </c>
      <c r="W26" s="27">
        <f t="shared" si="14"/>
        <v>957.66373836000014</v>
      </c>
      <c r="X26" s="27">
        <f t="shared" ref="X26:Z26" si="15">SUM(X27,X33)</f>
        <v>1213.6554630000003</v>
      </c>
      <c r="Y26" s="27">
        <f t="shared" si="15"/>
        <v>1848.2550440400007</v>
      </c>
      <c r="Z26" s="27">
        <f t="shared" si="15"/>
        <v>2603.0236834800003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1671.8260762800003</v>
      </c>
      <c r="D33" s="19">
        <f t="shared" si="18"/>
        <v>1628.2402675200001</v>
      </c>
      <c r="E33" s="19">
        <f t="shared" si="18"/>
        <v>1522.3889437199998</v>
      </c>
      <c r="F33" s="19">
        <f t="shared" si="18"/>
        <v>1438.3306537200006</v>
      </c>
      <c r="G33" s="19">
        <f t="shared" si="18"/>
        <v>1706.0719024799996</v>
      </c>
      <c r="H33" s="19">
        <f t="shared" si="18"/>
        <v>1933.5803558400005</v>
      </c>
      <c r="I33" s="19">
        <f t="shared" si="18"/>
        <v>2023.0621203599997</v>
      </c>
      <c r="J33" s="19">
        <f t="shared" si="18"/>
        <v>2148.3774356399995</v>
      </c>
      <c r="K33" s="19">
        <f t="shared" si="18"/>
        <v>2154.4731176400001</v>
      </c>
      <c r="L33" s="19">
        <f t="shared" si="18"/>
        <v>1869.5899310399996</v>
      </c>
      <c r="M33" s="19">
        <f t="shared" si="18"/>
        <v>2008.0139392800002</v>
      </c>
      <c r="N33" s="19">
        <f t="shared" si="18"/>
        <v>2109.2263326000011</v>
      </c>
      <c r="O33" s="19">
        <f t="shared" si="18"/>
        <v>2048.3352579600005</v>
      </c>
      <c r="P33" s="19">
        <f t="shared" si="18"/>
        <v>1951.4517048000005</v>
      </c>
      <c r="Q33" s="19">
        <f t="shared" si="18"/>
        <v>1954.04994072</v>
      </c>
      <c r="R33" s="19">
        <f t="shared" si="18"/>
        <v>2102.5684501199999</v>
      </c>
      <c r="S33" s="19">
        <f t="shared" si="18"/>
        <v>2297.6867012400003</v>
      </c>
      <c r="T33" s="19">
        <f t="shared" si="18"/>
        <v>2219.7740493599999</v>
      </c>
      <c r="U33" s="19">
        <f t="shared" si="18"/>
        <v>2500.46325144</v>
      </c>
      <c r="V33" s="19">
        <f t="shared" si="18"/>
        <v>2889.5908831199999</v>
      </c>
      <c r="W33" s="19">
        <f t="shared" si="18"/>
        <v>957.66373836000014</v>
      </c>
      <c r="X33" s="19">
        <f t="shared" ref="X33:Z33" si="19">SUM(X34:X50)</f>
        <v>1213.6554630000003</v>
      </c>
      <c r="Y33" s="19">
        <f t="shared" si="19"/>
        <v>1848.2550440400007</v>
      </c>
      <c r="Z33" s="19">
        <f t="shared" si="19"/>
        <v>2603.0236834800003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1671.8260762800003</v>
      </c>
      <c r="D40" s="8">
        <f>INTAVI_PA_IN!D40+INTAVI_PA_EX!D40+INTAVI_FR_IN!D40+INTAVI_FR_EX!D40</f>
        <v>1628.2402675200001</v>
      </c>
      <c r="E40" s="8">
        <f>INTAVI_PA_IN!E40+INTAVI_PA_EX!E40+INTAVI_FR_IN!E40+INTAVI_FR_EX!E40</f>
        <v>1522.3889437199998</v>
      </c>
      <c r="F40" s="8">
        <f>INTAVI_PA_IN!F40+INTAVI_PA_EX!F40+INTAVI_FR_IN!F40+INTAVI_FR_EX!F40</f>
        <v>1438.3306537200006</v>
      </c>
      <c r="G40" s="8">
        <f>INTAVI_PA_IN!G40+INTAVI_PA_EX!G40+INTAVI_FR_IN!G40+INTAVI_FR_EX!G40</f>
        <v>1706.0719024799996</v>
      </c>
      <c r="H40" s="8">
        <f>INTAVI_PA_IN!H40+INTAVI_PA_EX!H40+INTAVI_FR_IN!H40+INTAVI_FR_EX!H40</f>
        <v>1933.5803558400005</v>
      </c>
      <c r="I40" s="8">
        <f>INTAVI_PA_IN!I40+INTAVI_PA_EX!I40+INTAVI_FR_IN!I40+INTAVI_FR_EX!I40</f>
        <v>2023.0621203599997</v>
      </c>
      <c r="J40" s="8">
        <f>INTAVI_PA_IN!J40+INTAVI_PA_EX!J40+INTAVI_FR_IN!J40+INTAVI_FR_EX!J40</f>
        <v>2148.3774356399995</v>
      </c>
      <c r="K40" s="8">
        <f>INTAVI_PA_IN!K40+INTAVI_PA_EX!K40+INTAVI_FR_IN!K40+INTAVI_FR_EX!K40</f>
        <v>2154.4731176400001</v>
      </c>
      <c r="L40" s="8">
        <f>INTAVI_PA_IN!L40+INTAVI_PA_EX!L40+INTAVI_FR_IN!L40+INTAVI_FR_EX!L40</f>
        <v>1869.5899310399996</v>
      </c>
      <c r="M40" s="8">
        <f>INTAVI_PA_IN!M40+INTAVI_PA_EX!M40+INTAVI_FR_IN!M40+INTAVI_FR_EX!M40</f>
        <v>2008.0139392800002</v>
      </c>
      <c r="N40" s="8">
        <f>INTAVI_PA_IN!N40+INTAVI_PA_EX!N40+INTAVI_FR_IN!N40+INTAVI_FR_EX!N40</f>
        <v>2109.2263326000011</v>
      </c>
      <c r="O40" s="8">
        <f>INTAVI_PA_IN!O40+INTAVI_PA_EX!O40+INTAVI_FR_IN!O40+INTAVI_FR_EX!O40</f>
        <v>2048.3352579600005</v>
      </c>
      <c r="P40" s="8">
        <f>INTAVI_PA_IN!P40+INTAVI_PA_EX!P40+INTAVI_FR_IN!P40+INTAVI_FR_EX!P40</f>
        <v>1951.4517048000005</v>
      </c>
      <c r="Q40" s="8">
        <f>INTAVI_PA_IN!Q40+INTAVI_PA_EX!Q40+INTAVI_FR_IN!Q40+INTAVI_FR_EX!Q40</f>
        <v>1954.04994072</v>
      </c>
      <c r="R40" s="8">
        <f>INTAVI_PA_IN!R40+INTAVI_PA_EX!R40+INTAVI_FR_IN!R40+INTAVI_FR_EX!R40</f>
        <v>2102.5684501199999</v>
      </c>
      <c r="S40" s="8">
        <f>INTAVI_PA_IN!S40+INTAVI_PA_EX!S40+INTAVI_FR_IN!S40+INTAVI_FR_EX!S40</f>
        <v>2297.6867012400003</v>
      </c>
      <c r="T40" s="8">
        <f>INTAVI_PA_IN!T40+INTAVI_PA_EX!T40+INTAVI_FR_IN!T40+INTAVI_FR_EX!T40</f>
        <v>2219.7740493599999</v>
      </c>
      <c r="U40" s="8">
        <f>INTAVI_PA_IN!U40+INTAVI_PA_EX!U40+INTAVI_FR_IN!U40+INTAVI_FR_EX!U40</f>
        <v>2500.46325144</v>
      </c>
      <c r="V40" s="8">
        <f>INTAVI_PA_IN!V40+INTAVI_PA_EX!V40+INTAVI_FR_IN!V40+INTAVI_FR_EX!V40</f>
        <v>2889.5908831199999</v>
      </c>
      <c r="W40" s="8">
        <f>INTAVI_PA_IN!W40+INTAVI_PA_EX!W40+INTAVI_FR_IN!W40+INTAVI_FR_EX!W40</f>
        <v>957.66373836000014</v>
      </c>
      <c r="X40" s="8">
        <f>INTAVI_PA_IN!X40+INTAVI_PA_EX!X40+INTAVI_FR_IN!X40+INTAVI_FR_EX!X40</f>
        <v>1213.6554630000003</v>
      </c>
      <c r="Y40" s="8">
        <f>INTAVI_PA_IN!Y40+INTAVI_PA_EX!Y40+INTAVI_FR_IN!Y40+INTAVI_FR_EX!Y40</f>
        <v>1848.2550440400007</v>
      </c>
      <c r="Z40" s="8">
        <f>INTAVI_PA_IN!Z40+INTAVI_PA_EX!Z40+INTAVI_FR_IN!Z40+INTAVI_FR_EX!Z40</f>
        <v>2603.0236834800003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0.46388159999999989</v>
      </c>
      <c r="Y61" s="49">
        <f t="shared" ref="Y61:Z61" si="23">SUM(Y62:Y72)</f>
        <v>0.38945664000000019</v>
      </c>
      <c r="Z61" s="49">
        <f t="shared" si="23"/>
        <v>0.26354591999999999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0.46388159999999989</v>
      </c>
      <c r="Y71" s="52">
        <f>INTAVI_PA_IN!Y71+INTAVI_PA_EX!Y71+INTAVI_FR_IN!Y71+INTAVI_FR_EX!Y71</f>
        <v>0.38945664000000019</v>
      </c>
      <c r="Z71" s="52">
        <f>INTAVI_PA_IN!Z71+INTAVI_PA_EX!Z71+INTAVI_FR_IN!Z71+INTAVI_FR_EX!Z71</f>
        <v>0.26354591999999999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833.37335148440263</v>
      </c>
      <c r="D2" s="21">
        <f t="shared" ref="D2:X2" si="0">SUM(D3,D17,D22,D25,D26,D51,D52)</f>
        <v>799.27625886746159</v>
      </c>
      <c r="E2" s="21">
        <f t="shared" si="0"/>
        <v>751.33878075691939</v>
      </c>
      <c r="F2" s="21">
        <f t="shared" si="0"/>
        <v>717.98628144041982</v>
      </c>
      <c r="G2" s="21">
        <f t="shared" si="0"/>
        <v>800.4813552291746</v>
      </c>
      <c r="H2" s="21">
        <f t="shared" si="0"/>
        <v>904.07066878698504</v>
      </c>
      <c r="I2" s="21">
        <f t="shared" si="0"/>
        <v>952.87252814548981</v>
      </c>
      <c r="J2" s="21">
        <f t="shared" si="0"/>
        <v>1031.5155078059177</v>
      </c>
      <c r="K2" s="21">
        <f t="shared" si="0"/>
        <v>1023.0494696279444</v>
      </c>
      <c r="L2" s="21">
        <f t="shared" si="0"/>
        <v>867.86642955675552</v>
      </c>
      <c r="M2" s="21">
        <f t="shared" si="0"/>
        <v>926.74663844115673</v>
      </c>
      <c r="N2" s="21">
        <f t="shared" si="0"/>
        <v>970.81309539723793</v>
      </c>
      <c r="O2" s="21">
        <f t="shared" si="0"/>
        <v>928.58058390490214</v>
      </c>
      <c r="P2" s="21">
        <f t="shared" si="0"/>
        <v>875.87614649907471</v>
      </c>
      <c r="Q2" s="21">
        <f t="shared" si="0"/>
        <v>881.98712990625836</v>
      </c>
      <c r="R2" s="21">
        <f t="shared" si="0"/>
        <v>953.10117761824608</v>
      </c>
      <c r="S2" s="21">
        <f t="shared" si="0"/>
        <v>1084.5929307461574</v>
      </c>
      <c r="T2" s="21">
        <f t="shared" si="0"/>
        <v>1062.2179494563302</v>
      </c>
      <c r="U2" s="21">
        <f t="shared" si="0"/>
        <v>1191.4573640542271</v>
      </c>
      <c r="V2" s="21">
        <f t="shared" si="0"/>
        <v>1352.4141091319243</v>
      </c>
      <c r="W2" s="21">
        <f t="shared" si="0"/>
        <v>378.92191665567867</v>
      </c>
      <c r="X2" s="21">
        <f t="shared" si="0"/>
        <v>522.43493870165423</v>
      </c>
      <c r="Y2" s="21">
        <f t="shared" ref="Y2:Z2" si="1">SUM(Y3,Y17,Y22,Y25,Y26,Y51,Y52)</f>
        <v>902.35088957963251</v>
      </c>
      <c r="Z2" s="21">
        <f t="shared" si="1"/>
        <v>1250.3356542236031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833.37335148440263</v>
      </c>
      <c r="D26" s="27">
        <f t="shared" si="14"/>
        <v>799.27625886746159</v>
      </c>
      <c r="E26" s="27">
        <f t="shared" si="14"/>
        <v>751.33878075691939</v>
      </c>
      <c r="F26" s="27">
        <f t="shared" si="14"/>
        <v>717.98628144041982</v>
      </c>
      <c r="G26" s="27">
        <f t="shared" si="14"/>
        <v>800.4813552291746</v>
      </c>
      <c r="H26" s="27">
        <f t="shared" si="14"/>
        <v>904.07066878698504</v>
      </c>
      <c r="I26" s="27">
        <f t="shared" si="14"/>
        <v>952.87252814548981</v>
      </c>
      <c r="J26" s="27">
        <f t="shared" si="14"/>
        <v>1031.5155078059177</v>
      </c>
      <c r="K26" s="27">
        <f t="shared" si="14"/>
        <v>1023.0494696279444</v>
      </c>
      <c r="L26" s="27">
        <f t="shared" si="14"/>
        <v>867.86642955675552</v>
      </c>
      <c r="M26" s="27">
        <f t="shared" si="14"/>
        <v>926.74663844115673</v>
      </c>
      <c r="N26" s="27">
        <f t="shared" si="14"/>
        <v>970.81309539723793</v>
      </c>
      <c r="O26" s="27">
        <f t="shared" si="14"/>
        <v>928.58058390490214</v>
      </c>
      <c r="P26" s="27">
        <f t="shared" si="14"/>
        <v>875.87614649907471</v>
      </c>
      <c r="Q26" s="27">
        <f t="shared" si="14"/>
        <v>881.98712990625836</v>
      </c>
      <c r="R26" s="27">
        <f t="shared" si="14"/>
        <v>953.10117761824608</v>
      </c>
      <c r="S26" s="27">
        <f t="shared" si="14"/>
        <v>1084.5929307461574</v>
      </c>
      <c r="T26" s="27">
        <f t="shared" si="14"/>
        <v>1062.2179494563302</v>
      </c>
      <c r="U26" s="27">
        <f t="shared" si="14"/>
        <v>1191.4573640542271</v>
      </c>
      <c r="V26" s="27">
        <f t="shared" si="14"/>
        <v>1352.4141091319243</v>
      </c>
      <c r="W26" s="27">
        <f t="shared" si="14"/>
        <v>378.92191665567867</v>
      </c>
      <c r="X26" s="27">
        <f t="shared" si="14"/>
        <v>522.43493870165423</v>
      </c>
      <c r="Y26" s="27">
        <f t="shared" ref="Y26:Z26" si="15">SUM(Y27,Y33)</f>
        <v>902.35088957963251</v>
      </c>
      <c r="Z26" s="27">
        <f t="shared" si="15"/>
        <v>1250.3356542236031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833.37335148440263</v>
      </c>
      <c r="D33" s="19">
        <f t="shared" si="18"/>
        <v>799.27625886746159</v>
      </c>
      <c r="E33" s="19">
        <f t="shared" si="18"/>
        <v>751.33878075691939</v>
      </c>
      <c r="F33" s="19">
        <f t="shared" si="18"/>
        <v>717.98628144041982</v>
      </c>
      <c r="G33" s="19">
        <f t="shared" si="18"/>
        <v>800.4813552291746</v>
      </c>
      <c r="H33" s="19">
        <f t="shared" si="18"/>
        <v>904.07066878698504</v>
      </c>
      <c r="I33" s="19">
        <f t="shared" si="18"/>
        <v>952.87252814548981</v>
      </c>
      <c r="J33" s="19">
        <f t="shared" si="18"/>
        <v>1031.5155078059177</v>
      </c>
      <c r="K33" s="19">
        <f t="shared" si="18"/>
        <v>1023.0494696279444</v>
      </c>
      <c r="L33" s="19">
        <f t="shared" si="18"/>
        <v>867.86642955675552</v>
      </c>
      <c r="M33" s="19">
        <f t="shared" si="18"/>
        <v>926.74663844115673</v>
      </c>
      <c r="N33" s="19">
        <f t="shared" si="18"/>
        <v>970.81309539723793</v>
      </c>
      <c r="O33" s="19">
        <f t="shared" si="18"/>
        <v>928.58058390490214</v>
      </c>
      <c r="P33" s="19">
        <f t="shared" si="18"/>
        <v>875.87614649907471</v>
      </c>
      <c r="Q33" s="19">
        <f t="shared" si="18"/>
        <v>881.98712990625836</v>
      </c>
      <c r="R33" s="19">
        <f t="shared" si="18"/>
        <v>953.10117761824608</v>
      </c>
      <c r="S33" s="19">
        <f t="shared" si="18"/>
        <v>1084.5929307461574</v>
      </c>
      <c r="T33" s="19">
        <f t="shared" si="18"/>
        <v>1062.2179494563302</v>
      </c>
      <c r="U33" s="19">
        <f t="shared" si="18"/>
        <v>1191.4573640542271</v>
      </c>
      <c r="V33" s="19">
        <f t="shared" si="18"/>
        <v>1352.4141091319243</v>
      </c>
      <c r="W33" s="19">
        <f t="shared" si="18"/>
        <v>378.92191665567867</v>
      </c>
      <c r="X33" s="19">
        <f t="shared" si="18"/>
        <v>522.43493870165423</v>
      </c>
      <c r="Y33" s="19">
        <f t="shared" ref="Y33:Z33" si="19">SUM(Y34:Y50)</f>
        <v>902.35088957963251</v>
      </c>
      <c r="Z33" s="19">
        <f t="shared" si="19"/>
        <v>1250.3356542236031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833.37335148440263</v>
      </c>
      <c r="D40" s="8">
        <v>799.27625886746159</v>
      </c>
      <c r="E40" s="8">
        <v>751.33878075691939</v>
      </c>
      <c r="F40" s="8">
        <v>717.98628144041982</v>
      </c>
      <c r="G40" s="8">
        <v>800.4813552291746</v>
      </c>
      <c r="H40" s="8">
        <v>904.07066878698504</v>
      </c>
      <c r="I40" s="8">
        <v>952.87252814548981</v>
      </c>
      <c r="J40" s="8">
        <v>1031.5155078059177</v>
      </c>
      <c r="K40" s="8">
        <v>1023.0494696279444</v>
      </c>
      <c r="L40" s="8">
        <v>867.86642955675552</v>
      </c>
      <c r="M40" s="8">
        <v>926.74663844115673</v>
      </c>
      <c r="N40" s="8">
        <v>970.81309539723793</v>
      </c>
      <c r="O40" s="8">
        <v>928.58058390490214</v>
      </c>
      <c r="P40" s="8">
        <v>875.87614649907471</v>
      </c>
      <c r="Q40" s="8">
        <v>881.98712990625836</v>
      </c>
      <c r="R40" s="8">
        <v>953.10117761824608</v>
      </c>
      <c r="S40" s="8">
        <v>1084.5929307461574</v>
      </c>
      <c r="T40" s="8">
        <v>1062.2179494563302</v>
      </c>
      <c r="U40" s="8">
        <v>1191.4573640542271</v>
      </c>
      <c r="V40" s="8">
        <v>1352.4141091319243</v>
      </c>
      <c r="W40" s="8">
        <v>378.92191665567867</v>
      </c>
      <c r="X40" s="8">
        <v>522.43493870165423</v>
      </c>
      <c r="Y40" s="8">
        <v>902.35088957963251</v>
      </c>
      <c r="Z40" s="8">
        <v>1250.3356542236031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0.19968431128037956</v>
      </c>
      <c r="Y61" s="49">
        <f t="shared" ref="Y61:Z61" si="23">SUM(Y62:Y72)</f>
        <v>0.19013963829825706</v>
      </c>
      <c r="Z61" s="49">
        <f t="shared" si="23"/>
        <v>0.12659157209842312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0.19968431128037956</v>
      </c>
      <c r="Y71" s="52">
        <v>0.19013963829825706</v>
      </c>
      <c r="Z71" s="52">
        <v>0.12659157209842312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812.06338582929072</v>
      </c>
      <c r="D2" s="21">
        <f t="shared" ref="D2:X2" si="0">SUM(D3,D17,D22,D25,D26,D51,D52)</f>
        <v>806.37385877499923</v>
      </c>
      <c r="E2" s="21">
        <f t="shared" si="0"/>
        <v>744.7579460574633</v>
      </c>
      <c r="F2" s="21">
        <f t="shared" si="0"/>
        <v>695.45117279536362</v>
      </c>
      <c r="G2" s="21">
        <f t="shared" si="0"/>
        <v>868.40527937332195</v>
      </c>
      <c r="H2" s="21">
        <f t="shared" si="0"/>
        <v>983.75144556679732</v>
      </c>
      <c r="I2" s="21">
        <f t="shared" si="0"/>
        <v>1020.3823440538513</v>
      </c>
      <c r="J2" s="21">
        <f t="shared" si="0"/>
        <v>1070.5150449086127</v>
      </c>
      <c r="K2" s="21">
        <f t="shared" si="0"/>
        <v>1088.4795083959696</v>
      </c>
      <c r="L2" s="21">
        <f t="shared" si="0"/>
        <v>965.9252515338793</v>
      </c>
      <c r="M2" s="21">
        <f t="shared" si="0"/>
        <v>1040.446133731396</v>
      </c>
      <c r="N2" s="21">
        <f t="shared" si="0"/>
        <v>1087.4136854621208</v>
      </c>
      <c r="O2" s="21">
        <f t="shared" si="0"/>
        <v>1067.5946000755398</v>
      </c>
      <c r="P2" s="21">
        <f t="shared" si="0"/>
        <v>1018.6888823811129</v>
      </c>
      <c r="Q2" s="21">
        <f t="shared" si="0"/>
        <v>1011.4023907190721</v>
      </c>
      <c r="R2" s="21">
        <f t="shared" si="0"/>
        <v>1077.6578314373128</v>
      </c>
      <c r="S2" s="21">
        <f t="shared" si="0"/>
        <v>1138.423523903984</v>
      </c>
      <c r="T2" s="21">
        <f t="shared" si="0"/>
        <v>1075.2791954334596</v>
      </c>
      <c r="U2" s="21">
        <f t="shared" si="0"/>
        <v>1212.9563398440296</v>
      </c>
      <c r="V2" s="21">
        <f t="shared" si="0"/>
        <v>1435.3589875000609</v>
      </c>
      <c r="W2" s="21">
        <f t="shared" si="0"/>
        <v>528.6086059702285</v>
      </c>
      <c r="X2" s="21">
        <f t="shared" si="0"/>
        <v>635.31392997635874</v>
      </c>
      <c r="Y2" s="21">
        <f t="shared" ref="Y2:Z2" si="1">SUM(Y3,Y17,Y22,Y25,Y26,Y51,Y52)</f>
        <v>890.56293850263069</v>
      </c>
      <c r="Z2" s="21">
        <f t="shared" si="1"/>
        <v>1289.148286551617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812.06338582929072</v>
      </c>
      <c r="D26" s="27">
        <f t="shared" si="14"/>
        <v>806.37385877499923</v>
      </c>
      <c r="E26" s="27">
        <f t="shared" si="14"/>
        <v>744.7579460574633</v>
      </c>
      <c r="F26" s="27">
        <f t="shared" si="14"/>
        <v>695.45117279536362</v>
      </c>
      <c r="G26" s="27">
        <f t="shared" si="14"/>
        <v>868.40527937332195</v>
      </c>
      <c r="H26" s="27">
        <f t="shared" si="14"/>
        <v>983.75144556679732</v>
      </c>
      <c r="I26" s="27">
        <f t="shared" si="14"/>
        <v>1020.3823440538513</v>
      </c>
      <c r="J26" s="27">
        <f t="shared" si="14"/>
        <v>1070.5150449086127</v>
      </c>
      <c r="K26" s="27">
        <f t="shared" si="14"/>
        <v>1088.4795083959696</v>
      </c>
      <c r="L26" s="27">
        <f t="shared" si="14"/>
        <v>965.9252515338793</v>
      </c>
      <c r="M26" s="27">
        <f t="shared" si="14"/>
        <v>1040.446133731396</v>
      </c>
      <c r="N26" s="27">
        <f t="shared" si="14"/>
        <v>1087.4136854621208</v>
      </c>
      <c r="O26" s="27">
        <f t="shared" si="14"/>
        <v>1067.5946000755398</v>
      </c>
      <c r="P26" s="27">
        <f t="shared" si="14"/>
        <v>1018.6888823811129</v>
      </c>
      <c r="Q26" s="27">
        <f t="shared" si="14"/>
        <v>1011.4023907190721</v>
      </c>
      <c r="R26" s="27">
        <f t="shared" si="14"/>
        <v>1077.6578314373128</v>
      </c>
      <c r="S26" s="27">
        <f t="shared" si="14"/>
        <v>1138.423523903984</v>
      </c>
      <c r="T26" s="27">
        <f t="shared" si="14"/>
        <v>1075.2791954334596</v>
      </c>
      <c r="U26" s="27">
        <f t="shared" si="14"/>
        <v>1212.9563398440296</v>
      </c>
      <c r="V26" s="27">
        <f t="shared" si="14"/>
        <v>1435.3589875000609</v>
      </c>
      <c r="W26" s="27">
        <f t="shared" si="14"/>
        <v>528.6086059702285</v>
      </c>
      <c r="X26" s="27">
        <f t="shared" si="14"/>
        <v>635.31392997635874</v>
      </c>
      <c r="Y26" s="27">
        <f t="shared" ref="Y26:Z26" si="15">SUM(Y27,Y33)</f>
        <v>890.56293850263069</v>
      </c>
      <c r="Z26" s="27">
        <f t="shared" si="15"/>
        <v>1289.148286551617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812.06338582929072</v>
      </c>
      <c r="D33" s="19">
        <f t="shared" si="18"/>
        <v>806.37385877499923</v>
      </c>
      <c r="E33" s="19">
        <f t="shared" si="18"/>
        <v>744.7579460574633</v>
      </c>
      <c r="F33" s="19">
        <f t="shared" si="18"/>
        <v>695.45117279536362</v>
      </c>
      <c r="G33" s="19">
        <f t="shared" si="18"/>
        <v>868.40527937332195</v>
      </c>
      <c r="H33" s="19">
        <f t="shared" si="18"/>
        <v>983.75144556679732</v>
      </c>
      <c r="I33" s="19">
        <f t="shared" si="18"/>
        <v>1020.3823440538513</v>
      </c>
      <c r="J33" s="19">
        <f t="shared" si="18"/>
        <v>1070.5150449086127</v>
      </c>
      <c r="K33" s="19">
        <f t="shared" si="18"/>
        <v>1088.4795083959696</v>
      </c>
      <c r="L33" s="19">
        <f t="shared" si="18"/>
        <v>965.9252515338793</v>
      </c>
      <c r="M33" s="19">
        <f t="shared" si="18"/>
        <v>1040.446133731396</v>
      </c>
      <c r="N33" s="19">
        <f t="shared" si="18"/>
        <v>1087.4136854621208</v>
      </c>
      <c r="O33" s="19">
        <f t="shared" si="18"/>
        <v>1067.5946000755398</v>
      </c>
      <c r="P33" s="19">
        <f t="shared" si="18"/>
        <v>1018.6888823811129</v>
      </c>
      <c r="Q33" s="19">
        <f t="shared" si="18"/>
        <v>1011.4023907190721</v>
      </c>
      <c r="R33" s="19">
        <f t="shared" si="18"/>
        <v>1077.6578314373128</v>
      </c>
      <c r="S33" s="19">
        <f t="shared" si="18"/>
        <v>1138.423523903984</v>
      </c>
      <c r="T33" s="19">
        <f t="shared" si="18"/>
        <v>1075.2791954334596</v>
      </c>
      <c r="U33" s="19">
        <f t="shared" si="18"/>
        <v>1212.9563398440296</v>
      </c>
      <c r="V33" s="19">
        <f t="shared" si="18"/>
        <v>1435.3589875000609</v>
      </c>
      <c r="W33" s="19">
        <f t="shared" si="18"/>
        <v>528.6086059702285</v>
      </c>
      <c r="X33" s="19">
        <f t="shared" si="18"/>
        <v>635.31392997635874</v>
      </c>
      <c r="Y33" s="19">
        <f t="shared" ref="Y33:Z33" si="19">SUM(Y34:Y50)</f>
        <v>890.56293850263069</v>
      </c>
      <c r="Z33" s="19">
        <f t="shared" si="19"/>
        <v>1289.148286551617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812.06338582929072</v>
      </c>
      <c r="D40" s="8">
        <v>806.37385877499923</v>
      </c>
      <c r="E40" s="8">
        <v>744.7579460574633</v>
      </c>
      <c r="F40" s="8">
        <v>695.45117279536362</v>
      </c>
      <c r="G40" s="8">
        <v>868.40527937332195</v>
      </c>
      <c r="H40" s="8">
        <v>983.75144556679732</v>
      </c>
      <c r="I40" s="8">
        <v>1020.3823440538513</v>
      </c>
      <c r="J40" s="8">
        <v>1070.5150449086127</v>
      </c>
      <c r="K40" s="8">
        <v>1088.4795083959696</v>
      </c>
      <c r="L40" s="8">
        <v>965.9252515338793</v>
      </c>
      <c r="M40" s="8">
        <v>1040.446133731396</v>
      </c>
      <c r="N40" s="8">
        <v>1087.4136854621208</v>
      </c>
      <c r="O40" s="8">
        <v>1067.5946000755398</v>
      </c>
      <c r="P40" s="8">
        <v>1018.6888823811129</v>
      </c>
      <c r="Q40" s="8">
        <v>1011.4023907190721</v>
      </c>
      <c r="R40" s="8">
        <v>1077.6578314373128</v>
      </c>
      <c r="S40" s="8">
        <v>1138.423523903984</v>
      </c>
      <c r="T40" s="8">
        <v>1075.2791954334596</v>
      </c>
      <c r="U40" s="8">
        <v>1212.9563398440296</v>
      </c>
      <c r="V40" s="8">
        <v>1435.3589875000609</v>
      </c>
      <c r="W40" s="8">
        <v>528.6086059702285</v>
      </c>
      <c r="X40" s="8">
        <v>635.31392997635874</v>
      </c>
      <c r="Y40" s="8">
        <v>890.56293850263069</v>
      </c>
      <c r="Z40" s="8">
        <v>1289.148286551617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0.24282875274275526</v>
      </c>
      <c r="Y61" s="49">
        <f t="shared" ref="Y61:Z61" si="23">SUM(Y62:Y72)</f>
        <v>0.18765573012025011</v>
      </c>
      <c r="Z61" s="49">
        <f t="shared" si="23"/>
        <v>0.13052119861677774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0.24282875274275526</v>
      </c>
      <c r="Y71" s="52">
        <v>0.18765573012025011</v>
      </c>
      <c r="Z71" s="52">
        <v>0.13052119861677774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15.521124363770788</v>
      </c>
      <c r="D2" s="21">
        <f t="shared" ref="D2:X2" si="0">SUM(D3,D17,D22,D25,D26,D51,D52)</f>
        <v>13.662226855416339</v>
      </c>
      <c r="E2" s="21">
        <f t="shared" si="0"/>
        <v>16.688126547108066</v>
      </c>
      <c r="F2" s="21">
        <f t="shared" si="0"/>
        <v>15.647269963428391</v>
      </c>
      <c r="G2" s="21">
        <f t="shared" si="0"/>
        <v>26.248938201753031</v>
      </c>
      <c r="H2" s="21">
        <f t="shared" si="0"/>
        <v>30.489046870152546</v>
      </c>
      <c r="I2" s="21">
        <f t="shared" si="0"/>
        <v>34.487698962275616</v>
      </c>
      <c r="J2" s="21">
        <f t="shared" si="0"/>
        <v>30.99211803681477</v>
      </c>
      <c r="K2" s="21">
        <f t="shared" si="0"/>
        <v>28.595225228777519</v>
      </c>
      <c r="L2" s="21">
        <f t="shared" si="0"/>
        <v>24.91974132821943</v>
      </c>
      <c r="M2" s="21">
        <f t="shared" si="0"/>
        <v>28.61167872132209</v>
      </c>
      <c r="N2" s="21">
        <f t="shared" si="0"/>
        <v>31.211041755579846</v>
      </c>
      <c r="O2" s="21">
        <f t="shared" si="0"/>
        <v>27.25626520050578</v>
      </c>
      <c r="P2" s="21">
        <f t="shared" si="0"/>
        <v>29.421948445348242</v>
      </c>
      <c r="Q2" s="21">
        <f t="shared" si="0"/>
        <v>31.746186498000174</v>
      </c>
      <c r="R2" s="21">
        <f t="shared" si="0"/>
        <v>30.094419491308511</v>
      </c>
      <c r="S2" s="21">
        <f t="shared" si="0"/>
        <v>27.210532904946248</v>
      </c>
      <c r="T2" s="21">
        <f t="shared" si="0"/>
        <v>31.930565896615072</v>
      </c>
      <c r="U2" s="21">
        <f t="shared" si="0"/>
        <v>32.56030233465453</v>
      </c>
      <c r="V2" s="21">
        <f t="shared" si="0"/>
        <v>33.883880558812919</v>
      </c>
      <c r="W2" s="21">
        <f t="shared" si="0"/>
        <v>27.082544447333248</v>
      </c>
      <c r="X2" s="21">
        <f t="shared" si="0"/>
        <v>37.705498390051744</v>
      </c>
      <c r="Y2" s="21">
        <f t="shared" ref="Y2:Z2" si="1">SUM(Y3,Y17,Y22,Y25,Y26,Y51,Y52)</f>
        <v>35.285471129448986</v>
      </c>
      <c r="Z2" s="21">
        <f t="shared" si="1"/>
        <v>39.734015503804414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15.521124363770788</v>
      </c>
      <c r="D26" s="27">
        <f t="shared" si="14"/>
        <v>13.662226855416339</v>
      </c>
      <c r="E26" s="27">
        <f t="shared" si="14"/>
        <v>16.688126547108066</v>
      </c>
      <c r="F26" s="27">
        <f t="shared" si="14"/>
        <v>15.647269963428391</v>
      </c>
      <c r="G26" s="27">
        <f t="shared" si="14"/>
        <v>26.248938201753031</v>
      </c>
      <c r="H26" s="27">
        <f t="shared" si="14"/>
        <v>30.489046870152546</v>
      </c>
      <c r="I26" s="27">
        <f t="shared" si="14"/>
        <v>34.487698962275616</v>
      </c>
      <c r="J26" s="27">
        <f t="shared" si="14"/>
        <v>30.99211803681477</v>
      </c>
      <c r="K26" s="27">
        <f t="shared" si="14"/>
        <v>28.595225228777519</v>
      </c>
      <c r="L26" s="27">
        <f t="shared" si="14"/>
        <v>24.91974132821943</v>
      </c>
      <c r="M26" s="27">
        <f t="shared" si="14"/>
        <v>28.61167872132209</v>
      </c>
      <c r="N26" s="27">
        <f t="shared" si="14"/>
        <v>31.211041755579846</v>
      </c>
      <c r="O26" s="27">
        <f t="shared" si="14"/>
        <v>27.25626520050578</v>
      </c>
      <c r="P26" s="27">
        <f t="shared" si="14"/>
        <v>29.421948445348242</v>
      </c>
      <c r="Q26" s="27">
        <f t="shared" si="14"/>
        <v>31.746186498000174</v>
      </c>
      <c r="R26" s="27">
        <f t="shared" si="14"/>
        <v>30.094419491308511</v>
      </c>
      <c r="S26" s="27">
        <f t="shared" si="14"/>
        <v>27.210532904946248</v>
      </c>
      <c r="T26" s="27">
        <f t="shared" si="14"/>
        <v>31.930565896615072</v>
      </c>
      <c r="U26" s="27">
        <f t="shared" si="14"/>
        <v>32.56030233465453</v>
      </c>
      <c r="V26" s="27">
        <f t="shared" si="14"/>
        <v>33.883880558812919</v>
      </c>
      <c r="W26" s="27">
        <f t="shared" si="14"/>
        <v>27.082544447333248</v>
      </c>
      <c r="X26" s="27">
        <f t="shared" si="14"/>
        <v>37.705498390051744</v>
      </c>
      <c r="Y26" s="27">
        <f t="shared" ref="Y26:Z26" si="15">SUM(Y27,Y33)</f>
        <v>35.285471129448986</v>
      </c>
      <c r="Z26" s="27">
        <f t="shared" si="15"/>
        <v>39.734015503804414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15.521124363770788</v>
      </c>
      <c r="D33" s="19">
        <f t="shared" si="18"/>
        <v>13.662226855416339</v>
      </c>
      <c r="E33" s="19">
        <f t="shared" si="18"/>
        <v>16.688126547108066</v>
      </c>
      <c r="F33" s="19">
        <f t="shared" si="18"/>
        <v>15.647269963428391</v>
      </c>
      <c r="G33" s="19">
        <f t="shared" si="18"/>
        <v>26.248938201753031</v>
      </c>
      <c r="H33" s="19">
        <f t="shared" si="18"/>
        <v>30.489046870152546</v>
      </c>
      <c r="I33" s="19">
        <f t="shared" si="18"/>
        <v>34.487698962275616</v>
      </c>
      <c r="J33" s="19">
        <f t="shared" si="18"/>
        <v>30.99211803681477</v>
      </c>
      <c r="K33" s="19">
        <f t="shared" si="18"/>
        <v>28.595225228777519</v>
      </c>
      <c r="L33" s="19">
        <f t="shared" si="18"/>
        <v>24.91974132821943</v>
      </c>
      <c r="M33" s="19">
        <f t="shared" si="18"/>
        <v>28.61167872132209</v>
      </c>
      <c r="N33" s="19">
        <f t="shared" si="18"/>
        <v>31.211041755579846</v>
      </c>
      <c r="O33" s="19">
        <f t="shared" si="18"/>
        <v>27.25626520050578</v>
      </c>
      <c r="P33" s="19">
        <f t="shared" si="18"/>
        <v>29.421948445348242</v>
      </c>
      <c r="Q33" s="19">
        <f t="shared" si="18"/>
        <v>31.746186498000174</v>
      </c>
      <c r="R33" s="19">
        <f t="shared" si="18"/>
        <v>30.094419491308511</v>
      </c>
      <c r="S33" s="19">
        <f t="shared" si="18"/>
        <v>27.210532904946248</v>
      </c>
      <c r="T33" s="19">
        <f t="shared" si="18"/>
        <v>31.930565896615072</v>
      </c>
      <c r="U33" s="19">
        <f t="shared" si="18"/>
        <v>32.56030233465453</v>
      </c>
      <c r="V33" s="19">
        <f t="shared" si="18"/>
        <v>33.883880558812919</v>
      </c>
      <c r="W33" s="19">
        <f t="shared" si="18"/>
        <v>27.082544447333248</v>
      </c>
      <c r="X33" s="19">
        <f t="shared" si="18"/>
        <v>37.705498390051744</v>
      </c>
      <c r="Y33" s="19">
        <f t="shared" ref="Y33:Z33" si="19">SUM(Y34:Y50)</f>
        <v>35.285471129448986</v>
      </c>
      <c r="Z33" s="19">
        <f t="shared" si="19"/>
        <v>39.734015503804414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15.521124363770788</v>
      </c>
      <c r="D40" s="8">
        <v>13.662226855416339</v>
      </c>
      <c r="E40" s="8">
        <v>16.688126547108066</v>
      </c>
      <c r="F40" s="8">
        <v>15.647269963428391</v>
      </c>
      <c r="G40" s="8">
        <v>26.248938201753031</v>
      </c>
      <c r="H40" s="8">
        <v>30.489046870152546</v>
      </c>
      <c r="I40" s="8">
        <v>34.487698962275616</v>
      </c>
      <c r="J40" s="8">
        <v>30.99211803681477</v>
      </c>
      <c r="K40" s="8">
        <v>28.595225228777519</v>
      </c>
      <c r="L40" s="8">
        <v>24.91974132821943</v>
      </c>
      <c r="M40" s="8">
        <v>28.61167872132209</v>
      </c>
      <c r="N40" s="8">
        <v>31.211041755579846</v>
      </c>
      <c r="O40" s="8">
        <v>27.25626520050578</v>
      </c>
      <c r="P40" s="8">
        <v>29.421948445348242</v>
      </c>
      <c r="Q40" s="8">
        <v>31.746186498000174</v>
      </c>
      <c r="R40" s="8">
        <v>30.094419491308511</v>
      </c>
      <c r="S40" s="8">
        <v>27.210532904946248</v>
      </c>
      <c r="T40" s="8">
        <v>31.930565896615072</v>
      </c>
      <c r="U40" s="8">
        <v>32.56030233465453</v>
      </c>
      <c r="V40" s="8">
        <v>33.883880558812919</v>
      </c>
      <c r="W40" s="8">
        <v>27.082544447333248</v>
      </c>
      <c r="X40" s="8">
        <v>37.705498390051744</v>
      </c>
      <c r="Y40" s="8">
        <v>35.285471129448986</v>
      </c>
      <c r="Z40" s="8">
        <v>39.734015503804414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1.4411739950265129E-2</v>
      </c>
      <c r="Y61" s="49">
        <f t="shared" ref="Y61:Z61" si="23">SUM(Y62:Y72)</f>
        <v>7.4352081825536211E-3</v>
      </c>
      <c r="Z61" s="49">
        <f t="shared" si="23"/>
        <v>4.022912944550954E-3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1.4411739950265129E-2</v>
      </c>
      <c r="Y71" s="52">
        <v>7.4352081825536211E-3</v>
      </c>
      <c r="Z71" s="52">
        <v>4.022912944550954E-3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10.868214602536195</v>
      </c>
      <c r="D2" s="21">
        <f t="shared" ref="D2:X2" si="0">SUM(D3,D17,D22,D25,D26,D51,D52)</f>
        <v>8.9279230221229895</v>
      </c>
      <c r="E2" s="21">
        <f t="shared" si="0"/>
        <v>9.6040903585089392</v>
      </c>
      <c r="F2" s="21">
        <f t="shared" si="0"/>
        <v>9.2459295207885788</v>
      </c>
      <c r="G2" s="21">
        <f t="shared" si="0"/>
        <v>10.936329675750079</v>
      </c>
      <c r="H2" s="21">
        <f t="shared" si="0"/>
        <v>15.269194616065557</v>
      </c>
      <c r="I2" s="21">
        <f t="shared" si="0"/>
        <v>15.319549198382841</v>
      </c>
      <c r="J2" s="21">
        <f t="shared" si="0"/>
        <v>15.354764888654792</v>
      </c>
      <c r="K2" s="21">
        <f t="shared" si="0"/>
        <v>14.348914387308662</v>
      </c>
      <c r="L2" s="21">
        <f t="shared" si="0"/>
        <v>10.878508621145157</v>
      </c>
      <c r="M2" s="21">
        <f t="shared" si="0"/>
        <v>12.20948838612521</v>
      </c>
      <c r="N2" s="21">
        <f t="shared" si="0"/>
        <v>19.78850998506233</v>
      </c>
      <c r="O2" s="21">
        <f t="shared" si="0"/>
        <v>24.903808779052582</v>
      </c>
      <c r="P2" s="21">
        <f t="shared" si="0"/>
        <v>27.46472747446461</v>
      </c>
      <c r="Q2" s="21">
        <f t="shared" si="0"/>
        <v>28.914233596669288</v>
      </c>
      <c r="R2" s="21">
        <f t="shared" si="0"/>
        <v>41.715021573132482</v>
      </c>
      <c r="S2" s="21">
        <f t="shared" si="0"/>
        <v>47.459713684912579</v>
      </c>
      <c r="T2" s="21">
        <f t="shared" si="0"/>
        <v>50.346338573595411</v>
      </c>
      <c r="U2" s="21">
        <f t="shared" si="0"/>
        <v>63.489245207089013</v>
      </c>
      <c r="V2" s="21">
        <f t="shared" si="0"/>
        <v>67.933905929201913</v>
      </c>
      <c r="W2" s="21">
        <f t="shared" si="0"/>
        <v>23.050671286759702</v>
      </c>
      <c r="X2" s="21">
        <f t="shared" si="0"/>
        <v>18.201095931935452</v>
      </c>
      <c r="Y2" s="21">
        <f t="shared" ref="Y2:Z2" si="1">SUM(Y3,Y17,Y22,Y25,Y26,Y51,Y52)</f>
        <v>20.055744828288603</v>
      </c>
      <c r="Z2" s="21">
        <f t="shared" si="1"/>
        <v>23.805727200975415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10.868214602536195</v>
      </c>
      <c r="D26" s="27">
        <f t="shared" si="14"/>
        <v>8.9279230221229895</v>
      </c>
      <c r="E26" s="27">
        <f t="shared" si="14"/>
        <v>9.6040903585089392</v>
      </c>
      <c r="F26" s="27">
        <f t="shared" si="14"/>
        <v>9.2459295207885788</v>
      </c>
      <c r="G26" s="27">
        <f t="shared" si="14"/>
        <v>10.936329675750079</v>
      </c>
      <c r="H26" s="27">
        <f t="shared" si="14"/>
        <v>15.269194616065557</v>
      </c>
      <c r="I26" s="27">
        <f t="shared" si="14"/>
        <v>15.319549198382841</v>
      </c>
      <c r="J26" s="27">
        <f t="shared" si="14"/>
        <v>15.354764888654792</v>
      </c>
      <c r="K26" s="27">
        <f t="shared" si="14"/>
        <v>14.348914387308662</v>
      </c>
      <c r="L26" s="27">
        <f t="shared" si="14"/>
        <v>10.878508621145157</v>
      </c>
      <c r="M26" s="27">
        <f t="shared" si="14"/>
        <v>12.20948838612521</v>
      </c>
      <c r="N26" s="27">
        <f t="shared" si="14"/>
        <v>19.78850998506233</v>
      </c>
      <c r="O26" s="27">
        <f t="shared" si="14"/>
        <v>24.903808779052582</v>
      </c>
      <c r="P26" s="27">
        <f t="shared" si="14"/>
        <v>27.46472747446461</v>
      </c>
      <c r="Q26" s="27">
        <f t="shared" si="14"/>
        <v>28.914233596669288</v>
      </c>
      <c r="R26" s="27">
        <f t="shared" si="14"/>
        <v>41.715021573132482</v>
      </c>
      <c r="S26" s="27">
        <f t="shared" si="14"/>
        <v>47.459713684912579</v>
      </c>
      <c r="T26" s="27">
        <f t="shared" si="14"/>
        <v>50.346338573595411</v>
      </c>
      <c r="U26" s="27">
        <f t="shared" si="14"/>
        <v>63.489245207089013</v>
      </c>
      <c r="V26" s="27">
        <f t="shared" si="14"/>
        <v>67.933905929201913</v>
      </c>
      <c r="W26" s="27">
        <f t="shared" si="14"/>
        <v>23.050671286759702</v>
      </c>
      <c r="X26" s="27">
        <f t="shared" si="14"/>
        <v>18.201095931935452</v>
      </c>
      <c r="Y26" s="27">
        <f t="shared" ref="Y26:Z26" si="15">SUM(Y27,Y33)</f>
        <v>20.055744828288603</v>
      </c>
      <c r="Z26" s="27">
        <f t="shared" si="15"/>
        <v>23.805727200975415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10.868214602536195</v>
      </c>
      <c r="D33" s="19">
        <f t="shared" si="18"/>
        <v>8.9279230221229895</v>
      </c>
      <c r="E33" s="19">
        <f t="shared" si="18"/>
        <v>9.6040903585089392</v>
      </c>
      <c r="F33" s="19">
        <f t="shared" si="18"/>
        <v>9.2459295207885788</v>
      </c>
      <c r="G33" s="19">
        <f t="shared" si="18"/>
        <v>10.936329675750079</v>
      </c>
      <c r="H33" s="19">
        <f t="shared" si="18"/>
        <v>15.269194616065557</v>
      </c>
      <c r="I33" s="19">
        <f t="shared" si="18"/>
        <v>15.319549198382841</v>
      </c>
      <c r="J33" s="19">
        <f t="shared" si="18"/>
        <v>15.354764888654792</v>
      </c>
      <c r="K33" s="19">
        <f t="shared" si="18"/>
        <v>14.348914387308662</v>
      </c>
      <c r="L33" s="19">
        <f t="shared" si="18"/>
        <v>10.878508621145157</v>
      </c>
      <c r="M33" s="19">
        <f t="shared" si="18"/>
        <v>12.20948838612521</v>
      </c>
      <c r="N33" s="19">
        <f t="shared" si="18"/>
        <v>19.78850998506233</v>
      </c>
      <c r="O33" s="19">
        <f t="shared" si="18"/>
        <v>24.903808779052582</v>
      </c>
      <c r="P33" s="19">
        <f t="shared" si="18"/>
        <v>27.46472747446461</v>
      </c>
      <c r="Q33" s="19">
        <f t="shared" si="18"/>
        <v>28.914233596669288</v>
      </c>
      <c r="R33" s="19">
        <f t="shared" si="18"/>
        <v>41.715021573132482</v>
      </c>
      <c r="S33" s="19">
        <f t="shared" si="18"/>
        <v>47.459713684912579</v>
      </c>
      <c r="T33" s="19">
        <f t="shared" si="18"/>
        <v>50.346338573595411</v>
      </c>
      <c r="U33" s="19">
        <f t="shared" si="18"/>
        <v>63.489245207089013</v>
      </c>
      <c r="V33" s="19">
        <f t="shared" si="18"/>
        <v>67.933905929201913</v>
      </c>
      <c r="W33" s="19">
        <f t="shared" si="18"/>
        <v>23.050671286759702</v>
      </c>
      <c r="X33" s="19">
        <f t="shared" si="18"/>
        <v>18.201095931935452</v>
      </c>
      <c r="Y33" s="19">
        <f t="shared" ref="Y33:Z33" si="19">SUM(Y34:Y50)</f>
        <v>20.055744828288603</v>
      </c>
      <c r="Z33" s="19">
        <f t="shared" si="19"/>
        <v>23.805727200975415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10.868214602536195</v>
      </c>
      <c r="D40" s="8">
        <v>8.9279230221229895</v>
      </c>
      <c r="E40" s="8">
        <v>9.6040903585089392</v>
      </c>
      <c r="F40" s="8">
        <v>9.2459295207885788</v>
      </c>
      <c r="G40" s="8">
        <v>10.936329675750079</v>
      </c>
      <c r="H40" s="8">
        <v>15.269194616065557</v>
      </c>
      <c r="I40" s="8">
        <v>15.319549198382841</v>
      </c>
      <c r="J40" s="8">
        <v>15.354764888654792</v>
      </c>
      <c r="K40" s="8">
        <v>14.348914387308662</v>
      </c>
      <c r="L40" s="8">
        <v>10.878508621145157</v>
      </c>
      <c r="M40" s="8">
        <v>12.20948838612521</v>
      </c>
      <c r="N40" s="8">
        <v>19.78850998506233</v>
      </c>
      <c r="O40" s="8">
        <v>24.903808779052582</v>
      </c>
      <c r="P40" s="8">
        <v>27.46472747446461</v>
      </c>
      <c r="Q40" s="8">
        <v>28.914233596669288</v>
      </c>
      <c r="R40" s="8">
        <v>41.715021573132482</v>
      </c>
      <c r="S40" s="8">
        <v>47.459713684912579</v>
      </c>
      <c r="T40" s="8">
        <v>50.346338573595411</v>
      </c>
      <c r="U40" s="8">
        <v>63.489245207089013</v>
      </c>
      <c r="V40" s="8">
        <v>67.933905929201913</v>
      </c>
      <c r="W40" s="8">
        <v>23.050671286759702</v>
      </c>
      <c r="X40" s="8">
        <v>18.201095931935452</v>
      </c>
      <c r="Y40" s="8">
        <v>20.055744828288603</v>
      </c>
      <c r="Z40" s="8">
        <v>23.805727200975415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6.9567960265999361E-3</v>
      </c>
      <c r="Y61" s="49">
        <f t="shared" ref="Y61:Z61" si="23">SUM(Y62:Y72)</f>
        <v>4.2260633989394461E-3</v>
      </c>
      <c r="Z61" s="49">
        <f t="shared" si="23"/>
        <v>2.4102363402481487E-3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6.9567960265999361E-3</v>
      </c>
      <c r="Y71" s="52">
        <v>4.2260633989394461E-3</v>
      </c>
      <c r="Z71" s="52">
        <v>2.4102363402481487E-3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61194.892904931243</v>
      </c>
      <c r="D2" s="21">
        <f t="shared" ref="D2:X2" si="0">SUM(D3,D17,D22,D25,D26,D51,D52)</f>
        <v>65250.793550897688</v>
      </c>
      <c r="E2" s="21">
        <f t="shared" si="0"/>
        <v>67295.660548412823</v>
      </c>
      <c r="F2" s="21">
        <f t="shared" si="0"/>
        <v>72383.76391520715</v>
      </c>
      <c r="G2" s="21">
        <f t="shared" si="0"/>
        <v>73688.316533540434</v>
      </c>
      <c r="H2" s="21">
        <f t="shared" si="0"/>
        <v>73892.055603508546</v>
      </c>
      <c r="I2" s="21">
        <f t="shared" si="0"/>
        <v>71561.359688163255</v>
      </c>
      <c r="J2" s="21">
        <f t="shared" si="0"/>
        <v>68494.635343127768</v>
      </c>
      <c r="K2" s="21">
        <f t="shared" si="0"/>
        <v>67976.6812400489</v>
      </c>
      <c r="L2" s="21">
        <f t="shared" si="0"/>
        <v>62034.176246931893</v>
      </c>
      <c r="M2" s="21">
        <f t="shared" si="0"/>
        <v>67689.738522703366</v>
      </c>
      <c r="N2" s="21">
        <f t="shared" si="0"/>
        <v>65810.870479100951</v>
      </c>
      <c r="O2" s="21">
        <f t="shared" si="0"/>
        <v>62630.676950965986</v>
      </c>
      <c r="P2" s="21">
        <f t="shared" si="0"/>
        <v>63244.638687545616</v>
      </c>
      <c r="Q2" s="21">
        <f t="shared" si="0"/>
        <v>59557.470450231369</v>
      </c>
      <c r="R2" s="21">
        <f t="shared" si="0"/>
        <v>60731.216146893727</v>
      </c>
      <c r="S2" s="21">
        <f t="shared" si="0"/>
        <v>61114.385314154315</v>
      </c>
      <c r="T2" s="21">
        <f t="shared" si="0"/>
        <v>63317.801269670475</v>
      </c>
      <c r="U2" s="21">
        <f t="shared" si="0"/>
        <v>60449.188437322482</v>
      </c>
      <c r="V2" s="21">
        <f t="shared" si="0"/>
        <v>61712.849271974614</v>
      </c>
      <c r="W2" s="21">
        <f t="shared" si="0"/>
        <v>56503.488599937649</v>
      </c>
      <c r="X2" s="21">
        <f t="shared" si="0"/>
        <v>59146.718771800479</v>
      </c>
      <c r="Y2" s="21">
        <f t="shared" ref="Y2:Z2" si="1">SUM(Y3,Y17,Y22,Y25,Y26,Y51,Y52)</f>
        <v>55739.986117533568</v>
      </c>
      <c r="Z2" s="21">
        <f t="shared" si="1"/>
        <v>51801.579056916562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7540.1113753284326</v>
      </c>
      <c r="D3" s="24">
        <f t="shared" si="2"/>
        <v>8223.5943617337562</v>
      </c>
      <c r="E3" s="24">
        <f t="shared" si="2"/>
        <v>7879.4826411273743</v>
      </c>
      <c r="F3" s="24">
        <f t="shared" si="2"/>
        <v>9053.4777135547447</v>
      </c>
      <c r="G3" s="24">
        <f t="shared" si="2"/>
        <v>8920.9046237266411</v>
      </c>
      <c r="H3" s="24">
        <f t="shared" si="2"/>
        <v>8348.3110324080499</v>
      </c>
      <c r="I3" s="24">
        <f t="shared" si="2"/>
        <v>8223.9693809777582</v>
      </c>
      <c r="J3" s="24">
        <f t="shared" si="2"/>
        <v>7327.4143534561445</v>
      </c>
      <c r="K3" s="24">
        <f t="shared" si="2"/>
        <v>6603.0952044587993</v>
      </c>
      <c r="L3" s="24">
        <f t="shared" si="2"/>
        <v>4858.5737849968718</v>
      </c>
      <c r="M3" s="24">
        <f t="shared" si="2"/>
        <v>5628.3042206093933</v>
      </c>
      <c r="N3" s="24">
        <f t="shared" si="2"/>
        <v>5910.9605248279959</v>
      </c>
      <c r="O3" s="24">
        <f t="shared" si="2"/>
        <v>5120.9086861806973</v>
      </c>
      <c r="P3" s="24">
        <f t="shared" si="2"/>
        <v>5042.2180370251681</v>
      </c>
      <c r="Q3" s="24">
        <f t="shared" si="2"/>
        <v>4025.9151127553268</v>
      </c>
      <c r="R3" s="24">
        <f t="shared" si="2"/>
        <v>3927.8255746960403</v>
      </c>
      <c r="S3" s="24">
        <f t="shared" si="2"/>
        <v>3219.3199892729376</v>
      </c>
      <c r="T3" s="24">
        <f t="shared" si="2"/>
        <v>2851.2410507621098</v>
      </c>
      <c r="U3" s="24">
        <f t="shared" si="2"/>
        <v>2852.2155841622653</v>
      </c>
      <c r="V3" s="24">
        <f t="shared" si="2"/>
        <v>2764.6316990179303</v>
      </c>
      <c r="W3" s="24">
        <f t="shared" si="2"/>
        <v>2007.3669386275694</v>
      </c>
      <c r="X3" s="24">
        <f t="shared" si="2"/>
        <v>1095.5922807206812</v>
      </c>
      <c r="Y3" s="24">
        <f t="shared" ref="Y3:Z3" si="3">SUM(Y4,Y8,Y11)</f>
        <v>1076.1477113604687</v>
      </c>
      <c r="Z3" s="24">
        <f t="shared" si="3"/>
        <v>1041.7225931462224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4647.0994798210377</v>
      </c>
      <c r="D4" s="19">
        <f t="shared" si="4"/>
        <v>5316.717502454143</v>
      </c>
      <c r="E4" s="19">
        <f t="shared" si="4"/>
        <v>4997.6996113282212</v>
      </c>
      <c r="F4" s="19">
        <f t="shared" si="4"/>
        <v>6189.7010788974058</v>
      </c>
      <c r="G4" s="19">
        <f t="shared" si="4"/>
        <v>6425.9660807522159</v>
      </c>
      <c r="H4" s="19">
        <f t="shared" si="4"/>
        <v>5819.1714116652474</v>
      </c>
      <c r="I4" s="19">
        <f t="shared" si="4"/>
        <v>6268.8170275456032</v>
      </c>
      <c r="J4" s="19">
        <f t="shared" si="4"/>
        <v>6023.7475222500798</v>
      </c>
      <c r="K4" s="19">
        <f t="shared" si="4"/>
        <v>5207.4940284186378</v>
      </c>
      <c r="L4" s="19">
        <f t="shared" si="4"/>
        <v>3681.9416872738511</v>
      </c>
      <c r="M4" s="19">
        <f t="shared" si="4"/>
        <v>4417.2344151070211</v>
      </c>
      <c r="N4" s="19">
        <f t="shared" si="4"/>
        <v>4786.6657350408923</v>
      </c>
      <c r="O4" s="19">
        <f t="shared" si="4"/>
        <v>3985.6977210480281</v>
      </c>
      <c r="P4" s="19">
        <f t="shared" si="4"/>
        <v>3850.4985370372401</v>
      </c>
      <c r="Q4" s="19">
        <f t="shared" si="4"/>
        <v>2818.892053186335</v>
      </c>
      <c r="R4" s="19">
        <f t="shared" si="4"/>
        <v>2938.0396560322774</v>
      </c>
      <c r="S4" s="19">
        <f t="shared" si="4"/>
        <v>2283.6056354494103</v>
      </c>
      <c r="T4" s="19">
        <f t="shared" si="4"/>
        <v>1944.7524430827552</v>
      </c>
      <c r="U4" s="19">
        <f t="shared" si="4"/>
        <v>2031.1363830182399</v>
      </c>
      <c r="V4" s="19">
        <f t="shared" si="4"/>
        <v>1775.4886862183459</v>
      </c>
      <c r="W4" s="19">
        <f t="shared" si="4"/>
        <v>979.75639370743909</v>
      </c>
      <c r="X4" s="19">
        <f t="shared" si="4"/>
        <v>502.69439354428329</v>
      </c>
      <c r="Y4" s="19">
        <f t="shared" ref="Y4:Z4" si="5">SUM(Y5:Y7)</f>
        <v>261.46701826329104</v>
      </c>
      <c r="Z4" s="19">
        <f t="shared" si="5"/>
        <v>97.82264603473385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5.2668354815999985</v>
      </c>
      <c r="D5" s="8">
        <f>TI_EHG_E!D5+NRG_E!D5+FC_E!D5</f>
        <v>2.6327243712000006</v>
      </c>
      <c r="E5" s="8">
        <f>TI_EHG_E!E5+NRG_E!E5+FC_E!E5</f>
        <v>15.640684751999995</v>
      </c>
      <c r="F5" s="8">
        <f>TI_EHG_E!F5+NRG_E!F5+FC_E!F5</f>
        <v>5.7244594176000021</v>
      </c>
      <c r="G5" s="8">
        <f>TI_EHG_E!G5+NRG_E!G5+FC_E!G5</f>
        <v>16.416218649599994</v>
      </c>
      <c r="H5" s="8">
        <f>TI_EHG_E!H5+NRG_E!H5+FC_E!H5</f>
        <v>10.859554675199998</v>
      </c>
      <c r="I5" s="8">
        <f>TI_EHG_E!I5+NRG_E!I5+FC_E!I5</f>
        <v>237.186139344</v>
      </c>
      <c r="J5" s="8">
        <f>TI_EHG_E!J5+NRG_E!J5+FC_E!J5</f>
        <v>560.72591541120005</v>
      </c>
      <c r="K5" s="8">
        <f>TI_EHG_E!K5+NRG_E!K5+FC_E!K5</f>
        <v>4.8539338848</v>
      </c>
      <c r="L5" s="8">
        <f>TI_EHG_E!L5+NRG_E!L5+FC_E!L5</f>
        <v>11.2908305664</v>
      </c>
      <c r="M5" s="8">
        <f>TI_EHG_E!M5+NRG_E!M5+FC_E!M5</f>
        <v>7.6131982080000009</v>
      </c>
      <c r="N5" s="8">
        <f>TI_EHG_E!N5+NRG_E!N5+FC_E!N5</f>
        <v>11.021109791999997</v>
      </c>
      <c r="O5" s="8">
        <f>TI_EHG_E!O5+NRG_E!O5+FC_E!O5</f>
        <v>13.6475938368</v>
      </c>
      <c r="P5" s="8">
        <f>TI_EHG_E!P5+NRG_E!P5+FC_E!P5</f>
        <v>2.5145048544000002</v>
      </c>
      <c r="Q5" s="8">
        <f>TI_EHG_E!Q5+NRG_E!Q5+FC_E!Q5</f>
        <v>2.0211723839999998</v>
      </c>
      <c r="R5" s="8">
        <f>TI_EHG_E!R5+NRG_E!R5+FC_E!R5</f>
        <v>7.5414344544000009</v>
      </c>
      <c r="S5" s="8">
        <f>TI_EHG_E!S5+NRG_E!S5+FC_E!S5</f>
        <v>172.0471855872</v>
      </c>
      <c r="T5" s="8">
        <f>TI_EHG_E!T5+NRG_E!T5+FC_E!T5</f>
        <v>198.81887921279997</v>
      </c>
      <c r="U5" s="8">
        <f>TI_EHG_E!U5+NRG_E!U5+FC_E!U5</f>
        <v>162.8420107776</v>
      </c>
      <c r="V5" s="8">
        <f>TI_EHG_E!V5+NRG_E!V5+FC_E!V5</f>
        <v>51.183850502400006</v>
      </c>
      <c r="W5" s="8">
        <f>TI_EHG_E!W5+NRG_E!W5+FC_E!W5</f>
        <v>56.280463747199988</v>
      </c>
      <c r="X5" s="8">
        <f>TI_EHG_E!X5+NRG_E!X5+FC_E!X5</f>
        <v>72.402347001599992</v>
      </c>
      <c r="Y5" s="8">
        <f>TI_EHG_E!Y5+NRG_E!Y5+FC_E!Y5</f>
        <v>2.3411624544</v>
      </c>
      <c r="Z5" s="8">
        <f>TI_EHG_E!Z5+NRG_E!Z5+FC_E!Z5</f>
        <v>0.18408962879999999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4641.832644339438</v>
      </c>
      <c r="D7" s="8">
        <f>TI_EHG_E!D7+NRG_E!D7+FC_E!D7</f>
        <v>5314.0847780829426</v>
      </c>
      <c r="E7" s="8">
        <f>TI_EHG_E!E7+NRG_E!E7+FC_E!E7</f>
        <v>4982.058926576221</v>
      </c>
      <c r="F7" s="8">
        <f>TI_EHG_E!F7+NRG_E!F7+FC_E!F7</f>
        <v>6183.9766194798058</v>
      </c>
      <c r="G7" s="8">
        <f>TI_EHG_E!G7+NRG_E!G7+FC_E!G7</f>
        <v>6409.5498621026163</v>
      </c>
      <c r="H7" s="8">
        <f>TI_EHG_E!H7+NRG_E!H7+FC_E!H7</f>
        <v>5808.3118569900471</v>
      </c>
      <c r="I7" s="8">
        <f>TI_EHG_E!I7+NRG_E!I7+FC_E!I7</f>
        <v>6031.6308882016028</v>
      </c>
      <c r="J7" s="8">
        <f>TI_EHG_E!J7+NRG_E!J7+FC_E!J7</f>
        <v>5463.02160683888</v>
      </c>
      <c r="K7" s="8">
        <f>TI_EHG_E!K7+NRG_E!K7+FC_E!K7</f>
        <v>5202.6400945338373</v>
      </c>
      <c r="L7" s="8">
        <f>TI_EHG_E!L7+NRG_E!L7+FC_E!L7</f>
        <v>3670.6508567074511</v>
      </c>
      <c r="M7" s="8">
        <f>TI_EHG_E!M7+NRG_E!M7+FC_E!M7</f>
        <v>4409.6212168990214</v>
      </c>
      <c r="N7" s="8">
        <f>TI_EHG_E!N7+NRG_E!N7+FC_E!N7</f>
        <v>4775.6446252488922</v>
      </c>
      <c r="O7" s="8">
        <f>TI_EHG_E!O7+NRG_E!O7+FC_E!O7</f>
        <v>3972.0501272112283</v>
      </c>
      <c r="P7" s="8">
        <f>TI_EHG_E!P7+NRG_E!P7+FC_E!P7</f>
        <v>3847.9840321828401</v>
      </c>
      <c r="Q7" s="8">
        <f>TI_EHG_E!Q7+NRG_E!Q7+FC_E!Q7</f>
        <v>2816.8708808023353</v>
      </c>
      <c r="R7" s="8">
        <f>TI_EHG_E!R7+NRG_E!R7+FC_E!R7</f>
        <v>2930.4982215778773</v>
      </c>
      <c r="S7" s="8">
        <f>TI_EHG_E!S7+NRG_E!S7+FC_E!S7</f>
        <v>2111.5584498622102</v>
      </c>
      <c r="T7" s="8">
        <f>TI_EHG_E!T7+NRG_E!T7+FC_E!T7</f>
        <v>1745.9335638699554</v>
      </c>
      <c r="U7" s="8">
        <f>TI_EHG_E!U7+NRG_E!U7+FC_E!U7</f>
        <v>1868.2943722406399</v>
      </c>
      <c r="V7" s="8">
        <f>TI_EHG_E!V7+NRG_E!V7+FC_E!V7</f>
        <v>1724.304835715946</v>
      </c>
      <c r="W7" s="8">
        <f>TI_EHG_E!W7+NRG_E!W7+FC_E!W7</f>
        <v>923.47592996023911</v>
      </c>
      <c r="X7" s="8">
        <f>TI_EHG_E!X7+NRG_E!X7+FC_E!X7</f>
        <v>430.29204654268329</v>
      </c>
      <c r="Y7" s="8">
        <f>TI_EHG_E!Y7+NRG_E!Y7+FC_E!Y7</f>
        <v>259.12585580889106</v>
      </c>
      <c r="Z7" s="8">
        <f>TI_EHG_E!Z7+NRG_E!Z7+FC_E!Z7</f>
        <v>97.638556405933855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1385.6302494908873</v>
      </c>
      <c r="D8" s="19">
        <f t="shared" ref="D8:X8" si="7">SUM(D9:D10)</f>
        <v>1636.585365500843</v>
      </c>
      <c r="E8" s="19">
        <f t="shared" si="7"/>
        <v>1592.0298731374796</v>
      </c>
      <c r="F8" s="19">
        <f t="shared" si="7"/>
        <v>1678.3876709244721</v>
      </c>
      <c r="G8" s="19">
        <f t="shared" si="7"/>
        <v>1245.4880880215003</v>
      </c>
      <c r="H8" s="19">
        <f t="shared" si="7"/>
        <v>1262.4257524508364</v>
      </c>
      <c r="I8" s="19">
        <f t="shared" si="7"/>
        <v>810.22194382533314</v>
      </c>
      <c r="J8" s="19">
        <f t="shared" si="7"/>
        <v>183.2669149830343</v>
      </c>
      <c r="K8" s="19">
        <f t="shared" si="7"/>
        <v>173.0916938165004</v>
      </c>
      <c r="L8" s="19">
        <f t="shared" si="7"/>
        <v>161.52832645220391</v>
      </c>
      <c r="M8" s="19">
        <f t="shared" si="7"/>
        <v>153.9028149681493</v>
      </c>
      <c r="N8" s="19">
        <f t="shared" si="7"/>
        <v>160.9721206848244</v>
      </c>
      <c r="O8" s="19">
        <f t="shared" si="7"/>
        <v>165.27410092998085</v>
      </c>
      <c r="P8" s="19">
        <f t="shared" si="7"/>
        <v>161.44639906390248</v>
      </c>
      <c r="Q8" s="19">
        <f t="shared" si="7"/>
        <v>185.53712084430697</v>
      </c>
      <c r="R8" s="19">
        <f t="shared" si="7"/>
        <v>181.59038136849617</v>
      </c>
      <c r="S8" s="19">
        <f t="shared" si="7"/>
        <v>154.38643500331912</v>
      </c>
      <c r="T8" s="19">
        <f t="shared" si="7"/>
        <v>144.70819630383465</v>
      </c>
      <c r="U8" s="19">
        <f t="shared" si="7"/>
        <v>159.06387136477295</v>
      </c>
      <c r="V8" s="19">
        <f t="shared" si="7"/>
        <v>140.7277871371335</v>
      </c>
      <c r="W8" s="19">
        <f t="shared" si="7"/>
        <v>126.65904779583296</v>
      </c>
      <c r="X8" s="19">
        <f t="shared" si="7"/>
        <v>118.27206226377621</v>
      </c>
      <c r="Y8" s="19">
        <f t="shared" ref="Y8:Z8" si="8">SUM(Y9:Y10)</f>
        <v>138.24937900791269</v>
      </c>
      <c r="Z8" s="19">
        <f t="shared" si="8"/>
        <v>98.482583300757682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79.42089022559999</v>
      </c>
      <c r="D9" s="8">
        <f>TI_EHG_E!D9+NRG_E!D9+FC_E!D9</f>
        <v>91.961048625600014</v>
      </c>
      <c r="E9" s="8">
        <f>TI_EHG_E!E9+NRG_E!E9+FC_E!E9</f>
        <v>123.31144462559998</v>
      </c>
      <c r="F9" s="8">
        <f>TI_EHG_E!F9+NRG_E!F9+FC_E!F9</f>
        <v>150.48190080000001</v>
      </c>
      <c r="G9" s="8">
        <f>TI_EHG_E!G9+NRG_E!G9+FC_E!G9</f>
        <v>135.85160302560001</v>
      </c>
      <c r="H9" s="8">
        <f>TI_EHG_E!H9+NRG_E!H9+FC_E!H9</f>
        <v>136.59520052639999</v>
      </c>
      <c r="I9" s="8">
        <f>TI_EHG_E!I9+NRG_E!I9+FC_E!I9</f>
        <v>161.17255529759998</v>
      </c>
      <c r="J9" s="8">
        <f>TI_EHG_E!J9+NRG_E!J9+FC_E!J9</f>
        <v>170.82949403519999</v>
      </c>
      <c r="K9" s="8">
        <f>TI_EHG_E!K9+NRG_E!K9+FC_E!K9</f>
        <v>165.29047217760001</v>
      </c>
      <c r="L9" s="8">
        <f>TI_EHG_E!L9+NRG_E!L9+FC_E!L9</f>
        <v>152.04535352159996</v>
      </c>
      <c r="M9" s="8">
        <f>TI_EHG_E!M9+NRG_E!M9+FC_E!M9</f>
        <v>141.09948985440002</v>
      </c>
      <c r="N9" s="8">
        <f>TI_EHG_E!N9+NRG_E!N9+FC_E!N9</f>
        <v>146.67511541759995</v>
      </c>
      <c r="O9" s="8">
        <f>TI_EHG_E!O9+NRG_E!O9+FC_E!O9</f>
        <v>153.00179479199994</v>
      </c>
      <c r="P9" s="8">
        <f>TI_EHG_E!P9+NRG_E!P9+FC_E!P9</f>
        <v>151.78777188960001</v>
      </c>
      <c r="Q9" s="8">
        <f>TI_EHG_E!Q9+NRG_E!Q9+FC_E!Q9</f>
        <v>178.15159084799996</v>
      </c>
      <c r="R9" s="8">
        <f>TI_EHG_E!R9+NRG_E!R9+FC_E!R9</f>
        <v>170.5098894576</v>
      </c>
      <c r="S9" s="8">
        <f>TI_EHG_E!S9+NRG_E!S9+FC_E!S9</f>
        <v>145.42381096319997</v>
      </c>
      <c r="T9" s="8">
        <f>TI_EHG_E!T9+NRG_E!T9+FC_E!T9</f>
        <v>134.95684577760002</v>
      </c>
      <c r="U9" s="8">
        <f>TI_EHG_E!U9+NRG_E!U9+FC_E!U9</f>
        <v>143.73902373600001</v>
      </c>
      <c r="V9" s="8">
        <f>TI_EHG_E!V9+NRG_E!V9+FC_E!V9</f>
        <v>137.87870268479998</v>
      </c>
      <c r="W9" s="8">
        <f>TI_EHG_E!W9+NRG_E!W9+FC_E!W9</f>
        <v>121.91880919679997</v>
      </c>
      <c r="X9" s="8">
        <f>TI_EHG_E!X9+NRG_E!X9+FC_E!X9</f>
        <v>111.66163747199997</v>
      </c>
      <c r="Y9" s="8">
        <f>TI_EHG_E!Y9+NRG_E!Y9+FC_E!Y9</f>
        <v>132.67995972</v>
      </c>
      <c r="Z9" s="8">
        <f>TI_EHG_E!Z9+NRG_E!Z9+FC_E!Z9</f>
        <v>91.667202211199992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1306.2093592652873</v>
      </c>
      <c r="D10" s="8">
        <f>TI_EHG_E!D10+NRG_E!D10+FC_E!D10</f>
        <v>1544.624316875243</v>
      </c>
      <c r="E10" s="8">
        <f>TI_EHG_E!E10+NRG_E!E10+FC_E!E10</f>
        <v>1468.7184285118797</v>
      </c>
      <c r="F10" s="8">
        <f>TI_EHG_E!F10+NRG_E!F10+FC_E!F10</f>
        <v>1527.9057701244722</v>
      </c>
      <c r="G10" s="8">
        <f>TI_EHG_E!G10+NRG_E!G10+FC_E!G10</f>
        <v>1109.6364849959002</v>
      </c>
      <c r="H10" s="8">
        <f>TI_EHG_E!H10+NRG_E!H10+FC_E!H10</f>
        <v>1125.8305519244363</v>
      </c>
      <c r="I10" s="8">
        <f>TI_EHG_E!I10+NRG_E!I10+FC_E!I10</f>
        <v>649.04938852773319</v>
      </c>
      <c r="J10" s="8">
        <f>TI_EHG_E!J10+NRG_E!J10+FC_E!J10</f>
        <v>12.437420947834319</v>
      </c>
      <c r="K10" s="8">
        <f>TI_EHG_E!K10+NRG_E!K10+FC_E!K10</f>
        <v>7.8012216389003743</v>
      </c>
      <c r="L10" s="8">
        <f>TI_EHG_E!L10+NRG_E!L10+FC_E!L10</f>
        <v>9.4829729306039425</v>
      </c>
      <c r="M10" s="8">
        <f>TI_EHG_E!M10+NRG_E!M10+FC_E!M10</f>
        <v>12.803325113749267</v>
      </c>
      <c r="N10" s="8">
        <f>TI_EHG_E!N10+NRG_E!N10+FC_E!N10</f>
        <v>14.29700526722446</v>
      </c>
      <c r="O10" s="8">
        <f>TI_EHG_E!O10+NRG_E!O10+FC_E!O10</f>
        <v>12.272306137980905</v>
      </c>
      <c r="P10" s="8">
        <f>TI_EHG_E!P10+NRG_E!P10+FC_E!P10</f>
        <v>9.6586271743024703</v>
      </c>
      <c r="Q10" s="8">
        <f>TI_EHG_E!Q10+NRG_E!Q10+FC_E!Q10</f>
        <v>7.3855299963070022</v>
      </c>
      <c r="R10" s="8">
        <f>TI_EHG_E!R10+NRG_E!R10+FC_E!R10</f>
        <v>11.080491910896161</v>
      </c>
      <c r="S10" s="8">
        <f>TI_EHG_E!S10+NRG_E!S10+FC_E!S10</f>
        <v>8.9626240401191648</v>
      </c>
      <c r="T10" s="8">
        <f>TI_EHG_E!T10+NRG_E!T10+FC_E!T10</f>
        <v>9.7513505262346332</v>
      </c>
      <c r="U10" s="8">
        <f>TI_EHG_E!U10+NRG_E!U10+FC_E!U10</f>
        <v>15.32484762877295</v>
      </c>
      <c r="V10" s="8">
        <f>TI_EHG_E!V10+NRG_E!V10+FC_E!V10</f>
        <v>2.8490844523335408</v>
      </c>
      <c r="W10" s="8">
        <f>TI_EHG_E!W10+NRG_E!W10+FC_E!W10</f>
        <v>4.7402385990329954</v>
      </c>
      <c r="X10" s="8">
        <f>TI_EHG_E!X10+NRG_E!X10+FC_E!X10</f>
        <v>6.6104247917762464</v>
      </c>
      <c r="Y10" s="8">
        <f>TI_EHG_E!Y10+NRG_E!Y10+FC_E!Y10</f>
        <v>5.5694192879126865</v>
      </c>
      <c r="Z10" s="8">
        <f>TI_EHG_E!Z10+NRG_E!Z10+FC_E!Z10</f>
        <v>6.8153810895576932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1507.3816460165078</v>
      </c>
      <c r="D11" s="19">
        <f t="shared" ref="D11:X11" si="10">SUM(D12:D16)</f>
        <v>1270.2914937787707</v>
      </c>
      <c r="E11" s="19">
        <f t="shared" si="10"/>
        <v>1289.7531566616735</v>
      </c>
      <c r="F11" s="19">
        <f t="shared" si="10"/>
        <v>1185.3889637328671</v>
      </c>
      <c r="G11" s="19">
        <f t="shared" si="10"/>
        <v>1249.450454952924</v>
      </c>
      <c r="H11" s="19">
        <f t="shared" si="10"/>
        <v>1266.7138682919665</v>
      </c>
      <c r="I11" s="19">
        <f t="shared" si="10"/>
        <v>1144.9304096068211</v>
      </c>
      <c r="J11" s="19">
        <f t="shared" si="10"/>
        <v>1120.3999162230305</v>
      </c>
      <c r="K11" s="19">
        <f t="shared" si="10"/>
        <v>1222.5094822236615</v>
      </c>
      <c r="L11" s="19">
        <f t="shared" si="10"/>
        <v>1015.1037712708164</v>
      </c>
      <c r="M11" s="19">
        <f t="shared" si="10"/>
        <v>1057.1669905342235</v>
      </c>
      <c r="N11" s="19">
        <f t="shared" si="10"/>
        <v>963.32266910227941</v>
      </c>
      <c r="O11" s="19">
        <f t="shared" si="10"/>
        <v>969.93686420268818</v>
      </c>
      <c r="P11" s="19">
        <f t="shared" si="10"/>
        <v>1030.2731009240258</v>
      </c>
      <c r="Q11" s="19">
        <f t="shared" si="10"/>
        <v>1021.485938724685</v>
      </c>
      <c r="R11" s="19">
        <f t="shared" si="10"/>
        <v>808.19553729526672</v>
      </c>
      <c r="S11" s="19">
        <f t="shared" si="10"/>
        <v>781.32791882020808</v>
      </c>
      <c r="T11" s="19">
        <f t="shared" si="10"/>
        <v>761.7804113755202</v>
      </c>
      <c r="U11" s="19">
        <f t="shared" si="10"/>
        <v>662.01532977925194</v>
      </c>
      <c r="V11" s="19">
        <f t="shared" si="10"/>
        <v>848.41522566245089</v>
      </c>
      <c r="W11" s="19">
        <f t="shared" si="10"/>
        <v>900.95149712429748</v>
      </c>
      <c r="X11" s="19">
        <f t="shared" si="10"/>
        <v>474.62582491262168</v>
      </c>
      <c r="Y11" s="19">
        <f t="shared" ref="Y11:Z11" si="11">SUM(Y12:Y16)</f>
        <v>676.4313140892649</v>
      </c>
      <c r="Z11" s="19">
        <f t="shared" si="11"/>
        <v>845.41736381073088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11.495643667200001</v>
      </c>
      <c r="D12" s="8">
        <f>TI_EHG_E!D12+NRG_E!D12+FC_E!D12</f>
        <v>2.8739109168000003</v>
      </c>
      <c r="E12" s="8">
        <f>TI_EHG_E!E12+NRG_E!E12+FC_E!E12</f>
        <v>2.8739109168000003</v>
      </c>
      <c r="F12" s="8">
        <f>TI_EHG_E!F12+NRG_E!F12+FC_E!F12</f>
        <v>5.7478218336000015</v>
      </c>
      <c r="G12" s="8">
        <f>TI_EHG_E!G12+NRG_E!G12+FC_E!G12</f>
        <v>2.8739109167999999</v>
      </c>
      <c r="H12" s="8">
        <f>TI_EHG_E!H12+NRG_E!H12+FC_E!H12</f>
        <v>3.0464590463999999</v>
      </c>
      <c r="I12" s="8">
        <f>TI_EHG_E!I12+NRG_E!I12+FC_E!I12</f>
        <v>2.2387869503999998</v>
      </c>
      <c r="J12" s="8">
        <f>TI_EHG_E!J12+NRG_E!J12+FC_E!J12</f>
        <v>25.3769237568</v>
      </c>
      <c r="K12" s="8">
        <f>TI_EHG_E!K12+NRG_E!K12+FC_E!K12</f>
        <v>36.430016515199995</v>
      </c>
      <c r="L12" s="8">
        <f>TI_EHG_E!L12+NRG_E!L12+FC_E!L12</f>
        <v>51.328896695999987</v>
      </c>
      <c r="M12" s="8">
        <f>TI_EHG_E!M12+NRG_E!M12+FC_E!M12</f>
        <v>37.068144220800008</v>
      </c>
      <c r="N12" s="8">
        <f>TI_EHG_E!N12+NRG_E!N12+FC_E!N12</f>
        <v>0.75293729279999999</v>
      </c>
      <c r="O12" s="8">
        <f>TI_EHG_E!O12+NRG_E!O12+FC_E!O12</f>
        <v>21.551828760000003</v>
      </c>
      <c r="P12" s="8">
        <f>TI_EHG_E!P12+NRG_E!P12+FC_E!P12</f>
        <v>37.053793022400001</v>
      </c>
      <c r="Q12" s="8">
        <f>TI_EHG_E!Q12+NRG_E!Q12+FC_E!Q12</f>
        <v>26.385846379200004</v>
      </c>
      <c r="R12" s="8">
        <f>TI_EHG_E!R12+NRG_E!R12+FC_E!R12</f>
        <v>19.902108441600003</v>
      </c>
      <c r="S12" s="8">
        <f>TI_EHG_E!S12+NRG_E!S12+FC_E!S12</f>
        <v>11.4906374352</v>
      </c>
      <c r="T12" s="8">
        <f>TI_EHG_E!T12+NRG_E!T12+FC_E!T12</f>
        <v>11.553382209599995</v>
      </c>
      <c r="U12" s="8">
        <f>TI_EHG_E!U12+NRG_E!U12+FC_E!U12</f>
        <v>80.556614107199977</v>
      </c>
      <c r="V12" s="8">
        <f>TI_EHG_E!V12+NRG_E!V12+FC_E!V12</f>
        <v>4.437190295999998</v>
      </c>
      <c r="W12" s="8">
        <f>TI_EHG_E!W12+NRG_E!W12+FC_E!W12</f>
        <v>5.4464466672</v>
      </c>
      <c r="X12" s="8">
        <f>TI_EHG_E!X12+NRG_E!X12+FC_E!X12</f>
        <v>3.1699461024000004</v>
      </c>
      <c r="Y12" s="8">
        <f>TI_EHG_E!Y12+NRG_E!Y12+FC_E!Y12</f>
        <v>5.9403948911999986</v>
      </c>
      <c r="Z12" s="8">
        <f>TI_EHG_E!Z12+NRG_E!Z12+FC_E!Z12</f>
        <v>6.4433543327999985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1306.2239017829079</v>
      </c>
      <c r="D13" s="8">
        <f>TI_EHG_E!D13+NRG_E!D13+FC_E!D13</f>
        <v>1030.3636367371707</v>
      </c>
      <c r="E13" s="8">
        <f>TI_EHG_E!E13+NRG_E!E13+FC_E!E13</f>
        <v>1094.6342646264734</v>
      </c>
      <c r="F13" s="8">
        <f>TI_EHG_E!F13+NRG_E!F13+FC_E!F13</f>
        <v>1036.202632732867</v>
      </c>
      <c r="G13" s="8">
        <f>TI_EHG_E!G13+NRG_E!G13+FC_E!G13</f>
        <v>1050.451783215324</v>
      </c>
      <c r="H13" s="8">
        <f>TI_EHG_E!H13+NRG_E!H13+FC_E!H13</f>
        <v>1027.3659435375664</v>
      </c>
      <c r="I13" s="8">
        <f>TI_EHG_E!I13+NRG_E!I13+FC_E!I13</f>
        <v>1021.0933798876212</v>
      </c>
      <c r="J13" s="8">
        <f>TI_EHG_E!J13+NRG_E!J13+FC_E!J13</f>
        <v>910.30906254543049</v>
      </c>
      <c r="K13" s="8">
        <f>TI_EHG_E!K13+NRG_E!K13+FC_E!K13</f>
        <v>952.19013240846152</v>
      </c>
      <c r="L13" s="8">
        <f>TI_EHG_E!L13+NRG_E!L13+FC_E!L13</f>
        <v>799.77867271721641</v>
      </c>
      <c r="M13" s="8">
        <f>TI_EHG_E!M13+NRG_E!M13+FC_E!M13</f>
        <v>819.62702854062343</v>
      </c>
      <c r="N13" s="8">
        <f>TI_EHG_E!N13+NRG_E!N13+FC_E!N13</f>
        <v>781.28149129987946</v>
      </c>
      <c r="O13" s="8">
        <f>TI_EHG_E!O13+NRG_E!O13+FC_E!O13</f>
        <v>770.80993625868814</v>
      </c>
      <c r="P13" s="8">
        <f>TI_EHG_E!P13+NRG_E!P13+FC_E!P13</f>
        <v>768.42595204882593</v>
      </c>
      <c r="Q13" s="8">
        <f>TI_EHG_E!Q13+NRG_E!Q13+FC_E!Q13</f>
        <v>779.00877005108498</v>
      </c>
      <c r="R13" s="8">
        <f>TI_EHG_E!R13+NRG_E!R13+FC_E!R13</f>
        <v>764.36605586806672</v>
      </c>
      <c r="S13" s="8">
        <f>TI_EHG_E!S13+NRG_E!S13+FC_E!S13</f>
        <v>747.85183884580806</v>
      </c>
      <c r="T13" s="8">
        <f>TI_EHG_E!T13+NRG_E!T13+FC_E!T13</f>
        <v>720.61458935232008</v>
      </c>
      <c r="U13" s="8">
        <f>TI_EHG_E!U13+NRG_E!U13+FC_E!U13</f>
        <v>553.10735487205204</v>
      </c>
      <c r="V13" s="8">
        <f>TI_EHG_E!V13+NRG_E!V13+FC_E!V13</f>
        <v>803.55440681765094</v>
      </c>
      <c r="W13" s="8">
        <f>TI_EHG_E!W13+NRG_E!W13+FC_E!W13</f>
        <v>832.26358587149753</v>
      </c>
      <c r="X13" s="8">
        <f>TI_EHG_E!X13+NRG_E!X13+FC_E!X13</f>
        <v>443.28064212062168</v>
      </c>
      <c r="Y13" s="8">
        <f>TI_EHG_E!Y13+NRG_E!Y13+FC_E!Y13</f>
        <v>648.71505326526494</v>
      </c>
      <c r="Z13" s="8">
        <f>TI_EHG_E!Z13+NRG_E!Z13+FC_E!Z13</f>
        <v>796.72163648433082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43.81339092479999</v>
      </c>
      <c r="E15" s="8">
        <f>TI_EHG_E!E15+NRG_E!E15+FC_E!E15</f>
        <v>75.942869284799997</v>
      </c>
      <c r="F15" s="8">
        <f>TI_EHG_E!F15+NRG_E!F15+FC_E!F15</f>
        <v>14.604463641599999</v>
      </c>
      <c r="G15" s="8">
        <f>TI_EHG_E!G15+NRG_E!G15+FC_E!G15</f>
        <v>90.547332926399989</v>
      </c>
      <c r="H15" s="8">
        <f>TI_EHG_E!H15+NRG_E!H15+FC_E!H15</f>
        <v>142.49402299440001</v>
      </c>
      <c r="I15" s="8">
        <f>TI_EHG_E!I15+NRG_E!I15+FC_E!I15</f>
        <v>39.449646885600011</v>
      </c>
      <c r="J15" s="8">
        <f>TI_EHG_E!J15+NRG_E!J15+FC_E!J15</f>
        <v>102.87839041200002</v>
      </c>
      <c r="K15" s="8">
        <f>TI_EHG_E!K15+NRG_E!K15+FC_E!K15</f>
        <v>154.5315448824</v>
      </c>
      <c r="L15" s="8">
        <f>TI_EHG_E!L15+NRG_E!L15+FC_E!L15</f>
        <v>114.14748108959998</v>
      </c>
      <c r="M15" s="8">
        <f>TI_EHG_E!M15+NRG_E!M15+FC_E!M15</f>
        <v>145.88519904000003</v>
      </c>
      <c r="N15" s="8">
        <f>TI_EHG_E!N15+NRG_E!N15+FC_E!N15</f>
        <v>146.1508330968</v>
      </c>
      <c r="O15" s="8">
        <f>TI_EHG_E!O15+NRG_E!O15+FC_E!O15</f>
        <v>147.90549836160002</v>
      </c>
      <c r="P15" s="8">
        <f>TI_EHG_E!P15+NRG_E!P15+FC_E!P15</f>
        <v>196.5652160976</v>
      </c>
      <c r="Q15" s="8">
        <f>TI_EHG_E!Q15+NRG_E!Q15+FC_E!Q15</f>
        <v>192.89644819199998</v>
      </c>
      <c r="R15" s="8">
        <f>TI_EHG_E!R15+NRG_E!R15+FC_E!R15</f>
        <v>4.9744461311999997</v>
      </c>
      <c r="S15" s="8">
        <f>TI_EHG_E!S15+NRG_E!S15+FC_E!S15</f>
        <v>4.6829035007999993</v>
      </c>
      <c r="T15" s="8">
        <f>TI_EHG_E!T15+NRG_E!T15+FC_E!T15</f>
        <v>4.8369313943999996</v>
      </c>
      <c r="U15" s="8">
        <f>TI_EHG_E!U15+NRG_E!U15+FC_E!U15</f>
        <v>4.5046752911999981</v>
      </c>
      <c r="V15" s="8">
        <f>TI_EHG_E!V15+NRG_E!V15+FC_E!V15</f>
        <v>21.771743111999996</v>
      </c>
      <c r="W15" s="8">
        <f>TI_EHG_E!W15+NRG_E!W15+FC_E!W15</f>
        <v>44.664672628800005</v>
      </c>
      <c r="X15" s="8">
        <f>TI_EHG_E!X15+NRG_E!X15+FC_E!X15</f>
        <v>5.5620867456000012</v>
      </c>
      <c r="Y15" s="8">
        <f>TI_EHG_E!Y15+NRG_E!Y15+FC_E!Y15</f>
        <v>6.5545844112000005</v>
      </c>
      <c r="Z15" s="8">
        <f>TI_EHG_E!Z15+NRG_E!Z15+FC_E!Z15</f>
        <v>32.526932961600004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189.66210056639997</v>
      </c>
      <c r="D16" s="8">
        <f>TI_EHG_E!D16+NRG_E!D16+FC_E!D16</f>
        <v>193.24055519999999</v>
      </c>
      <c r="E16" s="8">
        <f>TI_EHG_E!E16+NRG_E!E16+FC_E!E16</f>
        <v>116.30211183360002</v>
      </c>
      <c r="F16" s="8">
        <f>TI_EHG_E!F16+NRG_E!F16+FC_E!F16</f>
        <v>128.83404552480002</v>
      </c>
      <c r="G16" s="8">
        <f>TI_EHG_E!G16+NRG_E!G16+FC_E!G16</f>
        <v>105.57742789439999</v>
      </c>
      <c r="H16" s="8">
        <f>TI_EHG_E!H16+NRG_E!H16+FC_E!H16</f>
        <v>93.807442713599997</v>
      </c>
      <c r="I16" s="8">
        <f>TI_EHG_E!I16+NRG_E!I16+FC_E!I16</f>
        <v>82.148595883199988</v>
      </c>
      <c r="J16" s="8">
        <f>TI_EHG_E!J16+NRG_E!J16+FC_E!J16</f>
        <v>81.835539508799997</v>
      </c>
      <c r="K16" s="8">
        <f>TI_EHG_E!K16+NRG_E!K16+FC_E!K16</f>
        <v>79.357788417599991</v>
      </c>
      <c r="L16" s="8">
        <f>TI_EHG_E!L16+NRG_E!L16+FC_E!L16</f>
        <v>49.848720768000007</v>
      </c>
      <c r="M16" s="8">
        <f>TI_EHG_E!M16+NRG_E!M16+FC_E!M16</f>
        <v>54.586618732799998</v>
      </c>
      <c r="N16" s="8">
        <f>TI_EHG_E!N16+NRG_E!N16+FC_E!N16</f>
        <v>35.137407412799995</v>
      </c>
      <c r="O16" s="8">
        <f>TI_EHG_E!O16+NRG_E!O16+FC_E!O16</f>
        <v>29.6696008224</v>
      </c>
      <c r="P16" s="8">
        <f>TI_EHG_E!P16+NRG_E!P16+FC_E!P16</f>
        <v>28.228139755199997</v>
      </c>
      <c r="Q16" s="8">
        <f>TI_EHG_E!Q16+NRG_E!Q16+FC_E!Q16</f>
        <v>23.194874102400004</v>
      </c>
      <c r="R16" s="8">
        <f>TI_EHG_E!R16+NRG_E!R16+FC_E!R16</f>
        <v>18.952926854400001</v>
      </c>
      <c r="S16" s="8">
        <f>TI_EHG_E!S16+NRG_E!S16+FC_E!S16</f>
        <v>17.302539038399996</v>
      </c>
      <c r="T16" s="8">
        <f>TI_EHG_E!T16+NRG_E!T16+FC_E!T16</f>
        <v>24.775508419199994</v>
      </c>
      <c r="U16" s="8">
        <f>TI_EHG_E!U16+NRG_E!U16+FC_E!U16</f>
        <v>23.846685508800007</v>
      </c>
      <c r="V16" s="8">
        <f>TI_EHG_E!V16+NRG_E!V16+FC_E!V16</f>
        <v>18.651885436799994</v>
      </c>
      <c r="W16" s="8">
        <f>TI_EHG_E!W16+NRG_E!W16+FC_E!W16</f>
        <v>18.576791956799994</v>
      </c>
      <c r="X16" s="8">
        <f>TI_EHG_E!X16+NRG_E!X16+FC_E!X16</f>
        <v>22.613149944000011</v>
      </c>
      <c r="Y16" s="8">
        <f>TI_EHG_E!Y16+NRG_E!Y16+FC_E!Y16</f>
        <v>15.221281521599996</v>
      </c>
      <c r="Z16" s="8">
        <f>TI_EHG_E!Z16+NRG_E!Z16+FC_E!Z16</f>
        <v>9.7254400319999963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7018.3205280000002</v>
      </c>
      <c r="D17" s="27">
        <f t="shared" ref="D17:X17" si="13">SUM(D18:D21)</f>
        <v>6916.1292720000001</v>
      </c>
      <c r="E17" s="27">
        <f t="shared" si="13"/>
        <v>7673.3361360000008</v>
      </c>
      <c r="F17" s="27">
        <f t="shared" si="13"/>
        <v>7612.2979200000009</v>
      </c>
      <c r="G17" s="27">
        <f t="shared" si="13"/>
        <v>7826.4915120000005</v>
      </c>
      <c r="H17" s="27">
        <f t="shared" si="13"/>
        <v>7896.1349059200002</v>
      </c>
      <c r="I17" s="27">
        <f t="shared" si="13"/>
        <v>7922.2184164800001</v>
      </c>
      <c r="J17" s="27">
        <f t="shared" si="13"/>
        <v>8333.0307287999985</v>
      </c>
      <c r="K17" s="27">
        <f t="shared" si="13"/>
        <v>8290.9331164799987</v>
      </c>
      <c r="L17" s="27">
        <f t="shared" si="13"/>
        <v>6420.6758476800005</v>
      </c>
      <c r="M17" s="27">
        <f t="shared" si="13"/>
        <v>8426.4472353600013</v>
      </c>
      <c r="N17" s="27">
        <f t="shared" si="13"/>
        <v>8767.2850804799982</v>
      </c>
      <c r="O17" s="27">
        <f t="shared" si="13"/>
        <v>8450.1783720000003</v>
      </c>
      <c r="P17" s="27">
        <f t="shared" si="13"/>
        <v>9046.4463503999996</v>
      </c>
      <c r="Q17" s="27">
        <f t="shared" si="13"/>
        <v>8960.8341729600015</v>
      </c>
      <c r="R17" s="27">
        <f t="shared" si="13"/>
        <v>8610.9354921599988</v>
      </c>
      <c r="S17" s="27">
        <f t="shared" si="13"/>
        <v>8359.19644032</v>
      </c>
      <c r="T17" s="27">
        <f t="shared" si="13"/>
        <v>8999.04267936</v>
      </c>
      <c r="U17" s="27">
        <f t="shared" si="13"/>
        <v>7409.4566414399997</v>
      </c>
      <c r="V17" s="27">
        <f t="shared" si="13"/>
        <v>8120.9123697599989</v>
      </c>
      <c r="W17" s="27">
        <f t="shared" si="13"/>
        <v>7669.2661444799996</v>
      </c>
      <c r="X17" s="27">
        <f t="shared" si="13"/>
        <v>8804.1825071999992</v>
      </c>
      <c r="Y17" s="27">
        <f t="shared" ref="Y17:Z17" si="14">SUM(Y18:Y21)</f>
        <v>8100.5485449600001</v>
      </c>
      <c r="Z17" s="27">
        <f t="shared" si="14"/>
        <v>7905.8372875200002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418.22136</v>
      </c>
      <c r="D19" s="8">
        <f>TI_EHG_E!D19+NRG_E!D19+FC_E!D19</f>
        <v>390.64895999999993</v>
      </c>
      <c r="E19" s="8">
        <f>TI_EHG_E!E19+NRG_E!E19+FC_E!E19</f>
        <v>341.8578</v>
      </c>
      <c r="F19" s="8">
        <f>TI_EHG_E!F19+NRG_E!F19+FC_E!F19</f>
        <v>381.69791999999995</v>
      </c>
      <c r="G19" s="8">
        <f>TI_EHG_E!G19+NRG_E!G19+FC_E!G19</f>
        <v>387.89171999999996</v>
      </c>
      <c r="H19" s="8">
        <f>TI_EHG_E!H19+NRG_E!H19+FC_E!H19</f>
        <v>431.15928911999998</v>
      </c>
      <c r="I19" s="8">
        <f>TI_EHG_E!I19+NRG_E!I19+FC_E!I19</f>
        <v>430.11377567999995</v>
      </c>
      <c r="J19" s="8">
        <f>TI_EHG_E!J19+NRG_E!J19+FC_E!J19</f>
        <v>430.58818079999992</v>
      </c>
      <c r="K19" s="8">
        <f>TI_EHG_E!K19+NRG_E!K19+FC_E!K19</f>
        <v>431.42526287999988</v>
      </c>
      <c r="L19" s="8">
        <f>TI_EHG_E!L19+NRG_E!L19+FC_E!L19</f>
        <v>397.68863327999998</v>
      </c>
      <c r="M19" s="8">
        <f>TI_EHG_E!M19+NRG_E!M19+FC_E!M19</f>
        <v>425.55545855999998</v>
      </c>
      <c r="N19" s="8">
        <f>TI_EHG_E!N19+NRG_E!N19+FC_E!N19</f>
        <v>420.87742127999991</v>
      </c>
      <c r="O19" s="8">
        <f>TI_EHG_E!O19+NRG_E!O19+FC_E!O19</f>
        <v>427.29227999999995</v>
      </c>
      <c r="P19" s="8">
        <f>TI_EHG_E!P19+NRG_E!P19+FC_E!P19</f>
        <v>412.339248</v>
      </c>
      <c r="Q19" s="8">
        <f>TI_EHG_E!Q19+NRG_E!Q19+FC_E!Q19</f>
        <v>402.93010655999996</v>
      </c>
      <c r="R19" s="8">
        <f>TI_EHG_E!R19+NRG_E!R19+FC_E!R19</f>
        <v>412.34787935999998</v>
      </c>
      <c r="S19" s="8">
        <f>TI_EHG_E!S19+NRG_E!S19+FC_E!S19</f>
        <v>397.47860351999998</v>
      </c>
      <c r="T19" s="8">
        <f>TI_EHG_E!T19+NRG_E!T19+FC_E!T19</f>
        <v>405.43479935999994</v>
      </c>
      <c r="U19" s="8">
        <f>TI_EHG_E!U19+NRG_E!U19+FC_E!U19</f>
        <v>412.18356383999992</v>
      </c>
      <c r="V19" s="8">
        <f>TI_EHG_E!V19+NRG_E!V19+FC_E!V19</f>
        <v>416.32150175999993</v>
      </c>
      <c r="W19" s="8">
        <f>TI_EHG_E!W19+NRG_E!W19+FC_E!W19</f>
        <v>407.75455728000003</v>
      </c>
      <c r="X19" s="8">
        <f>TI_EHG_E!X19+NRG_E!X19+FC_E!X19</f>
        <v>409.26552479999998</v>
      </c>
      <c r="Y19" s="8">
        <f>TI_EHG_E!Y19+NRG_E!Y19+FC_E!Y19</f>
        <v>388.04660495999997</v>
      </c>
      <c r="Z19" s="8">
        <f>TI_EHG_E!Z19+NRG_E!Z19+FC_E!Z19</f>
        <v>394.35772752000003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6600.0991679999997</v>
      </c>
      <c r="D20" s="8">
        <f>TI_EHG_E!D20+NRG_E!D20+FC_E!D20</f>
        <v>6525.4803120000006</v>
      </c>
      <c r="E20" s="8">
        <f>TI_EHG_E!E20+NRG_E!E20+FC_E!E20</f>
        <v>7331.478336000001</v>
      </c>
      <c r="F20" s="8">
        <f>TI_EHG_E!F20+NRG_E!F20+FC_E!F20</f>
        <v>7230.6000000000013</v>
      </c>
      <c r="G20" s="8">
        <f>TI_EHG_E!G20+NRG_E!G20+FC_E!G20</f>
        <v>7438.5997920000009</v>
      </c>
      <c r="H20" s="8">
        <f>TI_EHG_E!H20+NRG_E!H20+FC_E!H20</f>
        <v>6893.5239360000005</v>
      </c>
      <c r="I20" s="8">
        <f>TI_EHG_E!I20+NRG_E!I20+FC_E!I20</f>
        <v>6845.9405040000001</v>
      </c>
      <c r="J20" s="8">
        <f>TI_EHG_E!J20+NRG_E!J20+FC_E!J20</f>
        <v>7316.841167999999</v>
      </c>
      <c r="K20" s="8">
        <f>TI_EHG_E!K20+NRG_E!K20+FC_E!K20</f>
        <v>7284.8037599999998</v>
      </c>
      <c r="L20" s="8">
        <f>TI_EHG_E!L20+NRG_E!L20+FC_E!L20</f>
        <v>5566.8356640000011</v>
      </c>
      <c r="M20" s="8">
        <f>TI_EHG_E!M20+NRG_E!M20+FC_E!M20</f>
        <v>7418.7472320000006</v>
      </c>
      <c r="N20" s="8">
        <f>TI_EHG_E!N20+NRG_E!N20+FC_E!N20</f>
        <v>7717.4772479999992</v>
      </c>
      <c r="O20" s="8">
        <f>TI_EHG_E!O20+NRG_E!O20+FC_E!O20</f>
        <v>7370.2446480000008</v>
      </c>
      <c r="P20" s="8">
        <f>TI_EHG_E!P20+NRG_E!P20+FC_E!P20</f>
        <v>7917.3497520000001</v>
      </c>
      <c r="Q20" s="8">
        <f>TI_EHG_E!Q20+NRG_E!Q20+FC_E!Q20</f>
        <v>7876.6618320000007</v>
      </c>
      <c r="R20" s="8">
        <f>TI_EHG_E!R20+NRG_E!R20+FC_E!R20</f>
        <v>7519.7584799999986</v>
      </c>
      <c r="S20" s="8">
        <f>TI_EHG_E!S20+NRG_E!S20+FC_E!S20</f>
        <v>7313.7813839999999</v>
      </c>
      <c r="T20" s="8">
        <f>TI_EHG_E!T20+NRG_E!T20+FC_E!T20</f>
        <v>7848.8420400000005</v>
      </c>
      <c r="U20" s="8">
        <f>TI_EHG_E!U20+NRG_E!U20+FC_E!U20</f>
        <v>6397.0620479999998</v>
      </c>
      <c r="V20" s="8">
        <f>TI_EHG_E!V20+NRG_E!V20+FC_E!V20</f>
        <v>7033.4793359999994</v>
      </c>
      <c r="W20" s="8">
        <f>TI_EHG_E!W20+NRG_E!W20+FC_E!W20</f>
        <v>6637.6851839999999</v>
      </c>
      <c r="X20" s="8">
        <f>TI_EHG_E!X20+NRG_E!X20+FC_E!X20</f>
        <v>7662.5527679999996</v>
      </c>
      <c r="Y20" s="8">
        <f>TI_EHG_E!Y20+NRG_E!Y20+FC_E!Y20</f>
        <v>7033.816296</v>
      </c>
      <c r="Z20" s="8">
        <f>TI_EHG_E!Z20+NRG_E!Z20+FC_E!Z20</f>
        <v>6890.7103200000001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571.45168080000008</v>
      </c>
      <c r="I21" s="8">
        <f>TI_EHG_E!I21+NRG_E!I21+FC_E!I21</f>
        <v>646.16413679999994</v>
      </c>
      <c r="J21" s="8">
        <f>TI_EHG_E!J21+NRG_E!J21+FC_E!J21</f>
        <v>585.60137999999995</v>
      </c>
      <c r="K21" s="8">
        <f>TI_EHG_E!K21+NRG_E!K21+FC_E!K21</f>
        <v>574.70409359999996</v>
      </c>
      <c r="L21" s="8">
        <f>TI_EHG_E!L21+NRG_E!L21+FC_E!L21</f>
        <v>456.15155039999991</v>
      </c>
      <c r="M21" s="8">
        <f>TI_EHG_E!M21+NRG_E!M21+FC_E!M21</f>
        <v>582.14454480000006</v>
      </c>
      <c r="N21" s="8">
        <f>TI_EHG_E!N21+NRG_E!N21+FC_E!N21</f>
        <v>628.93041119999987</v>
      </c>
      <c r="O21" s="8">
        <f>TI_EHG_E!O21+NRG_E!O21+FC_E!O21</f>
        <v>652.64144399999986</v>
      </c>
      <c r="P21" s="8">
        <f>TI_EHG_E!P21+NRG_E!P21+FC_E!P21</f>
        <v>716.75735039999995</v>
      </c>
      <c r="Q21" s="8">
        <f>TI_EHG_E!Q21+NRG_E!Q21+FC_E!Q21</f>
        <v>681.24223439999992</v>
      </c>
      <c r="R21" s="8">
        <f>TI_EHG_E!R21+NRG_E!R21+FC_E!R21</f>
        <v>678.82913280000014</v>
      </c>
      <c r="S21" s="8">
        <f>TI_EHG_E!S21+NRG_E!S21+FC_E!S21</f>
        <v>647.93645279999987</v>
      </c>
      <c r="T21" s="8">
        <f>TI_EHG_E!T21+NRG_E!T21+FC_E!T21</f>
        <v>744.7658399999998</v>
      </c>
      <c r="U21" s="8">
        <f>TI_EHG_E!U21+NRG_E!U21+FC_E!U21</f>
        <v>600.21102959999996</v>
      </c>
      <c r="V21" s="8">
        <f>TI_EHG_E!V21+NRG_E!V21+FC_E!V21</f>
        <v>671.11153200000001</v>
      </c>
      <c r="W21" s="8">
        <f>TI_EHG_E!W21+NRG_E!W21+FC_E!W21</f>
        <v>623.82640319999985</v>
      </c>
      <c r="X21" s="8">
        <f>TI_EHG_E!X21+NRG_E!X21+FC_E!X21</f>
        <v>732.36421439999992</v>
      </c>
      <c r="Y21" s="8">
        <f>TI_EHG_E!Y21+NRG_E!Y21+FC_E!Y21</f>
        <v>678.6856439999998</v>
      </c>
      <c r="Z21" s="8">
        <f>TI_EHG_E!Z21+NRG_E!Z21+FC_E!Z21</f>
        <v>620.76923999999997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0.9323371199999998</v>
      </c>
      <c r="D22" s="27">
        <f t="shared" ref="D22:X22" si="16">SUM(D23:D24)</f>
        <v>0.9323371199999998</v>
      </c>
      <c r="E22" s="27">
        <f t="shared" si="16"/>
        <v>0.93233711999999991</v>
      </c>
      <c r="F22" s="27">
        <f t="shared" si="16"/>
        <v>0.9323371199999998</v>
      </c>
      <c r="G22" s="27">
        <f t="shared" si="16"/>
        <v>0.93233711999999969</v>
      </c>
      <c r="H22" s="27">
        <f t="shared" si="16"/>
        <v>0.93233711999999991</v>
      </c>
      <c r="I22" s="27">
        <f t="shared" si="16"/>
        <v>0.93233711999999991</v>
      </c>
      <c r="J22" s="27">
        <f t="shared" si="16"/>
        <v>0.87969287999999979</v>
      </c>
      <c r="K22" s="27">
        <f t="shared" si="16"/>
        <v>0.87969287999999979</v>
      </c>
      <c r="L22" s="27">
        <f t="shared" si="16"/>
        <v>0.87969287999999979</v>
      </c>
      <c r="M22" s="27">
        <f t="shared" si="16"/>
        <v>0.9323371199999998</v>
      </c>
      <c r="N22" s="27">
        <f t="shared" si="16"/>
        <v>0.9323371199999998</v>
      </c>
      <c r="O22" s="27">
        <f t="shared" si="16"/>
        <v>0.9323371199999998</v>
      </c>
      <c r="P22" s="27">
        <f t="shared" si="16"/>
        <v>0.93233711999999946</v>
      </c>
      <c r="Q22" s="27">
        <f t="shared" si="16"/>
        <v>0.93233711999999991</v>
      </c>
      <c r="R22" s="27">
        <f t="shared" si="16"/>
        <v>0.93233712000000013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0.9323371199999998</v>
      </c>
      <c r="D23" s="8">
        <f>TI_EHG_E!D23+NRG_E!D23+FC_E!D23</f>
        <v>0.9323371199999998</v>
      </c>
      <c r="E23" s="8">
        <f>TI_EHG_E!E23+NRG_E!E23+FC_E!E23</f>
        <v>0.93233711999999991</v>
      </c>
      <c r="F23" s="8">
        <f>TI_EHG_E!F23+NRG_E!F23+FC_E!F23</f>
        <v>0.9323371199999998</v>
      </c>
      <c r="G23" s="8">
        <f>TI_EHG_E!G23+NRG_E!G23+FC_E!G23</f>
        <v>0.93233711999999969</v>
      </c>
      <c r="H23" s="8">
        <f>TI_EHG_E!H23+NRG_E!H23+FC_E!H23</f>
        <v>0.93233711999999991</v>
      </c>
      <c r="I23" s="8">
        <f>TI_EHG_E!I23+NRG_E!I23+FC_E!I23</f>
        <v>0.93233711999999991</v>
      </c>
      <c r="J23" s="8">
        <f>TI_EHG_E!J23+NRG_E!J23+FC_E!J23</f>
        <v>0.87969287999999979</v>
      </c>
      <c r="K23" s="8">
        <f>TI_EHG_E!K23+NRG_E!K23+FC_E!K23</f>
        <v>0.87969287999999979</v>
      </c>
      <c r="L23" s="8">
        <f>TI_EHG_E!L23+NRG_E!L23+FC_E!L23</f>
        <v>0.87969287999999979</v>
      </c>
      <c r="M23" s="8">
        <f>TI_EHG_E!M23+NRG_E!M23+FC_E!M23</f>
        <v>0.9323371199999998</v>
      </c>
      <c r="N23" s="8">
        <f>TI_EHG_E!N23+NRG_E!N23+FC_E!N23</f>
        <v>0.9323371199999998</v>
      </c>
      <c r="O23" s="8">
        <f>TI_EHG_E!O23+NRG_E!O23+FC_E!O23</f>
        <v>0.9323371199999998</v>
      </c>
      <c r="P23" s="8">
        <f>TI_EHG_E!P23+NRG_E!P23+FC_E!P23</f>
        <v>0.93233711999999946</v>
      </c>
      <c r="Q23" s="8">
        <f>TI_EHG_E!Q23+NRG_E!Q23+FC_E!Q23</f>
        <v>0.93233711999999991</v>
      </c>
      <c r="R23" s="8">
        <f>TI_EHG_E!R23+NRG_E!R23+FC_E!R23</f>
        <v>0.93233712000000013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30632.497696080001</v>
      </c>
      <c r="D26" s="27">
        <f t="shared" ref="D26:X26" si="19">SUM(D27,D33)</f>
        <v>32695.303851360008</v>
      </c>
      <c r="E26" s="27">
        <f t="shared" si="19"/>
        <v>34131.096033839996</v>
      </c>
      <c r="F26" s="27">
        <f t="shared" si="19"/>
        <v>36584.583816239996</v>
      </c>
      <c r="G26" s="27">
        <f t="shared" si="19"/>
        <v>36989.304188759997</v>
      </c>
      <c r="H26" s="27">
        <f t="shared" si="19"/>
        <v>37481.242186439988</v>
      </c>
      <c r="I26" s="27">
        <f t="shared" si="19"/>
        <v>36049.257718920002</v>
      </c>
      <c r="J26" s="27">
        <f t="shared" si="19"/>
        <v>34425.853826039995</v>
      </c>
      <c r="K26" s="27">
        <f t="shared" si="19"/>
        <v>33574.408337159999</v>
      </c>
      <c r="L26" s="27">
        <f t="shared" si="19"/>
        <v>31564.831042799997</v>
      </c>
      <c r="M26" s="27">
        <f t="shared" si="19"/>
        <v>32383.112096159992</v>
      </c>
      <c r="N26" s="27">
        <f t="shared" si="19"/>
        <v>30559.391261280001</v>
      </c>
      <c r="O26" s="27">
        <f t="shared" si="19"/>
        <v>29354.135921279998</v>
      </c>
      <c r="P26" s="27">
        <f t="shared" si="19"/>
        <v>30158.912112119997</v>
      </c>
      <c r="Q26" s="27">
        <f t="shared" si="19"/>
        <v>29049.683868359996</v>
      </c>
      <c r="R26" s="27">
        <f t="shared" si="19"/>
        <v>29589.713284320005</v>
      </c>
      <c r="S26" s="27">
        <f t="shared" si="19"/>
        <v>29966.436023039994</v>
      </c>
      <c r="T26" s="27">
        <f t="shared" si="19"/>
        <v>30735.107336879999</v>
      </c>
      <c r="U26" s="27">
        <f t="shared" si="19"/>
        <v>30486.288639240007</v>
      </c>
      <c r="V26" s="27">
        <f t="shared" si="19"/>
        <v>30686.88967488</v>
      </c>
      <c r="W26" s="27">
        <f t="shared" si="19"/>
        <v>27415.915135919993</v>
      </c>
      <c r="X26" s="27">
        <f t="shared" si="19"/>
        <v>28807.603985880007</v>
      </c>
      <c r="Y26" s="27">
        <f t="shared" ref="Y26:Z26" si="20">SUM(Y27,Y33)</f>
        <v>27829.799982719996</v>
      </c>
      <c r="Z26" s="27">
        <f t="shared" si="20"/>
        <v>26646.971281919999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30632.497696080001</v>
      </c>
      <c r="D33" s="19">
        <f t="shared" ref="D33:X33" si="25">SUM(D34:D50)</f>
        <v>32695.303851360008</v>
      </c>
      <c r="E33" s="19">
        <f t="shared" si="25"/>
        <v>34131.096033839996</v>
      </c>
      <c r="F33" s="19">
        <f t="shared" si="25"/>
        <v>36584.583816239996</v>
      </c>
      <c r="G33" s="19">
        <f t="shared" si="25"/>
        <v>36989.304188759997</v>
      </c>
      <c r="H33" s="19">
        <f t="shared" si="25"/>
        <v>37481.242186439988</v>
      </c>
      <c r="I33" s="19">
        <f t="shared" si="25"/>
        <v>36049.257718920002</v>
      </c>
      <c r="J33" s="19">
        <f t="shared" si="25"/>
        <v>34425.853826039995</v>
      </c>
      <c r="K33" s="19">
        <f t="shared" si="25"/>
        <v>33574.408337159999</v>
      </c>
      <c r="L33" s="19">
        <f t="shared" si="25"/>
        <v>31564.831042799997</v>
      </c>
      <c r="M33" s="19">
        <f t="shared" si="25"/>
        <v>32383.112096159992</v>
      </c>
      <c r="N33" s="19">
        <f t="shared" si="25"/>
        <v>30559.391261280001</v>
      </c>
      <c r="O33" s="19">
        <f t="shared" si="25"/>
        <v>29354.135921279998</v>
      </c>
      <c r="P33" s="19">
        <f t="shared" si="25"/>
        <v>30158.912112119997</v>
      </c>
      <c r="Q33" s="19">
        <f t="shared" si="25"/>
        <v>29049.683868359996</v>
      </c>
      <c r="R33" s="19">
        <f t="shared" si="25"/>
        <v>29589.713284320005</v>
      </c>
      <c r="S33" s="19">
        <f t="shared" si="25"/>
        <v>29966.436023039994</v>
      </c>
      <c r="T33" s="19">
        <f t="shared" si="25"/>
        <v>30735.107336879999</v>
      </c>
      <c r="U33" s="19">
        <f t="shared" si="25"/>
        <v>30486.288639240007</v>
      </c>
      <c r="V33" s="19">
        <f t="shared" si="25"/>
        <v>30686.88967488</v>
      </c>
      <c r="W33" s="19">
        <f t="shared" si="25"/>
        <v>27415.915135919993</v>
      </c>
      <c r="X33" s="19">
        <f t="shared" si="25"/>
        <v>28807.603985880007</v>
      </c>
      <c r="Y33" s="19">
        <f t="shared" ref="Y33:Z33" si="26">SUM(Y34:Y50)</f>
        <v>27829.799982719996</v>
      </c>
      <c r="Z33" s="19">
        <f t="shared" si="26"/>
        <v>26646.971281919999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668.20515840000007</v>
      </c>
      <c r="D34" s="8">
        <f>TI_EHG_E!D34+NRG_E!D34+FC_E!D34</f>
        <v>484.61918976000004</v>
      </c>
      <c r="E34" s="8">
        <f>TI_EHG_E!E34+NRG_E!E34+FC_E!E34</f>
        <v>619.43408640000007</v>
      </c>
      <c r="F34" s="8">
        <f>TI_EHG_E!F34+NRG_E!F34+FC_E!F34</f>
        <v>566.81607167999982</v>
      </c>
      <c r="G34" s="8">
        <f>TI_EHG_E!G34+NRG_E!G34+FC_E!G34</f>
        <v>696.87682559999996</v>
      </c>
      <c r="H34" s="8">
        <f>TI_EHG_E!H34+NRG_E!H34+FC_E!H34</f>
        <v>546.90308352000011</v>
      </c>
      <c r="I34" s="8">
        <f>TI_EHG_E!I34+NRG_E!I34+FC_E!I34</f>
        <v>689.69387519999998</v>
      </c>
      <c r="J34" s="8">
        <f>TI_EHG_E!J34+NRG_E!J34+FC_E!J34</f>
        <v>736.77288959999998</v>
      </c>
      <c r="K34" s="8">
        <f>TI_EHG_E!K34+NRG_E!K34+FC_E!K34</f>
        <v>677.37503231999995</v>
      </c>
      <c r="L34" s="8">
        <f>TI_EHG_E!L34+NRG_E!L34+FC_E!L34</f>
        <v>572.41416960000004</v>
      </c>
      <c r="M34" s="8">
        <f>TI_EHG_E!M34+NRG_E!M34+FC_E!M34</f>
        <v>692.49489408000022</v>
      </c>
      <c r="N34" s="8">
        <f>TI_EHG_E!N34+NRG_E!N34+FC_E!N34</f>
        <v>701.63428607999992</v>
      </c>
      <c r="O34" s="8">
        <f>TI_EHG_E!O34+NRG_E!O34+FC_E!O34</f>
        <v>573.23531520000006</v>
      </c>
      <c r="P34" s="8">
        <f>TI_EHG_E!P34+NRG_E!P34+FC_E!P34</f>
        <v>568.39822848000006</v>
      </c>
      <c r="Q34" s="8">
        <f>TI_EHG_E!Q34+NRG_E!Q34+FC_E!Q34</f>
        <v>588.03211007999994</v>
      </c>
      <c r="R34" s="8">
        <f>TI_EHG_E!R34+NRG_E!R34+FC_E!R34</f>
        <v>485.04054527999989</v>
      </c>
      <c r="S34" s="8">
        <f>TI_EHG_E!S34+NRG_E!S34+FC_E!S34</f>
        <v>375.02051328000005</v>
      </c>
      <c r="T34" s="8">
        <f>TI_EHG_E!T34+NRG_E!T34+FC_E!T34</f>
        <v>489.32107776000009</v>
      </c>
      <c r="U34" s="8">
        <f>TI_EHG_E!U34+NRG_E!U34+FC_E!U34</f>
        <v>490.70354688000009</v>
      </c>
      <c r="V34" s="8">
        <f>TI_EHG_E!V34+NRG_E!V34+FC_E!V34</f>
        <v>542.30446080000013</v>
      </c>
      <c r="W34" s="8">
        <f>TI_EHG_E!W34+NRG_E!W34+FC_E!W34</f>
        <v>495.94726656</v>
      </c>
      <c r="X34" s="8">
        <f>TI_EHG_E!X34+NRG_E!X34+FC_E!X34</f>
        <v>516.32785152000008</v>
      </c>
      <c r="Y34" s="8">
        <f>TI_EHG_E!Y34+NRG_E!Y34+FC_E!Y34</f>
        <v>685.05875712000011</v>
      </c>
      <c r="Z34" s="8">
        <f>TI_EHG_E!Z34+NRG_E!Z34+FC_E!Z34</f>
        <v>806.53916160000006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496.34528148000004</v>
      </c>
      <c r="D36" s="8">
        <f>TI_EHG_E!D36+NRG_E!D36+FC_E!D36</f>
        <v>415.07197668000003</v>
      </c>
      <c r="E36" s="8">
        <f>TI_EHG_E!E36+NRG_E!E36+FC_E!E36</f>
        <v>490.53952620000001</v>
      </c>
      <c r="F36" s="8">
        <f>TI_EHG_E!F36+NRG_E!F36+FC_E!F36</f>
        <v>513.7602757200001</v>
      </c>
      <c r="G36" s="8">
        <f>TI_EHG_E!G36+NRG_E!G36+FC_E!G36</f>
        <v>513.76004855999997</v>
      </c>
      <c r="H36" s="8">
        <f>TI_EHG_E!H36+NRG_E!H36+FC_E!H36</f>
        <v>640.46739780000007</v>
      </c>
      <c r="I36" s="8">
        <f>TI_EHG_E!I36+NRG_E!I36+FC_E!I36</f>
        <v>647.08252415999993</v>
      </c>
      <c r="J36" s="8">
        <f>TI_EHG_E!J36+NRG_E!J36+FC_E!J36</f>
        <v>650.41200828000001</v>
      </c>
      <c r="K36" s="8">
        <f>TI_EHG_E!K36+NRG_E!K36+FC_E!K36</f>
        <v>615.15087012000004</v>
      </c>
      <c r="L36" s="8">
        <f>TI_EHG_E!L36+NRG_E!L36+FC_E!L36</f>
        <v>661.89403763999996</v>
      </c>
      <c r="M36" s="8">
        <f>TI_EHG_E!M36+NRG_E!M36+FC_E!M36</f>
        <v>549.31399596000006</v>
      </c>
      <c r="N36" s="8">
        <f>TI_EHG_E!N36+NRG_E!N36+FC_E!N36</f>
        <v>472.24451412000002</v>
      </c>
      <c r="O36" s="8">
        <f>TI_EHG_E!O36+NRG_E!O36+FC_E!O36</f>
        <v>280.94490036000002</v>
      </c>
      <c r="P36" s="8">
        <f>TI_EHG_E!P36+NRG_E!P36+FC_E!P36</f>
        <v>250.81326216000008</v>
      </c>
      <c r="Q36" s="8">
        <f>TI_EHG_E!Q36+NRG_E!Q36+FC_E!Q36</f>
        <v>216.89804700000002</v>
      </c>
      <c r="R36" s="8">
        <f>TI_EHG_E!R36+NRG_E!R36+FC_E!R36</f>
        <v>240.34845528</v>
      </c>
      <c r="S36" s="8">
        <f>TI_EHG_E!S36+NRG_E!S36+FC_E!S36</f>
        <v>259.34266584</v>
      </c>
      <c r="T36" s="8">
        <f>TI_EHG_E!T36+NRG_E!T36+FC_E!T36</f>
        <v>279.96992964000003</v>
      </c>
      <c r="U36" s="8">
        <f>TI_EHG_E!U36+NRG_E!U36+FC_E!U36</f>
        <v>218.15810352000014</v>
      </c>
      <c r="V36" s="8">
        <f>TI_EHG_E!V36+NRG_E!V36+FC_E!V36</f>
        <v>246.56968620000004</v>
      </c>
      <c r="W36" s="8">
        <f>TI_EHG_E!W36+NRG_E!W36+FC_E!W36</f>
        <v>202.03564967999998</v>
      </c>
      <c r="X36" s="8">
        <f>TI_EHG_E!X36+NRG_E!X36+FC_E!X36</f>
        <v>246.41589888000004</v>
      </c>
      <c r="Y36" s="8">
        <f>TI_EHG_E!Y36+NRG_E!Y36+FC_E!Y36</f>
        <v>349.15377923999995</v>
      </c>
      <c r="Z36" s="8">
        <f>TI_EHG_E!Z36+NRG_E!Z36+FC_E!Z36</f>
        <v>294.17469875999996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5848.2684968400008</v>
      </c>
      <c r="D37" s="8">
        <f>TI_EHG_E!D37+NRG_E!D37+FC_E!D37</f>
        <v>5874.838116840001</v>
      </c>
      <c r="E37" s="8">
        <f>TI_EHG_E!E37+NRG_E!E37+FC_E!E37</f>
        <v>6332.4260999999979</v>
      </c>
      <c r="F37" s="8">
        <f>TI_EHG_E!F37+NRG_E!F37+FC_E!F37</f>
        <v>6482.9872800000003</v>
      </c>
      <c r="G37" s="8">
        <f>TI_EHG_E!G37+NRG_E!G37+FC_E!G37</f>
        <v>6376.7088000000003</v>
      </c>
      <c r="H37" s="8">
        <f>TI_EHG_E!H37+NRG_E!H37+FC_E!H37</f>
        <v>6201.1315119599985</v>
      </c>
      <c r="I37" s="8">
        <f>TI_EHG_E!I37+NRG_E!I37+FC_E!I37</f>
        <v>5961.2632279200016</v>
      </c>
      <c r="J37" s="8">
        <f>TI_EHG_E!J37+NRG_E!J37+FC_E!J37</f>
        <v>5822.3557576800004</v>
      </c>
      <c r="K37" s="8">
        <f>TI_EHG_E!K37+NRG_E!K37+FC_E!K37</f>
        <v>5442.7357630799988</v>
      </c>
      <c r="L37" s="8">
        <f>TI_EHG_E!L37+NRG_E!L37+FC_E!L37</f>
        <v>5157.0065685600002</v>
      </c>
      <c r="M37" s="8">
        <f>TI_EHG_E!M37+NRG_E!M37+FC_E!M37</f>
        <v>5125.7601964799996</v>
      </c>
      <c r="N37" s="8">
        <f>TI_EHG_E!N37+NRG_E!N37+FC_E!N37</f>
        <v>4743.1382090400002</v>
      </c>
      <c r="O37" s="8">
        <f>TI_EHG_E!O37+NRG_E!O37+FC_E!O37</f>
        <v>4608.1358492399986</v>
      </c>
      <c r="P37" s="8">
        <f>TI_EHG_E!P37+NRG_E!P37+FC_E!P37</f>
        <v>4518.1122386399984</v>
      </c>
      <c r="Q37" s="8">
        <f>TI_EHG_E!Q37+NRG_E!Q37+FC_E!Q37</f>
        <v>4429.3517452799988</v>
      </c>
      <c r="R37" s="8">
        <f>TI_EHG_E!R37+NRG_E!R37+FC_E!R37</f>
        <v>4474.9075417200002</v>
      </c>
      <c r="S37" s="8">
        <f>TI_EHG_E!S37+NRG_E!S37+FC_E!S37</f>
        <v>4422.428675279999</v>
      </c>
      <c r="T37" s="8">
        <f>TI_EHG_E!T37+NRG_E!T37+FC_E!T37</f>
        <v>4373.1399095999996</v>
      </c>
      <c r="U37" s="8">
        <f>TI_EHG_E!U37+NRG_E!U37+FC_E!U37</f>
        <v>4542.4849377599994</v>
      </c>
      <c r="V37" s="8">
        <f>TI_EHG_E!V37+NRG_E!V37+FC_E!V37</f>
        <v>4523.8091144399996</v>
      </c>
      <c r="W37" s="8">
        <f>TI_EHG_E!W37+NRG_E!W37+FC_E!W37</f>
        <v>3751.8803229599989</v>
      </c>
      <c r="X37" s="8">
        <f>TI_EHG_E!X37+NRG_E!X37+FC_E!X37</f>
        <v>3958.9779121200017</v>
      </c>
      <c r="Y37" s="8">
        <f>TI_EHG_E!Y37+NRG_E!Y37+FC_E!Y37</f>
        <v>4096.6611839999987</v>
      </c>
      <c r="Z37" s="8">
        <f>TI_EHG_E!Z37+NRG_E!Z37+FC_E!Z37</f>
        <v>4462.7286765599974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5.9640840000000015</v>
      </c>
      <c r="D38" s="8">
        <f>TI_EHG_E!D38+NRG_E!D38+FC_E!D38</f>
        <v>5.9640840000000015</v>
      </c>
      <c r="E38" s="8">
        <f>TI_EHG_E!E38+NRG_E!E38+FC_E!E38</f>
        <v>8.9459999999999997</v>
      </c>
      <c r="F38" s="8">
        <f>TI_EHG_E!F38+NRG_E!F38+FC_E!F38</f>
        <v>5.9640840000000015</v>
      </c>
      <c r="G38" s="8">
        <f>TI_EHG_E!G38+NRG_E!G38+FC_E!G38</f>
        <v>8.9460000000000015</v>
      </c>
      <c r="H38" s="8">
        <f>TI_EHG_E!H38+NRG_E!H38+FC_E!H38</f>
        <v>8.3109600000000032</v>
      </c>
      <c r="I38" s="8">
        <f>TI_EHG_E!I38+NRG_E!I38+FC_E!I38</f>
        <v>8.5523759999999989</v>
      </c>
      <c r="J38" s="8">
        <f>TI_EHG_E!J38+NRG_E!J38+FC_E!J38</f>
        <v>8.5165919999999993</v>
      </c>
      <c r="K38" s="8">
        <f>TI_EHG_E!K38+NRG_E!K38+FC_E!K38</f>
        <v>8.7610320000000002</v>
      </c>
      <c r="L38" s="8">
        <f>TI_EHG_E!L38+NRG_E!L38+FC_E!L38</f>
        <v>9.7450919999999996</v>
      </c>
      <c r="M38" s="8">
        <f>TI_EHG_E!M38+NRG_E!M38+FC_E!M38</f>
        <v>8.7073560000000008</v>
      </c>
      <c r="N38" s="8">
        <f>TI_EHG_E!N38+NRG_E!N38+FC_E!N38</f>
        <v>13.114836</v>
      </c>
      <c r="O38" s="8">
        <f>TI_EHG_E!O38+NRG_E!O38+FC_E!O38</f>
        <v>7.648956000000001</v>
      </c>
      <c r="P38" s="8">
        <f>TI_EHG_E!P38+NRG_E!P38+FC_E!P38</f>
        <v>6.8347439999999988</v>
      </c>
      <c r="Q38" s="8">
        <f>TI_EHG_E!Q38+NRG_E!Q38+FC_E!Q38</f>
        <v>7.0882560000000003</v>
      </c>
      <c r="R38" s="8">
        <f>TI_EHG_E!R38+NRG_E!R38+FC_E!R38</f>
        <v>7.911287999999999</v>
      </c>
      <c r="S38" s="8">
        <f>TI_EHG_E!S38+NRG_E!S38+FC_E!S38</f>
        <v>9.7660079999999994</v>
      </c>
      <c r="T38" s="8">
        <f>TI_EHG_E!T38+NRG_E!T38+FC_E!T38</f>
        <v>7.1240399999999973</v>
      </c>
      <c r="U38" s="8">
        <f>TI_EHG_E!U38+NRG_E!U38+FC_E!U38</f>
        <v>6.8586839999999984</v>
      </c>
      <c r="V38" s="8">
        <f>TI_EHG_E!V38+NRG_E!V38+FC_E!V38</f>
        <v>6.5575439999999983</v>
      </c>
      <c r="W38" s="8">
        <f>TI_EHG_E!W38+NRG_E!W38+FC_E!W38</f>
        <v>5.460084000000001</v>
      </c>
      <c r="X38" s="8">
        <f>TI_EHG_E!X38+NRG_E!X38+FC_E!X38</f>
        <v>6.0565679999999986</v>
      </c>
      <c r="Y38" s="8">
        <f>TI_EHG_E!Y38+NRG_E!Y38+FC_E!Y38</f>
        <v>5.1647400000000019</v>
      </c>
      <c r="Z38" s="8">
        <f>TI_EHG_E!Z38+NRG_E!Z38+FC_E!Z38</f>
        <v>5.2214399999999985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99.62466876000002</v>
      </c>
      <c r="D40" s="8">
        <f>TI_EHG_E!D40+NRG_E!D40+FC_E!D40</f>
        <v>93.398013720000023</v>
      </c>
      <c r="E40" s="8">
        <f>TI_EHG_E!E40+NRG_E!E40+FC_E!E40</f>
        <v>93.398013720000023</v>
      </c>
      <c r="F40" s="8">
        <f>TI_EHG_E!F40+NRG_E!F40+FC_E!F40</f>
        <v>93.398013720000023</v>
      </c>
      <c r="G40" s="8">
        <f>TI_EHG_E!G40+NRG_E!G40+FC_E!G40</f>
        <v>96.511341240000007</v>
      </c>
      <c r="H40" s="8">
        <f>TI_EHG_E!H40+NRG_E!H40+FC_E!H40</f>
        <v>98.376283439999995</v>
      </c>
      <c r="I40" s="8">
        <f>TI_EHG_E!I40+NRG_E!I40+FC_E!I40</f>
        <v>103.60640447999999</v>
      </c>
      <c r="J40" s="8">
        <f>TI_EHG_E!J40+NRG_E!J40+FC_E!J40</f>
        <v>106.10654004</v>
      </c>
      <c r="K40" s="8">
        <f>TI_EHG_E!K40+NRG_E!K40+FC_E!K40</f>
        <v>103.51943424</v>
      </c>
      <c r="L40" s="8">
        <f>TI_EHG_E!L40+NRG_E!L40+FC_E!L40</f>
        <v>99.801197640000026</v>
      </c>
      <c r="M40" s="8">
        <f>TI_EHG_E!M40+NRG_E!M40+FC_E!M40</f>
        <v>97.664473439999995</v>
      </c>
      <c r="N40" s="8">
        <f>TI_EHG_E!N40+NRG_E!N40+FC_E!N40</f>
        <v>91.931426279999982</v>
      </c>
      <c r="O40" s="8">
        <f>TI_EHG_E!O40+NRG_E!O40+FC_E!O40</f>
        <v>91.146105720000008</v>
      </c>
      <c r="P40" s="8">
        <f>TI_EHG_E!P40+NRG_E!P40+FC_E!P40</f>
        <v>91.388638799999981</v>
      </c>
      <c r="Q40" s="8">
        <f>TI_EHG_E!Q40+NRG_E!Q40+FC_E!Q40</f>
        <v>88.023459960000025</v>
      </c>
      <c r="R40" s="8">
        <f>TI_EHG_E!R40+NRG_E!R40+FC_E!R40</f>
        <v>87.736665240000008</v>
      </c>
      <c r="S40" s="8">
        <f>TI_EHG_E!S40+NRG_E!S40+FC_E!S40</f>
        <v>84.095562960000009</v>
      </c>
      <c r="T40" s="8">
        <f>TI_EHG_E!T40+NRG_E!T40+FC_E!T40</f>
        <v>82.414397160000007</v>
      </c>
      <c r="U40" s="8">
        <f>TI_EHG_E!U40+NRG_E!U40+FC_E!U40</f>
        <v>86.776110000000003</v>
      </c>
      <c r="V40" s="8">
        <f>TI_EHG_E!V40+NRG_E!V40+FC_E!V40</f>
        <v>70.95762108000001</v>
      </c>
      <c r="W40" s="8">
        <f>TI_EHG_E!W40+NRG_E!W40+FC_E!W40</f>
        <v>44.619356879999998</v>
      </c>
      <c r="X40" s="8">
        <f>TI_EHG_E!X40+NRG_E!X40+FC_E!X40</f>
        <v>43.224726960000005</v>
      </c>
      <c r="Y40" s="8">
        <f>TI_EHG_E!Y40+NRG_E!Y40+FC_E!Y40</f>
        <v>49.298666400000009</v>
      </c>
      <c r="Z40" s="8">
        <f>TI_EHG_E!Z40+NRG_E!Z40+FC_E!Z40</f>
        <v>50.28251723999999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18.679706279999998</v>
      </c>
      <c r="D41" s="8">
        <f>TI_EHG_E!D41+NRG_E!D41+FC_E!D41</f>
        <v>3.1133275199999986</v>
      </c>
      <c r="E41" s="8">
        <f>TI_EHG_E!E41+NRG_E!E41+FC_E!E41</f>
        <v>12.453051239999999</v>
      </c>
      <c r="F41" s="8">
        <f>TI_EHG_E!F41+NRG_E!F41+FC_E!F41</f>
        <v>15.566378760000005</v>
      </c>
      <c r="G41" s="8">
        <f>TI_EHG_E!G41+NRG_E!G41+FC_E!G41</f>
        <v>12.453051239999997</v>
      </c>
      <c r="H41" s="8">
        <f>TI_EHG_E!H41+NRG_E!H41+FC_E!H41</f>
        <v>1.20386484</v>
      </c>
      <c r="I41" s="8">
        <f>TI_EHG_E!I41+NRG_E!I41+FC_E!I41</f>
        <v>1.1694391200000003</v>
      </c>
      <c r="J41" s="8">
        <f>TI_EHG_E!J41+NRG_E!J41+FC_E!J41</f>
        <v>0.96029640000000005</v>
      </c>
      <c r="K41" s="8">
        <f>TI_EHG_E!K41+NRG_E!K41+FC_E!K41</f>
        <v>0.85701924000000029</v>
      </c>
      <c r="L41" s="8">
        <f>TI_EHG_E!L41+NRG_E!L41+FC_E!L41</f>
        <v>0.59429664000000015</v>
      </c>
      <c r="M41" s="8">
        <f>TI_EHG_E!M41+NRG_E!M41+FC_E!M41</f>
        <v>0.54874080000000003</v>
      </c>
      <c r="N41" s="8">
        <f>TI_EHG_E!N41+NRG_E!N41+FC_E!N41</f>
        <v>0.62975772000000008</v>
      </c>
      <c r="O41" s="8">
        <f>TI_EHG_E!O41+NRG_E!O41+FC_E!O41</f>
        <v>0.57281291999999995</v>
      </c>
      <c r="P41" s="8">
        <f>TI_EHG_E!P41+NRG_E!P41+FC_E!P41</f>
        <v>0.56064744000000011</v>
      </c>
      <c r="Q41" s="8">
        <f>TI_EHG_E!Q41+NRG_E!Q41+FC_E!Q41</f>
        <v>0.54252864000000012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  <c r="Y41" s="8">
        <f>TI_EHG_E!Y41+NRG_E!Y41+FC_E!Y41</f>
        <v>0</v>
      </c>
      <c r="Z41" s="8">
        <f>TI_EHG_E!Z41+NRG_E!Z41+FC_E!Z41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431.94226931999987</v>
      </c>
      <c r="D42" s="8">
        <f>TI_EHG_E!D42+NRG_E!D42+FC_E!D42</f>
        <v>397.93104</v>
      </c>
      <c r="E42" s="8">
        <f>TI_EHG_E!E42+NRG_E!E42+FC_E!E42</f>
        <v>605.39930135999998</v>
      </c>
      <c r="F42" s="8">
        <f>TI_EHG_E!F42+NRG_E!F42+FC_E!F42</f>
        <v>367.32096000000013</v>
      </c>
      <c r="G42" s="8">
        <f>TI_EHG_E!G42+NRG_E!G42+FC_E!G42</f>
        <v>496.56357864000012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18968.622561720003</v>
      </c>
      <c r="D43" s="8">
        <f>TI_EHG_E!D43+NRG_E!D43+FC_E!D43</f>
        <v>20614.619525760005</v>
      </c>
      <c r="E43" s="8">
        <f>TI_EHG_E!E43+NRG_E!E43+FC_E!E43</f>
        <v>21994.21421496</v>
      </c>
      <c r="F43" s="8">
        <f>TI_EHG_E!F43+NRG_E!F43+FC_E!F43</f>
        <v>24065.190803159992</v>
      </c>
      <c r="G43" s="8">
        <f>TI_EHG_E!G43+NRG_E!G43+FC_E!G43</f>
        <v>24502.854331800001</v>
      </c>
      <c r="H43" s="8">
        <f>TI_EHG_E!H43+NRG_E!H43+FC_E!H43</f>
        <v>25763.519143439993</v>
      </c>
      <c r="I43" s="8">
        <f>TI_EHG_E!I43+NRG_E!I43+FC_E!I43</f>
        <v>24464.60468244</v>
      </c>
      <c r="J43" s="8">
        <f>TI_EHG_E!J43+NRG_E!J43+FC_E!J43</f>
        <v>23924.147855399995</v>
      </c>
      <c r="K43" s="8">
        <f>TI_EHG_E!K43+NRG_E!K43+FC_E!K43</f>
        <v>23499.425387879997</v>
      </c>
      <c r="L43" s="8">
        <f>TI_EHG_E!L43+NRG_E!L43+FC_E!L43</f>
        <v>22334.452990199999</v>
      </c>
      <c r="M43" s="8">
        <f>TI_EHG_E!M43+NRG_E!M43+FC_E!M43</f>
        <v>23061.552986159997</v>
      </c>
      <c r="N43" s="8">
        <f>TI_EHG_E!N43+NRG_E!N43+FC_E!N43</f>
        <v>21894.100254000001</v>
      </c>
      <c r="O43" s="8">
        <f>TI_EHG_E!O43+NRG_E!O43+FC_E!O43</f>
        <v>21621.662000640001</v>
      </c>
      <c r="P43" s="8">
        <f>TI_EHG_E!P43+NRG_E!P43+FC_E!P43</f>
        <v>22733.264525400002</v>
      </c>
      <c r="Q43" s="8">
        <f>TI_EHG_E!Q43+NRG_E!Q43+FC_E!Q43</f>
        <v>21966.867847080001</v>
      </c>
      <c r="R43" s="8">
        <f>TI_EHG_E!R43+NRG_E!R43+FC_E!R43</f>
        <v>22525.985069640003</v>
      </c>
      <c r="S43" s="8">
        <f>TI_EHG_E!S43+NRG_E!S43+FC_E!S43</f>
        <v>23195.781282959997</v>
      </c>
      <c r="T43" s="8">
        <f>TI_EHG_E!T43+NRG_E!T43+FC_E!T43</f>
        <v>24028.456617360003</v>
      </c>
      <c r="U43" s="8">
        <f>TI_EHG_E!U43+NRG_E!U43+FC_E!U43</f>
        <v>23875.812543960004</v>
      </c>
      <c r="V43" s="8">
        <f>TI_EHG_E!V43+NRG_E!V43+FC_E!V43</f>
        <v>24011.407185479995</v>
      </c>
      <c r="W43" s="8">
        <f>TI_EHG_E!W43+NRG_E!W43+FC_E!W43</f>
        <v>21749.651047799995</v>
      </c>
      <c r="X43" s="8">
        <f>TI_EHG_E!X43+NRG_E!X43+FC_E!X43</f>
        <v>22752.986358960003</v>
      </c>
      <c r="Y43" s="8">
        <f>TI_EHG_E!Y43+NRG_E!Y43+FC_E!Y43</f>
        <v>21289.452167880001</v>
      </c>
      <c r="Z43" s="8">
        <f>TI_EHG_E!Z43+NRG_E!Z43+FC_E!Z43</f>
        <v>19579.48162092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3850.2620092799998</v>
      </c>
      <c r="D44" s="8">
        <f>TI_EHG_E!D44+NRG_E!D44+FC_E!D44</f>
        <v>4508.3247040800006</v>
      </c>
      <c r="E44" s="8">
        <f>TI_EHG_E!E44+NRG_E!E44+FC_E!E44</f>
        <v>3509.04280896</v>
      </c>
      <c r="F44" s="8">
        <f>TI_EHG_E!F44+NRG_E!F44+FC_E!F44</f>
        <v>4069.604909520001</v>
      </c>
      <c r="G44" s="8">
        <f>TI_EHG_E!G44+NRG_E!G44+FC_E!G44</f>
        <v>3770.3299456800005</v>
      </c>
      <c r="H44" s="8">
        <f>TI_EHG_E!H44+NRG_E!H44+FC_E!H44</f>
        <v>3766.8160166400003</v>
      </c>
      <c r="I44" s="8">
        <f>TI_EHG_E!I44+NRG_E!I44+FC_E!I44</f>
        <v>3788.8352640000012</v>
      </c>
      <c r="J44" s="8">
        <f>TI_EHG_E!J44+NRG_E!J44+FC_E!J44</f>
        <v>2727.16698744</v>
      </c>
      <c r="K44" s="8">
        <f>TI_EHG_E!K44+NRG_E!K44+FC_E!K44</f>
        <v>2754.5015714400001</v>
      </c>
      <c r="L44" s="8">
        <f>TI_EHG_E!L44+NRG_E!L44+FC_E!L44</f>
        <v>2340.3143570400002</v>
      </c>
      <c r="M44" s="8">
        <f>TI_EHG_E!M44+NRG_E!M44+FC_E!M44</f>
        <v>2405.0560824000004</v>
      </c>
      <c r="N44" s="8">
        <f>TI_EHG_E!N44+NRG_E!N44+FC_E!N44</f>
        <v>2157.1467307200001</v>
      </c>
      <c r="O44" s="8">
        <f>TI_EHG_E!O44+NRG_E!O44+FC_E!O44</f>
        <v>1706.1567451200003</v>
      </c>
      <c r="P44" s="8">
        <f>TI_EHG_E!P44+NRG_E!P44+FC_E!P44</f>
        <v>1561.68552744</v>
      </c>
      <c r="Q44" s="8">
        <f>TI_EHG_E!Q44+NRG_E!Q44+FC_E!Q44</f>
        <v>1323.7548314400001</v>
      </c>
      <c r="R44" s="8">
        <f>TI_EHG_E!R44+NRG_E!R44+FC_E!R44</f>
        <v>1382.0159476800002</v>
      </c>
      <c r="S44" s="8">
        <f>TI_EHG_E!S44+NRG_E!S44+FC_E!S44</f>
        <v>1193.7285900000002</v>
      </c>
      <c r="T44" s="8">
        <f>TI_EHG_E!T44+NRG_E!T44+FC_E!T44</f>
        <v>1110.9700022400002</v>
      </c>
      <c r="U44" s="8">
        <f>TI_EHG_E!U44+NRG_E!U44+FC_E!U44</f>
        <v>878.24875968000015</v>
      </c>
      <c r="V44" s="8">
        <f>TI_EHG_E!V44+NRG_E!V44+FC_E!V44</f>
        <v>931.38094944000022</v>
      </c>
      <c r="W44" s="8">
        <f>TI_EHG_E!W44+NRG_E!W44+FC_E!W44</f>
        <v>835.83278568000014</v>
      </c>
      <c r="X44" s="8">
        <f>TI_EHG_E!X44+NRG_E!X44+FC_E!X44</f>
        <v>865.96045704000005</v>
      </c>
      <c r="Y44" s="8">
        <f>TI_EHG_E!Y44+NRG_E!Y44+FC_E!Y44</f>
        <v>971.43099120000022</v>
      </c>
      <c r="Z44" s="8">
        <f>TI_EHG_E!Z44+NRG_E!Z44+FC_E!Z44</f>
        <v>1065.7302904800003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6.4650599999999994</v>
      </c>
      <c r="D45" s="8">
        <f>TI_EHG_E!D45+NRG_E!D45+FC_E!D45</f>
        <v>9.6975899999999999</v>
      </c>
      <c r="E45" s="8">
        <f>TI_EHG_E!E45+NRG_E!E45+FC_E!E45</f>
        <v>16.162649999999999</v>
      </c>
      <c r="F45" s="8">
        <f>TI_EHG_E!F45+NRG_E!F45+FC_E!F45</f>
        <v>12.930119999999999</v>
      </c>
      <c r="G45" s="8">
        <f>TI_EHG_E!G45+NRG_E!G45+FC_E!G45</f>
        <v>19.39518</v>
      </c>
      <c r="H45" s="8">
        <f>TI_EHG_E!H45+NRG_E!H45+FC_E!H45</f>
        <v>23.284507319999999</v>
      </c>
      <c r="I45" s="8">
        <f>TI_EHG_E!I45+NRG_E!I45+FC_E!I45</f>
        <v>26.904677039999999</v>
      </c>
      <c r="J45" s="8">
        <f>TI_EHG_E!J45+NRG_E!J45+FC_E!J45</f>
        <v>25.427740679999996</v>
      </c>
      <c r="K45" s="8">
        <f>TI_EHG_E!K45+NRG_E!K45+FC_E!K45</f>
        <v>63.015335639999996</v>
      </c>
      <c r="L45" s="8">
        <f>TI_EHG_E!L45+NRG_E!L45+FC_E!L45</f>
        <v>28.885888079999994</v>
      </c>
      <c r="M45" s="8">
        <f>TI_EHG_E!M45+NRG_E!M45+FC_E!M45</f>
        <v>39.569861520000003</v>
      </c>
      <c r="N45" s="8">
        <f>TI_EHG_E!N45+NRG_E!N45+FC_E!N45</f>
        <v>33.553925280000001</v>
      </c>
      <c r="O45" s="8">
        <f>TI_EHG_E!O45+NRG_E!O45+FC_E!O45</f>
        <v>36.812315519999999</v>
      </c>
      <c r="P45" s="8">
        <f>TI_EHG_E!P45+NRG_E!P45+FC_E!P45</f>
        <v>37.756214280000009</v>
      </c>
      <c r="Q45" s="8">
        <f>TI_EHG_E!Q45+NRG_E!Q45+FC_E!Q45</f>
        <v>48.875589720000008</v>
      </c>
      <c r="R45" s="8">
        <f>TI_EHG_E!R45+NRG_E!R45+FC_E!R45</f>
        <v>51.009587280000012</v>
      </c>
      <c r="S45" s="8">
        <f>TI_EHG_E!S45+NRG_E!S45+FC_E!S45</f>
        <v>50.476021919999987</v>
      </c>
      <c r="T45" s="8">
        <f>TI_EHG_E!T45+NRG_E!T45+FC_E!T45</f>
        <v>52.240851360000001</v>
      </c>
      <c r="U45" s="8">
        <f>TI_EHG_E!U45+NRG_E!U45+FC_E!U45</f>
        <v>51.109861680000016</v>
      </c>
      <c r="V45" s="8">
        <f>TI_EHG_E!V45+NRG_E!V45+FC_E!V45</f>
        <v>49.606801200000014</v>
      </c>
      <c r="W45" s="8">
        <f>TI_EHG_E!W45+NRG_E!W45+FC_E!W45</f>
        <v>43.277375519999985</v>
      </c>
      <c r="X45" s="8">
        <f>TI_EHG_E!X45+NRG_E!X45+FC_E!X45</f>
        <v>47.576772360000014</v>
      </c>
      <c r="Y45" s="8">
        <f>TI_EHG_E!Y45+NRG_E!Y45+FC_E!Y45</f>
        <v>41.871159000000006</v>
      </c>
      <c r="Z45" s="8">
        <f>TI_EHG_E!Z45+NRG_E!Z45+FC_E!Z45</f>
        <v>37.542471480000003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5.198436E-2</v>
      </c>
      <c r="I46" s="8">
        <f>TI_EHG_E!I46+NRG_E!I46+FC_E!I46</f>
        <v>0.10713528000000001</v>
      </c>
      <c r="J46" s="8">
        <f>TI_EHG_E!J46+NRG_E!J46+FC_E!J46</f>
        <v>0.10106604000000001</v>
      </c>
      <c r="K46" s="8">
        <f>TI_EHG_E!K46+NRG_E!K46+FC_E!K46</f>
        <v>8.8927560000000017E-2</v>
      </c>
      <c r="L46" s="8">
        <f>TI_EHG_E!L46+NRG_E!L46+FC_E!L46</f>
        <v>0.10713528000000001</v>
      </c>
      <c r="M46" s="8">
        <f>TI_EHG_E!M46+NRG_E!M46+FC_E!M46</f>
        <v>1.0631725200000002</v>
      </c>
      <c r="N46" s="8">
        <f>TI_EHG_E!N46+NRG_E!N46+FC_E!N46</f>
        <v>0</v>
      </c>
      <c r="O46" s="8">
        <f>TI_EHG_E!O46+NRG_E!O46+FC_E!O46</f>
        <v>0.83333304000000008</v>
      </c>
      <c r="P46" s="8">
        <f>TI_EHG_E!P46+NRG_E!P46+FC_E!P46</f>
        <v>0.53303759999999989</v>
      </c>
      <c r="Q46" s="8">
        <f>TI_EHG_E!Q46+NRG_E!Q46+FC_E!Q46</f>
        <v>0.37682063999999998</v>
      </c>
      <c r="R46" s="8">
        <f>TI_EHG_E!R46+NRG_E!R46+FC_E!R46</f>
        <v>0.40743071999999991</v>
      </c>
      <c r="S46" s="8">
        <f>TI_EHG_E!S46+NRG_E!S46+FC_E!S46</f>
        <v>0.47788667999999984</v>
      </c>
      <c r="T46" s="8">
        <f>TI_EHG_E!T46+NRG_E!T46+FC_E!T46</f>
        <v>0.63436752000000018</v>
      </c>
      <c r="U46" s="8">
        <f>TI_EHG_E!U46+NRG_E!U46+FC_E!U46</f>
        <v>0.46891476000000004</v>
      </c>
      <c r="V46" s="8">
        <f>TI_EHG_E!V46+NRG_E!V46+FC_E!V46</f>
        <v>0.19606284000000002</v>
      </c>
      <c r="W46" s="8">
        <f>TI_EHG_E!W46+NRG_E!W46+FC_E!W46</f>
        <v>6.4386719999999995E-2</v>
      </c>
      <c r="X46" s="8">
        <f>TI_EHG_E!X46+NRG_E!X46+FC_E!X46</f>
        <v>3.9845880000000007E-2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238.11839999999998</v>
      </c>
      <c r="D48" s="8">
        <f>TI_EHG_E!D48+NRG_E!D48+FC_E!D48</f>
        <v>287.72628299999997</v>
      </c>
      <c r="E48" s="8">
        <f>TI_EHG_E!E48+NRG_E!E48+FC_E!E48</f>
        <v>449.08028100000001</v>
      </c>
      <c r="F48" s="8">
        <f>TI_EHG_E!F48+NRG_E!F48+FC_E!F48</f>
        <v>387.98100900000009</v>
      </c>
      <c r="G48" s="8">
        <f>TI_EHG_E!G48+NRG_E!G48+FC_E!G48</f>
        <v>494.90508599999998</v>
      </c>
      <c r="H48" s="8">
        <f>TI_EHG_E!H48+NRG_E!H48+FC_E!H48</f>
        <v>401.70230100000003</v>
      </c>
      <c r="I48" s="8">
        <f>TI_EHG_E!I48+NRG_E!I48+FC_E!I48</f>
        <v>323.85120299999994</v>
      </c>
      <c r="J48" s="8">
        <f>TI_EHG_E!J48+NRG_E!J48+FC_E!J48</f>
        <v>343.99088099999994</v>
      </c>
      <c r="K48" s="8">
        <f>TI_EHG_E!K48+NRG_E!K48+FC_E!K48</f>
        <v>324.49599000000001</v>
      </c>
      <c r="L48" s="8">
        <f>TI_EHG_E!L48+NRG_E!L48+FC_E!L48</f>
        <v>305.32226400000002</v>
      </c>
      <c r="M48" s="8">
        <f>TI_EHG_E!M48+NRG_E!M48+FC_E!M48</f>
        <v>341.43735600000002</v>
      </c>
      <c r="N48" s="8">
        <f>TI_EHG_E!N48+NRG_E!N48+FC_E!N48</f>
        <v>403.19615699999997</v>
      </c>
      <c r="O48" s="8">
        <f>TI_EHG_E!O48+NRG_E!O48+FC_E!O48</f>
        <v>391.54085099999998</v>
      </c>
      <c r="P48" s="8">
        <f>TI_EHG_E!P48+NRG_E!P48+FC_E!P48</f>
        <v>373.84413300000006</v>
      </c>
      <c r="Q48" s="8">
        <f>TI_EHG_E!Q48+NRG_E!Q48+FC_E!Q48</f>
        <v>369.58685400000002</v>
      </c>
      <c r="R48" s="8">
        <f>TI_EHG_E!R48+NRG_E!R48+FC_E!R48</f>
        <v>325.67675399999996</v>
      </c>
      <c r="S48" s="8">
        <f>TI_EHG_E!S48+NRG_E!S48+FC_E!S48</f>
        <v>365.96453399999996</v>
      </c>
      <c r="T48" s="8">
        <f>TI_EHG_E!T48+NRG_E!T48+FC_E!T48</f>
        <v>302.55743699999999</v>
      </c>
      <c r="U48" s="8">
        <f>TI_EHG_E!U48+NRG_E!U48+FC_E!U48</f>
        <v>329.41981800000002</v>
      </c>
      <c r="V48" s="8">
        <f>TI_EHG_E!V48+NRG_E!V48+FC_E!V48</f>
        <v>296.017605</v>
      </c>
      <c r="W48" s="8">
        <f>TI_EHG_E!W48+NRG_E!W48+FC_E!W48</f>
        <v>281.19663000000003</v>
      </c>
      <c r="X48" s="8">
        <f>TI_EHG_E!X48+NRG_E!X48+FC_E!X48</f>
        <v>364.24358099999995</v>
      </c>
      <c r="Y48" s="8">
        <f>TI_EHG_E!Y48+NRG_E!Y48+FC_E!Y48</f>
        <v>335.07828899999993</v>
      </c>
      <c r="Z48" s="8">
        <f>TI_EHG_E!Z48+NRG_E!Z48+FC_E!Z48</f>
        <v>339.37242300000003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3.0639106800000002</v>
      </c>
      <c r="G50" s="8">
        <f>TI_EHG_E!G50+NRG_E!G50+FC_E!G50</f>
        <v>0</v>
      </c>
      <c r="H50" s="8">
        <f>TI_EHG_E!H50+NRG_E!H50+FC_E!H50</f>
        <v>29.475132119999998</v>
      </c>
      <c r="I50" s="8">
        <f>TI_EHG_E!I50+NRG_E!I50+FC_E!I50</f>
        <v>33.586910279999998</v>
      </c>
      <c r="J50" s="8">
        <f>TI_EHG_E!J50+NRG_E!J50+FC_E!J50</f>
        <v>79.89521148</v>
      </c>
      <c r="K50" s="8">
        <f>TI_EHG_E!K50+NRG_E!K50+FC_E!K50</f>
        <v>84.481973639999993</v>
      </c>
      <c r="L50" s="8">
        <f>TI_EHG_E!L50+NRG_E!L50+FC_E!L50</f>
        <v>54.29304612</v>
      </c>
      <c r="M50" s="8">
        <f>TI_EHG_E!M50+NRG_E!M50+FC_E!M50</f>
        <v>59.942980799999994</v>
      </c>
      <c r="N50" s="8">
        <f>TI_EHG_E!N50+NRG_E!N50+FC_E!N50</f>
        <v>48.701165040000014</v>
      </c>
      <c r="O50" s="8">
        <f>TI_EHG_E!O50+NRG_E!O50+FC_E!O50</f>
        <v>35.446736520000016</v>
      </c>
      <c r="P50" s="8">
        <f>TI_EHG_E!P50+NRG_E!P50+FC_E!P50</f>
        <v>15.720914879999999</v>
      </c>
      <c r="Q50" s="8">
        <f>TI_EHG_E!Q50+NRG_E!Q50+FC_E!Q50</f>
        <v>10.285778520000001</v>
      </c>
      <c r="R50" s="8">
        <f>TI_EHG_E!R50+NRG_E!R50+FC_E!R50</f>
        <v>8.6739994800000009</v>
      </c>
      <c r="S50" s="8">
        <f>TI_EHG_E!S50+NRG_E!S50+FC_E!S50</f>
        <v>9.3542821199999988</v>
      </c>
      <c r="T50" s="8">
        <f>TI_EHG_E!T50+NRG_E!T50+FC_E!T50</f>
        <v>8.2787072399999992</v>
      </c>
      <c r="U50" s="8">
        <f>TI_EHG_E!U50+NRG_E!U50+FC_E!U50</f>
        <v>6.2473590000000012</v>
      </c>
      <c r="V50" s="8">
        <f>TI_EHG_E!V50+NRG_E!V50+FC_E!V50</f>
        <v>8.0826443999999995</v>
      </c>
      <c r="W50" s="8">
        <f>TI_EHG_E!W50+NRG_E!W50+FC_E!W50</f>
        <v>5.9502301200000005</v>
      </c>
      <c r="X50" s="8">
        <f>TI_EHG_E!X50+NRG_E!X50+FC_E!X50</f>
        <v>5.7940131599999996</v>
      </c>
      <c r="Y50" s="8">
        <f>TI_EHG_E!Y50+NRG_E!Y50+FC_E!Y50</f>
        <v>6.6302488800000026</v>
      </c>
      <c r="Z50" s="8">
        <f>TI_EHG_E!Z50+NRG_E!Z50+FC_E!Z50</f>
        <v>5.8979818799999997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14716.421280000002</v>
      </c>
      <c r="D51" s="27">
        <f>TI_EHG_E!D51+NRG_E!D51+FC_E!D51</f>
        <v>15829.523819999999</v>
      </c>
      <c r="E51" s="27">
        <f>TI_EHG_E!E51+NRG_E!E51+FC_E!E51</f>
        <v>15732.53253</v>
      </c>
      <c r="F51" s="27">
        <f>TI_EHG_E!F51+NRG_E!F51+FC_E!F51</f>
        <v>16959.641490000002</v>
      </c>
      <c r="G51" s="27">
        <f>TI_EHG_E!G51+NRG_E!G51+FC_E!G51</f>
        <v>17332.459650000004</v>
      </c>
      <c r="H51" s="27">
        <f>TI_EHG_E!H51+NRG_E!H51+FC_E!H51</f>
        <v>18244.681868160002</v>
      </c>
      <c r="I51" s="27">
        <f>TI_EHG_E!I51+NRG_E!I51+FC_E!I51</f>
        <v>17022.394703160004</v>
      </c>
      <c r="J51" s="27">
        <f>TI_EHG_E!J51+NRG_E!J51+FC_E!J51</f>
        <v>16074.461715840001</v>
      </c>
      <c r="K51" s="27">
        <f>TI_EHG_E!K51+NRG_E!K51+FC_E!K51</f>
        <v>16955.94542004</v>
      </c>
      <c r="L51" s="27">
        <f>TI_EHG_E!L51+NRG_E!L51+FC_E!L51</f>
        <v>16507.849295519998</v>
      </c>
      <c r="M51" s="27">
        <f>TI_EHG_E!M51+NRG_E!M51+FC_E!M51</f>
        <v>18189.189722879997</v>
      </c>
      <c r="N51" s="27">
        <f>TI_EHG_E!N51+NRG_E!N51+FC_E!N51</f>
        <v>17223.437400840001</v>
      </c>
      <c r="O51" s="27">
        <f>TI_EHG_E!O51+NRG_E!O51+FC_E!O51</f>
        <v>16462.683970919999</v>
      </c>
      <c r="P51" s="27">
        <f>TI_EHG_E!P51+NRG_E!P51+FC_E!P51</f>
        <v>15880.975755480002</v>
      </c>
      <c r="Q51" s="27">
        <f>TI_EHG_E!Q51+NRG_E!Q51+FC_E!Q51</f>
        <v>14375.764846080001</v>
      </c>
      <c r="R51" s="27">
        <f>TI_EHG_E!R51+NRG_E!R51+FC_E!R51</f>
        <v>15440.599148039999</v>
      </c>
      <c r="S51" s="27">
        <f>TI_EHG_E!S51+NRG_E!S51+FC_E!S51</f>
        <v>16206.207292440002</v>
      </c>
      <c r="T51" s="27">
        <f>TI_EHG_E!T51+NRG_E!T51+FC_E!T51</f>
        <v>17481.992045759998</v>
      </c>
      <c r="U51" s="27">
        <f>TI_EHG_E!U51+NRG_E!U51+FC_E!U51</f>
        <v>16638.14621304</v>
      </c>
      <c r="V51" s="27">
        <f>TI_EHG_E!V51+NRG_E!V51+FC_E!V51</f>
        <v>17190.509846682886</v>
      </c>
      <c r="W51" s="27">
        <f>TI_EHG_E!W51+NRG_E!W51+FC_E!W51</f>
        <v>16388.967551690708</v>
      </c>
      <c r="X51" s="27">
        <f>TI_EHG_E!X51+NRG_E!X51+FC_E!X51</f>
        <v>17382.061973946023</v>
      </c>
      <c r="Y51" s="27">
        <f>TI_EHG_E!Y51+NRG_E!Y51+FC_E!Y51</f>
        <v>15489.500039808634</v>
      </c>
      <c r="Z51" s="27">
        <f>TI_EHG_E!Z51+NRG_E!Z51+FC_E!Z51</f>
        <v>13120.49570624702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1286.6096884028027</v>
      </c>
      <c r="D52" s="27">
        <f t="shared" ref="D52:X52" si="28">SUM(D53:D54)</f>
        <v>1585.3099086839263</v>
      </c>
      <c r="E52" s="27">
        <f t="shared" si="28"/>
        <v>1878.28087032545</v>
      </c>
      <c r="F52" s="27">
        <f t="shared" si="28"/>
        <v>2172.8306382924102</v>
      </c>
      <c r="G52" s="27">
        <f t="shared" si="28"/>
        <v>2618.2242219337941</v>
      </c>
      <c r="H52" s="27">
        <f t="shared" si="28"/>
        <v>1920.7532734605022</v>
      </c>
      <c r="I52" s="27">
        <f t="shared" si="28"/>
        <v>2342.5871315055042</v>
      </c>
      <c r="J52" s="27">
        <f t="shared" si="28"/>
        <v>2332.9950261116278</v>
      </c>
      <c r="K52" s="27">
        <f t="shared" si="28"/>
        <v>2551.4194690301028</v>
      </c>
      <c r="L52" s="27">
        <f t="shared" si="28"/>
        <v>2681.3665830550199</v>
      </c>
      <c r="M52" s="27">
        <f t="shared" si="28"/>
        <v>3061.7529105739795</v>
      </c>
      <c r="N52" s="27">
        <f t="shared" si="28"/>
        <v>3348.8638745529406</v>
      </c>
      <c r="O52" s="27">
        <f t="shared" si="28"/>
        <v>3241.8376634652859</v>
      </c>
      <c r="P52" s="27">
        <f t="shared" si="28"/>
        <v>3115.1540954004527</v>
      </c>
      <c r="Q52" s="27">
        <f t="shared" si="28"/>
        <v>3144.3401129560352</v>
      </c>
      <c r="R52" s="27">
        <f t="shared" si="28"/>
        <v>3161.2103105576807</v>
      </c>
      <c r="S52" s="27">
        <f t="shared" si="28"/>
        <v>3363.2255690813859</v>
      </c>
      <c r="T52" s="27">
        <f t="shared" si="28"/>
        <v>3250.4181569083644</v>
      </c>
      <c r="U52" s="27">
        <f t="shared" si="28"/>
        <v>3063.0813594402071</v>
      </c>
      <c r="V52" s="27">
        <f t="shared" si="28"/>
        <v>2949.9056816337988</v>
      </c>
      <c r="W52" s="27">
        <f t="shared" si="28"/>
        <v>3021.9728292193786</v>
      </c>
      <c r="X52" s="27">
        <f t="shared" si="28"/>
        <v>3057.2780240537672</v>
      </c>
      <c r="Y52" s="27">
        <f t="shared" ref="Y52:Z52" si="29">SUM(Y53:Y54)</f>
        <v>3243.9898386844643</v>
      </c>
      <c r="Z52" s="27">
        <f t="shared" si="29"/>
        <v>3086.5521880833203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1091.0902859999999</v>
      </c>
      <c r="D53" s="8">
        <f>TI_EHG_E!D53+NRG_E!D53+FC_E!D53</f>
        <v>1407.4060572000003</v>
      </c>
      <c r="E53" s="8">
        <f>TI_EHG_E!E53+NRG_E!E53+FC_E!E53</f>
        <v>1679.3913707999995</v>
      </c>
      <c r="F53" s="8">
        <f>TI_EHG_E!F53+NRG_E!F53+FC_E!F53</f>
        <v>1933.7895720000001</v>
      </c>
      <c r="G53" s="8">
        <f>TI_EHG_E!G53+NRG_E!G53+FC_E!G53</f>
        <v>2312.8821144000008</v>
      </c>
      <c r="H53" s="8">
        <f>TI_EHG_E!H53+NRG_E!H53+FC_E!H53</f>
        <v>1551.8975472000002</v>
      </c>
      <c r="I53" s="8">
        <f>TI_EHG_E!I53+NRG_E!I53+FC_E!I53</f>
        <v>1871.2321056000008</v>
      </c>
      <c r="J53" s="8">
        <f>TI_EHG_E!J53+NRG_E!J53+FC_E!J53</f>
        <v>1884.2956703999998</v>
      </c>
      <c r="K53" s="8">
        <f>TI_EHG_E!K53+NRG_E!K53+FC_E!K53</f>
        <v>2045.6272980000003</v>
      </c>
      <c r="L53" s="8">
        <f>TI_EHG_E!L53+NRG_E!L53+FC_E!L53</f>
        <v>2075.4774612000001</v>
      </c>
      <c r="M53" s="8">
        <f>TI_EHG_E!M53+NRG_E!M53+FC_E!M53</f>
        <v>2434.8016836000002</v>
      </c>
      <c r="N53" s="8">
        <f>TI_EHG_E!N53+NRG_E!N53+FC_E!N53</f>
        <v>2677.4058168000001</v>
      </c>
      <c r="O53" s="8">
        <f>TI_EHG_E!O53+NRG_E!O53+FC_E!O53</f>
        <v>2545.7246100000002</v>
      </c>
      <c r="P53" s="8">
        <f>TI_EHG_E!P53+NRG_E!P53+FC_E!P53</f>
        <v>2453.6536595999996</v>
      </c>
      <c r="Q53" s="8">
        <f>TI_EHG_E!Q53+NRG_E!Q53+FC_E!Q53</f>
        <v>2388.4475471999995</v>
      </c>
      <c r="R53" s="8">
        <f>TI_EHG_E!R53+NRG_E!R53+FC_E!R53</f>
        <v>2301.1421004000003</v>
      </c>
      <c r="S53" s="8">
        <f>TI_EHG_E!S53+NRG_E!S53+FC_E!S53</f>
        <v>2422.7811036000003</v>
      </c>
      <c r="T53" s="8">
        <f>TI_EHG_E!T53+NRG_E!T53+FC_E!T53</f>
        <v>2364.9659748000004</v>
      </c>
      <c r="U53" s="8">
        <f>TI_EHG_E!U53+NRG_E!U53+FC_E!U53</f>
        <v>2192.5048859999997</v>
      </c>
      <c r="V53" s="8">
        <f>TI_EHG_E!V53+NRG_E!V53+FC_E!V53</f>
        <v>2070.0875052000001</v>
      </c>
      <c r="W53" s="8">
        <f>TI_EHG_E!W53+NRG_E!W53+FC_E!W53</f>
        <v>2062.0391220000001</v>
      </c>
      <c r="X53" s="8">
        <f>TI_EHG_E!X53+NRG_E!X53+FC_E!X53</f>
        <v>2095.4213280000004</v>
      </c>
      <c r="Y53" s="8">
        <f>TI_EHG_E!Y53+NRG_E!Y53+FC_E!Y53</f>
        <v>2326.8934260000001</v>
      </c>
      <c r="Z53" s="8">
        <f>TI_EHG_E!Z53+NRG_E!Z53+FC_E!Z53</f>
        <v>2083.9237848000002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195.51940240280277</v>
      </c>
      <c r="D54" s="45">
        <f>TI_EHG_E!D54+NRG_E!D54+FC_E!D54</f>
        <v>177.90385148392608</v>
      </c>
      <c r="E54" s="45">
        <f>TI_EHG_E!E54+NRG_E!E54+FC_E!E54</f>
        <v>198.8894995254505</v>
      </c>
      <c r="F54" s="45">
        <f>TI_EHG_E!F54+NRG_E!F54+FC_E!F54</f>
        <v>239.04106629240997</v>
      </c>
      <c r="G54" s="45">
        <f>TI_EHG_E!G54+NRG_E!G54+FC_E!G54</f>
        <v>305.34210753379313</v>
      </c>
      <c r="H54" s="45">
        <f>TI_EHG_E!H54+NRG_E!H54+FC_E!H54</f>
        <v>368.85572626050208</v>
      </c>
      <c r="I54" s="45">
        <f>TI_EHG_E!I54+NRG_E!I54+FC_E!I54</f>
        <v>471.35502590550334</v>
      </c>
      <c r="J54" s="45">
        <f>TI_EHG_E!J54+NRG_E!J54+FC_E!J54</f>
        <v>448.69935571162785</v>
      </c>
      <c r="K54" s="45">
        <f>TI_EHG_E!K54+NRG_E!K54+FC_E!K54</f>
        <v>505.79217103010251</v>
      </c>
      <c r="L54" s="45">
        <f>TI_EHG_E!L54+NRG_E!L54+FC_E!L54</f>
        <v>605.88912185501988</v>
      </c>
      <c r="M54" s="45">
        <f>TI_EHG_E!M54+NRG_E!M54+FC_E!M54</f>
        <v>626.95122697397915</v>
      </c>
      <c r="N54" s="45">
        <f>TI_EHG_E!N54+NRG_E!N54+FC_E!N54</f>
        <v>671.45805775294025</v>
      </c>
      <c r="O54" s="45">
        <f>TI_EHG_E!O54+NRG_E!O54+FC_E!O54</f>
        <v>696.11305346528593</v>
      </c>
      <c r="P54" s="45">
        <f>TI_EHG_E!P54+NRG_E!P54+FC_E!P54</f>
        <v>661.50043580045315</v>
      </c>
      <c r="Q54" s="45">
        <f>TI_EHG_E!Q54+NRG_E!Q54+FC_E!Q54</f>
        <v>755.89256575603599</v>
      </c>
      <c r="R54" s="45">
        <f>TI_EHG_E!R54+NRG_E!R54+FC_E!R54</f>
        <v>860.06821015768026</v>
      </c>
      <c r="S54" s="45">
        <f>TI_EHG_E!S54+NRG_E!S54+FC_E!S54</f>
        <v>940.44446548138558</v>
      </c>
      <c r="T54" s="45">
        <f>TI_EHG_E!T54+NRG_E!T54+FC_E!T54</f>
        <v>885.45218210836401</v>
      </c>
      <c r="U54" s="45">
        <f>TI_EHG_E!U54+NRG_E!U54+FC_E!U54</f>
        <v>870.57647344020734</v>
      </c>
      <c r="V54" s="45">
        <f>TI_EHG_E!V54+NRG_E!V54+FC_E!V54</f>
        <v>879.8181764337985</v>
      </c>
      <c r="W54" s="45">
        <f>TI_EHG_E!W54+NRG_E!W54+FC_E!W54</f>
        <v>959.93370721937822</v>
      </c>
      <c r="X54" s="45">
        <f>TI_EHG_E!X54+NRG_E!X54+FC_E!X54</f>
        <v>961.85669605376688</v>
      </c>
      <c r="Y54" s="45">
        <f>TI_EHG_E!Y54+NRG_E!Y54+FC_E!Y54</f>
        <v>917.09641268446444</v>
      </c>
      <c r="Z54" s="45">
        <f>TI_EHG_E!Z54+NRG_E!Z54+FC_E!Z54</f>
        <v>1002.6284032833202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13387.4111448</v>
      </c>
      <c r="D61" s="49">
        <f t="shared" si="30"/>
        <v>14299.67505312</v>
      </c>
      <c r="E61" s="49">
        <f t="shared" si="30"/>
        <v>13539.421529280002</v>
      </c>
      <c r="F61" s="49">
        <f t="shared" si="30"/>
        <v>14026.136435999997</v>
      </c>
      <c r="G61" s="49">
        <f t="shared" si="30"/>
        <v>14196.026032560001</v>
      </c>
      <c r="H61" s="49">
        <f t="shared" si="30"/>
        <v>16716.103778880002</v>
      </c>
      <c r="I61" s="49">
        <f t="shared" si="30"/>
        <v>18993.644516880002</v>
      </c>
      <c r="J61" s="49">
        <f t="shared" si="30"/>
        <v>20881.862509679999</v>
      </c>
      <c r="K61" s="49">
        <f t="shared" si="30"/>
        <v>21776.433436799998</v>
      </c>
      <c r="L61" s="49">
        <f t="shared" si="30"/>
        <v>22781.358285840004</v>
      </c>
      <c r="M61" s="49">
        <f t="shared" si="30"/>
        <v>25057.598055840001</v>
      </c>
      <c r="N61" s="49">
        <f t="shared" si="30"/>
        <v>24672.318247439991</v>
      </c>
      <c r="O61" s="49">
        <f t="shared" si="30"/>
        <v>26050.707696959995</v>
      </c>
      <c r="P61" s="49">
        <f t="shared" si="30"/>
        <v>26064.009348480005</v>
      </c>
      <c r="Q61" s="49">
        <f t="shared" si="30"/>
        <v>24857.043169679997</v>
      </c>
      <c r="R61" s="49">
        <f t="shared" si="30"/>
        <v>25590.604381919991</v>
      </c>
      <c r="S61" s="49">
        <f t="shared" si="30"/>
        <v>25689.152114639997</v>
      </c>
      <c r="T61" s="49">
        <f t="shared" si="30"/>
        <v>25906.904870399998</v>
      </c>
      <c r="U61" s="49">
        <f t="shared" si="30"/>
        <v>24597.547510319997</v>
      </c>
      <c r="V61" s="49">
        <f t="shared" si="30"/>
        <v>24488.700574510567</v>
      </c>
      <c r="W61" s="49">
        <f t="shared" si="30"/>
        <v>24460.132044777165</v>
      </c>
      <c r="X61" s="49">
        <f t="shared" si="30"/>
        <v>27014.223759560115</v>
      </c>
      <c r="Y61" s="49">
        <f t="shared" ref="Y61:Z61" si="31">SUM(Y62:Y72)</f>
        <v>25845.334738226473</v>
      </c>
      <c r="Z61" s="49">
        <f t="shared" si="31"/>
        <v>25571.095119768135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13055.616403200002</v>
      </c>
      <c r="D62" s="52">
        <f>TI_EHG_E!D62+NRG_E!D62+FC_E!D62</f>
        <v>13957.664313599998</v>
      </c>
      <c r="E62" s="52">
        <f>TI_EHG_E!E62+NRG_E!E62+FC_E!E62</f>
        <v>13193.599507200001</v>
      </c>
      <c r="F62" s="52">
        <f>TI_EHG_E!F62+NRG_E!F62+FC_E!F62</f>
        <v>13633.310879999997</v>
      </c>
      <c r="G62" s="52">
        <f>TI_EHG_E!G62+NRG_E!G62+FC_E!G62</f>
        <v>13689.535910400002</v>
      </c>
      <c r="H62" s="52">
        <f>TI_EHG_E!H62+NRG_E!H62+FC_E!H62</f>
        <v>15760.4029632</v>
      </c>
      <c r="I62" s="52">
        <f>TI_EHG_E!I62+NRG_E!I62+FC_E!I62</f>
        <v>17190.906969599997</v>
      </c>
      <c r="J62" s="52">
        <f>TI_EHG_E!J62+NRG_E!J62+FC_E!J62</f>
        <v>18859.0941504</v>
      </c>
      <c r="K62" s="52">
        <f>TI_EHG_E!K62+NRG_E!K62+FC_E!K62</f>
        <v>19567.262131200005</v>
      </c>
      <c r="L62" s="52">
        <f>TI_EHG_E!L62+NRG_E!L62+FC_E!L62</f>
        <v>20127.123072000002</v>
      </c>
      <c r="M62" s="52">
        <f>TI_EHG_E!M62+NRG_E!M62+FC_E!M62</f>
        <v>22457.2223232</v>
      </c>
      <c r="N62" s="52">
        <f>TI_EHG_E!N62+NRG_E!N62+FC_E!N62</f>
        <v>22077.135359999993</v>
      </c>
      <c r="O62" s="52">
        <f>TI_EHG_E!O62+NRG_E!O62+FC_E!O62</f>
        <v>23380.596691199997</v>
      </c>
      <c r="P62" s="52">
        <f>TI_EHG_E!P62+NRG_E!P62+FC_E!P62</f>
        <v>23371.513401600001</v>
      </c>
      <c r="Q62" s="52">
        <f>TI_EHG_E!Q62+NRG_E!Q62+FC_E!Q62</f>
        <v>21519.457343999995</v>
      </c>
      <c r="R62" s="52">
        <f>TI_EHG_E!R62+NRG_E!R62+FC_E!R62</f>
        <v>22086.023903999994</v>
      </c>
      <c r="S62" s="52">
        <f>TI_EHG_E!S62+NRG_E!S62+FC_E!S62</f>
        <v>22434.514502399994</v>
      </c>
      <c r="T62" s="52">
        <f>TI_EHG_E!T62+NRG_E!T62+FC_E!T62</f>
        <v>22871.265983999998</v>
      </c>
      <c r="U62" s="52">
        <f>TI_EHG_E!U62+NRG_E!U62+FC_E!U62</f>
        <v>21706.717132799997</v>
      </c>
      <c r="V62" s="52">
        <f>TI_EHG_E!V62+NRG_E!V62+FC_E!V62</f>
        <v>21627.379468800002</v>
      </c>
      <c r="W62" s="52">
        <f>TI_EHG_E!W62+NRG_E!W62+FC_E!W62</f>
        <v>21840.009004799998</v>
      </c>
      <c r="X62" s="52">
        <f>TI_EHG_E!X62+NRG_E!X62+FC_E!X62</f>
        <v>24413.726937599989</v>
      </c>
      <c r="Y62" s="52">
        <f>TI_EHG_E!Y62+NRG_E!Y62+FC_E!Y62</f>
        <v>23284.212940800011</v>
      </c>
      <c r="Z62" s="52">
        <f>TI_EHG_E!Z62+NRG_E!Z62+FC_E!Z62</f>
        <v>22655.261664000001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34.719955200000001</v>
      </c>
      <c r="D63" s="52">
        <f>TI_EHG_E!D63+NRG_E!D63+FC_E!D63</f>
        <v>38.19191039999999</v>
      </c>
      <c r="E63" s="52">
        <f>TI_EHG_E!E63+NRG_E!E63+FC_E!E63</f>
        <v>38.192313599999991</v>
      </c>
      <c r="F63" s="52">
        <f>TI_EHG_E!F63+NRG_E!F63+FC_E!F63</f>
        <v>45.136223999999999</v>
      </c>
      <c r="G63" s="52">
        <f>TI_EHG_E!G63+NRG_E!G63+FC_E!G63</f>
        <v>48.608179199999995</v>
      </c>
      <c r="H63" s="52">
        <f>TI_EHG_E!H63+NRG_E!H63+FC_E!H63</f>
        <v>40.038969599999987</v>
      </c>
      <c r="I63" s="52">
        <f>TI_EHG_E!I63+NRG_E!I63+FC_E!I63</f>
        <v>45.31322879999999</v>
      </c>
      <c r="J63" s="52">
        <f>TI_EHG_E!J63+NRG_E!J63+FC_E!J63</f>
        <v>40.650220799999985</v>
      </c>
      <c r="K63" s="52">
        <f>TI_EHG_E!K63+NRG_E!K63+FC_E!K63</f>
        <v>46.143014400000013</v>
      </c>
      <c r="L63" s="52">
        <f>TI_EHG_E!L63+NRG_E!L63+FC_E!L63</f>
        <v>38.945491200000006</v>
      </c>
      <c r="M63" s="52">
        <f>TI_EHG_E!M63+NRG_E!M63+FC_E!M63</f>
        <v>41.559840000000015</v>
      </c>
      <c r="N63" s="52">
        <f>TI_EHG_E!N63+NRG_E!N63+FC_E!N63</f>
        <v>38.636236799999978</v>
      </c>
      <c r="O63" s="52">
        <f>TI_EHG_E!O63+NRG_E!O63+FC_E!O63</f>
        <v>44.476185600000008</v>
      </c>
      <c r="P63" s="52">
        <f>TI_EHG_E!P63+NRG_E!P63+FC_E!P63</f>
        <v>42.323904000000006</v>
      </c>
      <c r="Q63" s="52">
        <f>TI_EHG_E!Q63+NRG_E!Q63+FC_E!Q63</f>
        <v>40.471199999999996</v>
      </c>
      <c r="R63" s="52">
        <f>TI_EHG_E!R63+NRG_E!R63+FC_E!R63</f>
        <v>51.03181439999998</v>
      </c>
      <c r="S63" s="52">
        <f>TI_EHG_E!S63+NRG_E!S63+FC_E!S63</f>
        <v>51.092294399999986</v>
      </c>
      <c r="T63" s="52">
        <f>TI_EHG_E!T63+NRG_E!T63+FC_E!T63</f>
        <v>45.17855999999999</v>
      </c>
      <c r="U63" s="52">
        <f>TI_EHG_E!U63+NRG_E!U63+FC_E!U63</f>
        <v>50.960851199999979</v>
      </c>
      <c r="V63" s="52">
        <f>TI_EHG_E!V63+NRG_E!V63+FC_E!V63</f>
        <v>52.678080000000001</v>
      </c>
      <c r="W63" s="52">
        <f>TI_EHG_E!W63+NRG_E!W63+FC_E!W63</f>
        <v>53.292960000000001</v>
      </c>
      <c r="X63" s="52">
        <f>TI_EHG_E!X63+NRG_E!X63+FC_E!X63</f>
        <v>54.072748799999978</v>
      </c>
      <c r="Y63" s="52">
        <f>TI_EHG_E!Y63+NRG_E!Y63+FC_E!Y63</f>
        <v>40.528051200000014</v>
      </c>
      <c r="Z63" s="52">
        <f>TI_EHG_E!Z63+NRG_E!Z63+FC_E!Z63</f>
        <v>38.209651199999996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69.614868960000024</v>
      </c>
      <c r="D64" s="52">
        <f>TI_EHG_E!D64+NRG_E!D64+FC_E!D64</f>
        <v>61.861756320000005</v>
      </c>
      <c r="E64" s="52">
        <f>TI_EHG_E!E64+NRG_E!E64+FC_E!E64</f>
        <v>50.177443680000003</v>
      </c>
      <c r="F64" s="52">
        <f>TI_EHG_E!F64+NRG_E!F64+FC_E!F64</f>
        <v>60.060087359999997</v>
      </c>
      <c r="G64" s="52">
        <f>TI_EHG_E!G64+NRG_E!G64+FC_E!G64</f>
        <v>65.410647120000007</v>
      </c>
      <c r="H64" s="52">
        <f>TI_EHG_E!H64+NRG_E!H64+FC_E!H64</f>
        <v>270.88287407999997</v>
      </c>
      <c r="I64" s="52">
        <f>TI_EHG_E!I64+NRG_E!I64+FC_E!I64</f>
        <v>371.26233144000008</v>
      </c>
      <c r="J64" s="52">
        <f>TI_EHG_E!J64+NRG_E!J64+FC_E!J64</f>
        <v>383.96207303999995</v>
      </c>
      <c r="K64" s="52">
        <f>TI_EHG_E!K64+NRG_E!K64+FC_E!K64</f>
        <v>397.95065856000014</v>
      </c>
      <c r="L64" s="52">
        <f>TI_EHG_E!L64+NRG_E!L64+FC_E!L64</f>
        <v>368.23648680000008</v>
      </c>
      <c r="M64" s="52">
        <f>TI_EHG_E!M64+NRG_E!M64+FC_E!M64</f>
        <v>363.79442735999993</v>
      </c>
      <c r="N64" s="52">
        <f>TI_EHG_E!N64+NRG_E!N64+FC_E!N64</f>
        <v>384.53760072000017</v>
      </c>
      <c r="O64" s="52">
        <f>TI_EHG_E!O64+NRG_E!O64+FC_E!O64</f>
        <v>460.52710704000015</v>
      </c>
      <c r="P64" s="52">
        <f>TI_EHG_E!P64+NRG_E!P64+FC_E!P64</f>
        <v>437.13646703999996</v>
      </c>
      <c r="Q64" s="52">
        <f>TI_EHG_E!Q64+NRG_E!Q64+FC_E!Q64</f>
        <v>649.68760584000017</v>
      </c>
      <c r="R64" s="52">
        <f>TI_EHG_E!R64+NRG_E!R64+FC_E!R64</f>
        <v>673.81357679999996</v>
      </c>
      <c r="S64" s="52">
        <f>TI_EHG_E!S64+NRG_E!S64+FC_E!S64</f>
        <v>683.32924295999999</v>
      </c>
      <c r="T64" s="52">
        <f>TI_EHG_E!T64+NRG_E!T64+FC_E!T64</f>
        <v>710.96498928000005</v>
      </c>
      <c r="U64" s="52">
        <f>TI_EHG_E!U64+NRG_E!U64+FC_E!U64</f>
        <v>518.96616408000023</v>
      </c>
      <c r="V64" s="52">
        <f>TI_EHG_E!V64+NRG_E!V64+FC_E!V64</f>
        <v>490.48343659056178</v>
      </c>
      <c r="W64" s="52">
        <f>TI_EHG_E!W64+NRG_E!W64+FC_E!W64</f>
        <v>481.46488397716928</v>
      </c>
      <c r="X64" s="52">
        <f>TI_EHG_E!X64+NRG_E!X64+FC_E!X64</f>
        <v>368.66170628012526</v>
      </c>
      <c r="Y64" s="52">
        <f>TI_EHG_E!Y64+NRG_E!Y64+FC_E!Y64</f>
        <v>406.46532926646364</v>
      </c>
      <c r="Z64" s="52">
        <f>TI_EHG_E!Z64+NRG_E!Z64+FC_E!Z64</f>
        <v>431.74294744813767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176.49971999999997</v>
      </c>
      <c r="D65" s="52">
        <f>TI_EHG_E!D65+NRG_E!D65+FC_E!D65</f>
        <v>185.90003999999999</v>
      </c>
      <c r="E65" s="52">
        <f>TI_EHG_E!E65+NRG_E!E65+FC_E!E65</f>
        <v>196.99991999999997</v>
      </c>
      <c r="F65" s="52">
        <f>TI_EHG_E!F65+NRG_E!F65+FC_E!F65</f>
        <v>226.29995999999988</v>
      </c>
      <c r="G65" s="52">
        <f>TI_EHG_E!G65+NRG_E!G65+FC_E!G65</f>
        <v>287.2998</v>
      </c>
      <c r="H65" s="52">
        <f>TI_EHG_E!H65+NRG_E!H65+FC_E!H65</f>
        <v>307.63043999999996</v>
      </c>
      <c r="I65" s="52">
        <f>TI_EHG_E!I65+NRG_E!I65+FC_E!I65</f>
        <v>421.32312000000002</v>
      </c>
      <c r="J65" s="52">
        <f>TI_EHG_E!J65+NRG_E!J65+FC_E!J65</f>
        <v>416.23523999999992</v>
      </c>
      <c r="K65" s="52">
        <f>TI_EHG_E!K65+NRG_E!K65+FC_E!K65</f>
        <v>431.04311999999993</v>
      </c>
      <c r="L65" s="52">
        <f>TI_EHG_E!L65+NRG_E!L65+FC_E!L65</f>
        <v>541.36044000000004</v>
      </c>
      <c r="M65" s="52">
        <f>TI_EHG_E!M65+NRG_E!M65+FC_E!M65</f>
        <v>575.82287999999983</v>
      </c>
      <c r="N65" s="52">
        <f>TI_EHG_E!N65+NRG_E!N65+FC_E!N65</f>
        <v>579.59891999999991</v>
      </c>
      <c r="O65" s="52">
        <f>TI_EHG_E!O65+NRG_E!O65+FC_E!O65</f>
        <v>601.57043999999985</v>
      </c>
      <c r="P65" s="52">
        <f>TI_EHG_E!P65+NRG_E!P65+FC_E!P65</f>
        <v>636.62867999999992</v>
      </c>
      <c r="Q65" s="52">
        <f>TI_EHG_E!Q65+NRG_E!Q65+FC_E!Q65</f>
        <v>794.92031999999995</v>
      </c>
      <c r="R65" s="52">
        <f>TI_EHG_E!R65+NRG_E!R65+FC_E!R65</f>
        <v>753.98507999999981</v>
      </c>
      <c r="S65" s="52">
        <f>TI_EHG_E!S65+NRG_E!S65+FC_E!S65</f>
        <v>828.91871999999989</v>
      </c>
      <c r="T65" s="52">
        <f>TI_EHG_E!T65+NRG_E!T65+FC_E!T65</f>
        <v>778.40567999999985</v>
      </c>
      <c r="U65" s="52">
        <f>TI_EHG_E!U65+NRG_E!U65+FC_E!U65</f>
        <v>763.13700000000006</v>
      </c>
      <c r="V65" s="52">
        <f>TI_EHG_E!V65+NRG_E!V65+FC_E!V65</f>
        <v>790.07795999999996</v>
      </c>
      <c r="W65" s="52">
        <f>TI_EHG_E!W65+NRG_E!W65+FC_E!W65</f>
        <v>801.55979999999977</v>
      </c>
      <c r="X65" s="52">
        <f>TI_EHG_E!X65+NRG_E!X65+FC_E!X65</f>
        <v>857.8220399999999</v>
      </c>
      <c r="Y65" s="52">
        <f>TI_EHG_E!Y65+NRG_E!Y65+FC_E!Y65</f>
        <v>838.3413599999999</v>
      </c>
      <c r="Z65" s="52">
        <f>TI_EHG_E!Z65+NRG_E!Z65+FC_E!Z65</f>
        <v>905.68403999999998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38.530464480000006</v>
      </c>
      <c r="K67" s="52">
        <f>TI_EHG_E!K67+NRG_E!K67+FC_E!K67</f>
        <v>160.36998623999995</v>
      </c>
      <c r="L67" s="52">
        <f>TI_EHG_E!L67+NRG_E!L67+FC_E!L67</f>
        <v>231.21209808</v>
      </c>
      <c r="M67" s="52">
        <f>TI_EHG_E!M67+NRG_E!M67+FC_E!M67</f>
        <v>231.98948207999999</v>
      </c>
      <c r="N67" s="52">
        <f>TI_EHG_E!N67+NRG_E!N67+FC_E!N67</f>
        <v>228.90110111999994</v>
      </c>
      <c r="O67" s="52">
        <f>TI_EHG_E!O67+NRG_E!O67+FC_E!O67</f>
        <v>228.99897503999998</v>
      </c>
      <c r="P67" s="52">
        <f>TI_EHG_E!P67+NRG_E!P67+FC_E!P67</f>
        <v>195.90892415999997</v>
      </c>
      <c r="Q67" s="52">
        <f>TI_EHG_E!Q67+NRG_E!Q67+FC_E!Q67</f>
        <v>186.51277296000001</v>
      </c>
      <c r="R67" s="52">
        <f>TI_EHG_E!R67+NRG_E!R67+FC_E!R67</f>
        <v>177.39622512000003</v>
      </c>
      <c r="S67" s="52">
        <f>TI_EHG_E!S67+NRG_E!S67+FC_E!S67</f>
        <v>169.34227200000001</v>
      </c>
      <c r="T67" s="52">
        <f>TI_EHG_E!T67+NRG_E!T67+FC_E!T67</f>
        <v>166.05712367999999</v>
      </c>
      <c r="U67" s="52">
        <f>TI_EHG_E!U67+NRG_E!U67+FC_E!U67</f>
        <v>170.72448623999998</v>
      </c>
      <c r="V67" s="52">
        <f>TI_EHG_E!V67+NRG_E!V67+FC_E!V67</f>
        <v>167.48700048000001</v>
      </c>
      <c r="W67" s="52">
        <f>TI_EHG_E!W67+NRG_E!W67+FC_E!W67</f>
        <v>166.54521888000002</v>
      </c>
      <c r="X67" s="52">
        <f>TI_EHG_E!X67+NRG_E!X67+FC_E!X67</f>
        <v>154.53807696000004</v>
      </c>
      <c r="Y67" s="52">
        <f>TI_EHG_E!Y67+NRG_E!Y67+FC_E!Y67</f>
        <v>152.93870496</v>
      </c>
      <c r="Z67" s="52">
        <f>TI_EHG_E!Z67+NRG_E!Z67+FC_E!Z67</f>
        <v>295.94830463999995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50.960197439999995</v>
      </c>
      <c r="D68" s="52">
        <f>TI_EHG_E!D68+NRG_E!D68+FC_E!D68</f>
        <v>56.057032799999988</v>
      </c>
      <c r="E68" s="52">
        <f>TI_EHG_E!E68+NRG_E!E68+FC_E!E68</f>
        <v>59.187468959999997</v>
      </c>
      <c r="F68" s="52">
        <f>TI_EHG_E!F68+NRG_E!F68+FC_E!F68</f>
        <v>60.459575039999983</v>
      </c>
      <c r="G68" s="52">
        <f>TI_EHG_E!G68+NRG_E!G68+FC_E!G68</f>
        <v>63.699099839999995</v>
      </c>
      <c r="H68" s="52">
        <f>TI_EHG_E!H68+NRG_E!H68+FC_E!H68</f>
        <v>63.699099839999995</v>
      </c>
      <c r="I68" s="52">
        <f>TI_EHG_E!I68+NRG_E!I68+FC_E!I68</f>
        <v>110.12931503999999</v>
      </c>
      <c r="J68" s="52">
        <f>TI_EHG_E!J68+NRG_E!J68+FC_E!J68</f>
        <v>176.41442736000002</v>
      </c>
      <c r="K68" s="52">
        <f>TI_EHG_E!K68+NRG_E!K68+FC_E!K68</f>
        <v>287.55943920000004</v>
      </c>
      <c r="L68" s="52">
        <f>TI_EHG_E!L68+NRG_E!L68+FC_E!L68</f>
        <v>345.90223584000006</v>
      </c>
      <c r="M68" s="52">
        <f>TI_EHG_E!M68+NRG_E!M68+FC_E!M68</f>
        <v>236.21870592000002</v>
      </c>
      <c r="N68" s="52">
        <f>TI_EHG_E!N68+NRG_E!N68+FC_E!N68</f>
        <v>262.83378528000003</v>
      </c>
      <c r="O68" s="52">
        <f>TI_EHG_E!O68+NRG_E!O68+FC_E!O68</f>
        <v>191.79082799999998</v>
      </c>
      <c r="P68" s="52">
        <f>TI_EHG_E!P68+NRG_E!P68+FC_E!P68</f>
        <v>212.02575119999995</v>
      </c>
      <c r="Q68" s="52">
        <f>TI_EHG_E!Q68+NRG_E!Q68+FC_E!Q68</f>
        <v>514.05115967999984</v>
      </c>
      <c r="R68" s="52">
        <f>TI_EHG_E!R68+NRG_E!R68+FC_E!R68</f>
        <v>649.15157807999981</v>
      </c>
      <c r="S68" s="52">
        <f>TI_EHG_E!S68+NRG_E!S68+FC_E!S68</f>
        <v>309.74878223999997</v>
      </c>
      <c r="T68" s="52">
        <f>TI_EHG_E!T68+NRG_E!T68+FC_E!T68</f>
        <v>123.01069536</v>
      </c>
      <c r="U68" s="52">
        <f>TI_EHG_E!U68+NRG_E!U68+FC_E!U68</f>
        <v>225.91237824000001</v>
      </c>
      <c r="V68" s="52">
        <f>TI_EHG_E!V68+NRG_E!V68+FC_E!V68</f>
        <v>206.93758176000003</v>
      </c>
      <c r="W68" s="52">
        <f>TI_EHG_E!W68+NRG_E!W68+FC_E!W68</f>
        <v>90.076121279999981</v>
      </c>
      <c r="X68" s="52">
        <f>TI_EHG_E!X68+NRG_E!X68+FC_E!X68</f>
        <v>69.264404640000009</v>
      </c>
      <c r="Y68" s="52">
        <f>TI_EHG_E!Y68+NRG_E!Y68+FC_E!Y68</f>
        <v>93.742824960000007</v>
      </c>
      <c r="Z68" s="52">
        <f>TI_EHG_E!Z68+NRG_E!Z68+FC_E!Z68</f>
        <v>150.78675312000001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182.03478624000002</v>
      </c>
      <c r="I69" s="52">
        <f>TI_EHG_E!I69+NRG_E!I69+FC_E!I69</f>
        <v>729.36792144000003</v>
      </c>
      <c r="J69" s="52">
        <f>TI_EHG_E!J69+NRG_E!J69+FC_E!J69</f>
        <v>829.9071216000001</v>
      </c>
      <c r="K69" s="52">
        <f>TI_EHG_E!K69+NRG_E!K69+FC_E!K69</f>
        <v>815.22246527999982</v>
      </c>
      <c r="L69" s="52">
        <f>TI_EHG_E!L69+NRG_E!L69+FC_E!L69</f>
        <v>1051.8268046399999</v>
      </c>
      <c r="M69" s="52">
        <f>TI_EHG_E!M69+NRG_E!M69+FC_E!M69</f>
        <v>1108.8090518399999</v>
      </c>
      <c r="N69" s="52">
        <f>TI_EHG_E!N69+NRG_E!N69+FC_E!N69</f>
        <v>1093.7040984</v>
      </c>
      <c r="O69" s="52">
        <f>TI_EHG_E!O69+NRG_E!O69+FC_E!O69</f>
        <v>1142.59416048</v>
      </c>
      <c r="P69" s="52">
        <f>TI_EHG_E!P69+NRG_E!P69+FC_E!P69</f>
        <v>1167.3024825600003</v>
      </c>
      <c r="Q69" s="52">
        <f>TI_EHG_E!Q69+NRG_E!Q69+FC_E!Q69</f>
        <v>1150.1526268800001</v>
      </c>
      <c r="R69" s="52">
        <f>TI_EHG_E!R69+NRG_E!R69+FC_E!R69</f>
        <v>1197.1091692799998</v>
      </c>
      <c r="S69" s="52">
        <f>TI_EHG_E!S69+NRG_E!S69+FC_E!S69</f>
        <v>1209.8470521599997</v>
      </c>
      <c r="T69" s="52">
        <f>TI_EHG_E!T69+NRG_E!T69+FC_E!T69</f>
        <v>1209.7749211199998</v>
      </c>
      <c r="U69" s="52">
        <f>TI_EHG_E!U69+NRG_E!U69+FC_E!U69</f>
        <v>1159.33162032</v>
      </c>
      <c r="V69" s="52">
        <f>TI_EHG_E!V69+NRG_E!V69+FC_E!V69</f>
        <v>1153.5226502399998</v>
      </c>
      <c r="W69" s="52">
        <f>TI_EHG_E!W69+NRG_E!W69+FC_E!W69</f>
        <v>1027.0912103999999</v>
      </c>
      <c r="X69" s="52">
        <f>TI_EHG_E!X69+NRG_E!X69+FC_E!X69</f>
        <v>1096.0105075200001</v>
      </c>
      <c r="Y69" s="52">
        <f>TI_EHG_E!Y69+NRG_E!Y69+FC_E!Y69</f>
        <v>1029.0963513600002</v>
      </c>
      <c r="Z69" s="52">
        <f>TI_EHG_E!Z69+NRG_E!Z69+FC_E!Z69</f>
        <v>1093.43672928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1.5292799999999999E-2</v>
      </c>
      <c r="Y71" s="52">
        <f>TI_EHG_E!Y71+NRG_E!Y71+FC_E!Y71</f>
        <v>9.1756799999999986E-3</v>
      </c>
      <c r="Z71" s="52">
        <f>TI_EHG_E!Z71+NRG_E!Z71+FC_E!Z71</f>
        <v>6.1171200000000002E-3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1.26487584</v>
      </c>
      <c r="F72" s="55">
        <f>TI_EHG_E!F72+NRG_E!F72+FC_E!F72</f>
        <v>0.86970959999999997</v>
      </c>
      <c r="G72" s="55">
        <f>TI_EHG_E!G72+NRG_E!G72+FC_E!G72</f>
        <v>41.472395999999989</v>
      </c>
      <c r="H72" s="55">
        <f>TI_EHG_E!H72+NRG_E!H72+FC_E!H72</f>
        <v>91.414645919999998</v>
      </c>
      <c r="I72" s="55">
        <f>TI_EHG_E!I72+NRG_E!I72+FC_E!I72</f>
        <v>125.34163056</v>
      </c>
      <c r="J72" s="55">
        <f>TI_EHG_E!J72+NRG_E!J72+FC_E!J72</f>
        <v>137.06881200000001</v>
      </c>
      <c r="K72" s="55">
        <f>TI_EHG_E!K72+NRG_E!K72+FC_E!K72</f>
        <v>70.882621919999991</v>
      </c>
      <c r="L72" s="55">
        <f>TI_EHG_E!L72+NRG_E!L72+FC_E!L72</f>
        <v>76.751657279999975</v>
      </c>
      <c r="M72" s="55">
        <f>TI_EHG_E!M72+NRG_E!M72+FC_E!M72</f>
        <v>42.181345439999994</v>
      </c>
      <c r="N72" s="55">
        <f>TI_EHG_E!N72+NRG_E!N72+FC_E!N72</f>
        <v>6.9711451199999992</v>
      </c>
      <c r="O72" s="55">
        <f>TI_EHG_E!O72+NRG_E!O72+FC_E!O72</f>
        <v>0.15330959999999999</v>
      </c>
      <c r="P72" s="55">
        <f>TI_EHG_E!P72+NRG_E!P72+FC_E!P72</f>
        <v>1.16973792</v>
      </c>
      <c r="Q72" s="55">
        <f>TI_EHG_E!Q72+NRG_E!Q72+FC_E!Q72</f>
        <v>1.7901403199999999</v>
      </c>
      <c r="R72" s="55">
        <f>TI_EHG_E!R72+NRG_E!R72+FC_E!R72</f>
        <v>2.0930342399999997</v>
      </c>
      <c r="S72" s="55">
        <f>TI_EHG_E!S72+NRG_E!S72+FC_E!S72</f>
        <v>2.3592484799999993</v>
      </c>
      <c r="T72" s="55">
        <f>TI_EHG_E!T72+NRG_E!T72+FC_E!T72</f>
        <v>2.2469169599999996</v>
      </c>
      <c r="U72" s="55">
        <f>TI_EHG_E!U72+NRG_E!U72+FC_E!U72</f>
        <v>1.7978774399999997</v>
      </c>
      <c r="V72" s="55">
        <f>TI_EHG_E!V72+NRG_E!V72+FC_E!V72</f>
        <v>0.13439663999999998</v>
      </c>
      <c r="W72" s="55">
        <f>TI_EHG_E!W72+NRG_E!W72+FC_E!W72</f>
        <v>9.2845439999999974E-2</v>
      </c>
      <c r="X72" s="55">
        <f>TI_EHG_E!X72+NRG_E!X72+FC_E!X72</f>
        <v>0.11204496</v>
      </c>
      <c r="Y72" s="55">
        <f>TI_EHG_E!Y72+NRG_E!Y72+FC_E!Y72</f>
        <v>0</v>
      </c>
      <c r="Z72" s="55">
        <f>TI_EHG_E!Z72+NRG_E!Z72+FC_E!Z72</f>
        <v>1.8912959999999999E-2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13314.761751291997</v>
      </c>
      <c r="D2" s="21">
        <f t="shared" ref="D2:X2" si="0">SUM(D3,D17,D22,D25,D26,D51,D52)</f>
        <v>15023.723235607717</v>
      </c>
      <c r="E2" s="21">
        <f t="shared" si="0"/>
        <v>14845.535103757526</v>
      </c>
      <c r="F2" s="21">
        <f t="shared" si="0"/>
        <v>17249.424949191311</v>
      </c>
      <c r="G2" s="21">
        <f t="shared" si="0"/>
        <v>17749.011584612057</v>
      </c>
      <c r="H2" s="21">
        <f t="shared" si="0"/>
        <v>18156.926823017875</v>
      </c>
      <c r="I2" s="21">
        <f t="shared" si="0"/>
        <v>17132.147544739011</v>
      </c>
      <c r="J2" s="21">
        <f t="shared" si="0"/>
        <v>16085.975838032426</v>
      </c>
      <c r="K2" s="21">
        <f t="shared" si="0"/>
        <v>15482.058505379469</v>
      </c>
      <c r="L2" s="21">
        <f t="shared" si="0"/>
        <v>14134.600711592931</v>
      </c>
      <c r="M2" s="21">
        <f t="shared" si="0"/>
        <v>16689.484118718286</v>
      </c>
      <c r="N2" s="21">
        <f t="shared" si="0"/>
        <v>16351.71481111615</v>
      </c>
      <c r="O2" s="21">
        <f t="shared" si="0"/>
        <v>14537.91035169689</v>
      </c>
      <c r="P2" s="21">
        <f t="shared" si="0"/>
        <v>13831.204077813469</v>
      </c>
      <c r="Q2" s="21">
        <f t="shared" si="0"/>
        <v>11966.403241482092</v>
      </c>
      <c r="R2" s="21">
        <f t="shared" si="0"/>
        <v>12969.547995662122</v>
      </c>
      <c r="S2" s="21">
        <f t="shared" si="0"/>
        <v>12384.38183909199</v>
      </c>
      <c r="T2" s="21">
        <f t="shared" si="0"/>
        <v>13829.347966825217</v>
      </c>
      <c r="U2" s="21">
        <f t="shared" si="0"/>
        <v>12477.847855117552</v>
      </c>
      <c r="V2" s="21">
        <f t="shared" si="0"/>
        <v>12749.934197035531</v>
      </c>
      <c r="W2" s="21">
        <f t="shared" si="0"/>
        <v>11077.134979422202</v>
      </c>
      <c r="X2" s="21">
        <f t="shared" si="0"/>
        <v>11890.985705717825</v>
      </c>
      <c r="Y2" s="21">
        <f t="shared" ref="Y2:Z2" si="1">SUM(Y3,Y17,Y22,Y25,Y26,Y51,Y52)</f>
        <v>10629.584216838977</v>
      </c>
      <c r="Z2" s="21">
        <f t="shared" si="1"/>
        <v>9585.2411068248784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4826.169900009194</v>
      </c>
      <c r="D3" s="24">
        <f t="shared" ref="D3:X3" si="3">SUM(D4,D8,D11)</f>
        <v>5760.2998242437898</v>
      </c>
      <c r="E3" s="24">
        <f t="shared" si="3"/>
        <v>5473.6285260320756</v>
      </c>
      <c r="F3" s="24">
        <f t="shared" si="3"/>
        <v>6838.6656990188985</v>
      </c>
      <c r="G3" s="24">
        <f t="shared" si="3"/>
        <v>6682.8232297182622</v>
      </c>
      <c r="H3" s="24">
        <f t="shared" si="3"/>
        <v>6165.3080423173687</v>
      </c>
      <c r="I3" s="24">
        <f t="shared" si="3"/>
        <v>5990.9854888735063</v>
      </c>
      <c r="J3" s="24">
        <f t="shared" si="3"/>
        <v>5185.2512381607976</v>
      </c>
      <c r="K3" s="24">
        <f t="shared" si="3"/>
        <v>4505.4902929093651</v>
      </c>
      <c r="L3" s="24">
        <f t="shared" si="3"/>
        <v>3121.9086840979121</v>
      </c>
      <c r="M3" s="24">
        <f t="shared" si="3"/>
        <v>3955.6681767043087</v>
      </c>
      <c r="N3" s="24">
        <f t="shared" si="3"/>
        <v>4335.1003905632078</v>
      </c>
      <c r="O3" s="24">
        <f t="shared" si="3"/>
        <v>3532.842532271603</v>
      </c>
      <c r="P3" s="24">
        <f t="shared" si="3"/>
        <v>3410.408003653014</v>
      </c>
      <c r="Q3" s="24">
        <f t="shared" si="3"/>
        <v>2398.3589140460554</v>
      </c>
      <c r="R3" s="24">
        <f t="shared" si="3"/>
        <v>2435.6094305844399</v>
      </c>
      <c r="S3" s="24">
        <f t="shared" si="3"/>
        <v>1695.7886262106035</v>
      </c>
      <c r="T3" s="24">
        <f t="shared" si="3"/>
        <v>1452.5773828768511</v>
      </c>
      <c r="U3" s="24">
        <f t="shared" si="3"/>
        <v>1551.7428953973438</v>
      </c>
      <c r="V3" s="24">
        <f t="shared" si="3"/>
        <v>1418.4229700223214</v>
      </c>
      <c r="W3" s="24">
        <f t="shared" si="3"/>
        <v>499.38819640405222</v>
      </c>
      <c r="X3" s="24">
        <f t="shared" si="3"/>
        <v>89.18196994950722</v>
      </c>
      <c r="Y3" s="24">
        <f t="shared" ref="Y3:Z3" si="4">SUM(Y4,Y8,Y11)</f>
        <v>30.793164646297996</v>
      </c>
      <c r="Z3" s="24">
        <f t="shared" si="4"/>
        <v>8.7554368372144964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3636.7628655975609</v>
      </c>
      <c r="D4" s="19">
        <f t="shared" ref="D4:X4" si="6">SUM(D5:D7)</f>
        <v>4328.5696145391175</v>
      </c>
      <c r="E4" s="19">
        <f t="shared" si="6"/>
        <v>4125.2142314943285</v>
      </c>
      <c r="F4" s="19">
        <f t="shared" si="6"/>
        <v>5442.3999459907818</v>
      </c>
      <c r="G4" s="19">
        <f t="shared" si="6"/>
        <v>5687.5506182003874</v>
      </c>
      <c r="H4" s="19">
        <f t="shared" si="6"/>
        <v>5113.4845211802685</v>
      </c>
      <c r="I4" s="19">
        <f t="shared" si="6"/>
        <v>5359.8553197707834</v>
      </c>
      <c r="J4" s="19">
        <f t="shared" si="6"/>
        <v>5185.2512381607976</v>
      </c>
      <c r="K4" s="19">
        <f t="shared" si="6"/>
        <v>4505.4902929093651</v>
      </c>
      <c r="L4" s="19">
        <f t="shared" si="6"/>
        <v>3121.9086840979121</v>
      </c>
      <c r="M4" s="19">
        <f t="shared" si="6"/>
        <v>3955.6681767043087</v>
      </c>
      <c r="N4" s="19">
        <f t="shared" si="6"/>
        <v>4335.1003905632078</v>
      </c>
      <c r="O4" s="19">
        <f t="shared" si="6"/>
        <v>3532.842532271603</v>
      </c>
      <c r="P4" s="19">
        <f t="shared" si="6"/>
        <v>3410.408003653014</v>
      </c>
      <c r="Q4" s="19">
        <f t="shared" si="6"/>
        <v>2398.3589140460554</v>
      </c>
      <c r="R4" s="19">
        <f t="shared" si="6"/>
        <v>2435.6094305844399</v>
      </c>
      <c r="S4" s="19">
        <f t="shared" si="6"/>
        <v>1695.7886262106035</v>
      </c>
      <c r="T4" s="19">
        <f t="shared" si="6"/>
        <v>1452.5773828768511</v>
      </c>
      <c r="U4" s="19">
        <f t="shared" si="6"/>
        <v>1551.7428953973438</v>
      </c>
      <c r="V4" s="19">
        <f t="shared" si="6"/>
        <v>1418.4229700223214</v>
      </c>
      <c r="W4" s="19">
        <f t="shared" si="6"/>
        <v>499.38819640405222</v>
      </c>
      <c r="X4" s="19">
        <f t="shared" si="6"/>
        <v>89.18196994950722</v>
      </c>
      <c r="Y4" s="19">
        <f t="shared" ref="Y4:Z4" si="7">SUM(Y5:Y7)</f>
        <v>30.793164646297996</v>
      </c>
      <c r="Z4" s="19">
        <f t="shared" si="7"/>
        <v>8.7554368372144964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236.79819905279999</v>
      </c>
      <c r="J5" s="8">
        <f>TI_EHG_E_E!J5+TI_EHG_CHP_E!J5+TI_EHG_H_E!J5</f>
        <v>377.34179017920002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3636.7628655975609</v>
      </c>
      <c r="D7" s="8">
        <f>TI_EHG_E_E!D7+TI_EHG_CHP_E!D7+TI_EHG_H_E!D7</f>
        <v>4328.5696145391175</v>
      </c>
      <c r="E7" s="8">
        <f>TI_EHG_E_E!E7+TI_EHG_CHP_E!E7+TI_EHG_H_E!E7</f>
        <v>4125.2142314943285</v>
      </c>
      <c r="F7" s="8">
        <f>TI_EHG_E_E!F7+TI_EHG_CHP_E!F7+TI_EHG_H_E!F7</f>
        <v>5442.3999459907818</v>
      </c>
      <c r="G7" s="8">
        <f>TI_EHG_E_E!G7+TI_EHG_CHP_E!G7+TI_EHG_H_E!G7</f>
        <v>5687.5506182003874</v>
      </c>
      <c r="H7" s="8">
        <f>TI_EHG_E_E!H7+TI_EHG_CHP_E!H7+TI_EHG_H_E!H7</f>
        <v>5113.4845211802685</v>
      </c>
      <c r="I7" s="8">
        <f>TI_EHG_E_E!I7+TI_EHG_CHP_E!I7+TI_EHG_H_E!I7</f>
        <v>5123.0571207179837</v>
      </c>
      <c r="J7" s="8">
        <f>TI_EHG_E_E!J7+TI_EHG_CHP_E!J7+TI_EHG_H_E!J7</f>
        <v>4807.9094479815976</v>
      </c>
      <c r="K7" s="8">
        <f>TI_EHG_E_E!K7+TI_EHG_CHP_E!K7+TI_EHG_H_E!K7</f>
        <v>4505.4902929093651</v>
      </c>
      <c r="L7" s="8">
        <f>TI_EHG_E_E!L7+TI_EHG_CHP_E!L7+TI_EHG_H_E!L7</f>
        <v>3121.9086840979121</v>
      </c>
      <c r="M7" s="8">
        <f>TI_EHG_E_E!M7+TI_EHG_CHP_E!M7+TI_EHG_H_E!M7</f>
        <v>3955.6681767043087</v>
      </c>
      <c r="N7" s="8">
        <f>TI_EHG_E_E!N7+TI_EHG_CHP_E!N7+TI_EHG_H_E!N7</f>
        <v>4335.1003905632078</v>
      </c>
      <c r="O7" s="8">
        <f>TI_EHG_E_E!O7+TI_EHG_CHP_E!O7+TI_EHG_H_E!O7</f>
        <v>3532.842532271603</v>
      </c>
      <c r="P7" s="8">
        <f>TI_EHG_E_E!P7+TI_EHG_CHP_E!P7+TI_EHG_H_E!P7</f>
        <v>3410.408003653014</v>
      </c>
      <c r="Q7" s="8">
        <f>TI_EHG_E_E!Q7+TI_EHG_CHP_E!Q7+TI_EHG_H_E!Q7</f>
        <v>2398.3589140460554</v>
      </c>
      <c r="R7" s="8">
        <f>TI_EHG_E_E!R7+TI_EHG_CHP_E!R7+TI_EHG_H_E!R7</f>
        <v>2435.6094305844399</v>
      </c>
      <c r="S7" s="8">
        <f>TI_EHG_E_E!S7+TI_EHG_CHP_E!S7+TI_EHG_H_E!S7</f>
        <v>1695.7886262106035</v>
      </c>
      <c r="T7" s="8">
        <f>TI_EHG_E_E!T7+TI_EHG_CHP_E!T7+TI_EHG_H_E!T7</f>
        <v>1452.5773828768511</v>
      </c>
      <c r="U7" s="8">
        <f>TI_EHG_E_E!U7+TI_EHG_CHP_E!U7+TI_EHG_H_E!U7</f>
        <v>1551.7428953973438</v>
      </c>
      <c r="V7" s="8">
        <f>TI_EHG_E_E!V7+TI_EHG_CHP_E!V7+TI_EHG_H_E!V7</f>
        <v>1418.4229700223214</v>
      </c>
      <c r="W7" s="8">
        <f>TI_EHG_E_E!W7+TI_EHG_CHP_E!W7+TI_EHG_H_E!W7</f>
        <v>499.38819640405222</v>
      </c>
      <c r="X7" s="8">
        <f>TI_EHG_E_E!X7+TI_EHG_CHP_E!X7+TI_EHG_H_E!X7</f>
        <v>89.18196994950722</v>
      </c>
      <c r="Y7" s="8">
        <f>TI_EHG_E_E!Y7+TI_EHG_CHP_E!Y7+TI_EHG_H_E!Y7</f>
        <v>30.793164646297996</v>
      </c>
      <c r="Z7" s="8">
        <f>TI_EHG_E_E!Z7+TI_EHG_CHP_E!Z7+TI_EHG_H_E!Z7</f>
        <v>8.7554368372144964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1189.4070344116333</v>
      </c>
      <c r="D8" s="19">
        <f t="shared" ref="D8:X8" si="9">SUM(D9:D10)</f>
        <v>1431.7302097046722</v>
      </c>
      <c r="E8" s="19">
        <f t="shared" si="9"/>
        <v>1348.4142945377473</v>
      </c>
      <c r="F8" s="19">
        <f t="shared" si="9"/>
        <v>1396.2657530281167</v>
      </c>
      <c r="G8" s="19">
        <f t="shared" si="9"/>
        <v>995.27261151787525</v>
      </c>
      <c r="H8" s="19">
        <f t="shared" si="9"/>
        <v>1051.8235211371007</v>
      </c>
      <c r="I8" s="19">
        <f t="shared" si="9"/>
        <v>631.13016910272256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1189.4070344116333</v>
      </c>
      <c r="D10" s="8">
        <f>TI_EHG_E_E!D10+TI_EHG_CHP_E!D10+TI_EHG_H_E!D10</f>
        <v>1431.7302097046722</v>
      </c>
      <c r="E10" s="8">
        <f>TI_EHG_E_E!E10+TI_EHG_CHP_E!E10+TI_EHG_H_E!E10</f>
        <v>1348.4142945377473</v>
      </c>
      <c r="F10" s="8">
        <f>TI_EHG_E_E!F10+TI_EHG_CHP_E!F10+TI_EHG_H_E!F10</f>
        <v>1396.2657530281167</v>
      </c>
      <c r="G10" s="8">
        <f>TI_EHG_E_E!G10+TI_EHG_CHP_E!G10+TI_EHG_H_E!G10</f>
        <v>995.27261151787525</v>
      </c>
      <c r="H10" s="8">
        <f>TI_EHG_E_E!H10+TI_EHG_CHP_E!H10+TI_EHG_H_E!H10</f>
        <v>1051.8235211371007</v>
      </c>
      <c r="I10" s="8">
        <f>TI_EHG_E_E!I10+TI_EHG_CHP_E!I10+TI_EHG_H_E!I10</f>
        <v>631.13016910272256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1707.1757999999993</v>
      </c>
      <c r="D17" s="27">
        <f t="shared" ref="D17:X17" si="15">SUM(D18:D21)</f>
        <v>2183.3471520000003</v>
      </c>
      <c r="E17" s="27">
        <f t="shared" si="15"/>
        <v>2514.4117920000003</v>
      </c>
      <c r="F17" s="27">
        <f t="shared" si="15"/>
        <v>2432.7705600000008</v>
      </c>
      <c r="G17" s="27">
        <f t="shared" si="15"/>
        <v>2990.3622479999999</v>
      </c>
      <c r="H17" s="27">
        <f t="shared" si="15"/>
        <v>3113.8239009600011</v>
      </c>
      <c r="I17" s="27">
        <f t="shared" si="15"/>
        <v>3169.56496608</v>
      </c>
      <c r="J17" s="27">
        <f t="shared" si="15"/>
        <v>3505.1181249599995</v>
      </c>
      <c r="K17" s="27">
        <f t="shared" si="15"/>
        <v>3052.0327579200002</v>
      </c>
      <c r="L17" s="27">
        <f t="shared" si="15"/>
        <v>2671.5715675200004</v>
      </c>
      <c r="M17" s="27">
        <f t="shared" si="15"/>
        <v>3695.9225745600006</v>
      </c>
      <c r="N17" s="27">
        <f t="shared" si="15"/>
        <v>3807.8404862399998</v>
      </c>
      <c r="O17" s="27">
        <f t="shared" si="15"/>
        <v>3611.0593411199998</v>
      </c>
      <c r="P17" s="27">
        <f t="shared" si="15"/>
        <v>4099.11221664</v>
      </c>
      <c r="Q17" s="27">
        <f t="shared" si="15"/>
        <v>4103.8192281600004</v>
      </c>
      <c r="R17" s="27">
        <f t="shared" si="15"/>
        <v>3999.4974057599993</v>
      </c>
      <c r="S17" s="27">
        <f t="shared" si="15"/>
        <v>3721.5041212799997</v>
      </c>
      <c r="T17" s="27">
        <f t="shared" si="15"/>
        <v>4343.5823616000007</v>
      </c>
      <c r="U17" s="27">
        <f t="shared" si="15"/>
        <v>3710.1555590400003</v>
      </c>
      <c r="V17" s="27">
        <f t="shared" si="15"/>
        <v>4008.39106464</v>
      </c>
      <c r="W17" s="27">
        <f t="shared" si="15"/>
        <v>3745.9784822399997</v>
      </c>
      <c r="X17" s="27">
        <f t="shared" si="15"/>
        <v>4360.3863724800012</v>
      </c>
      <c r="Y17" s="27">
        <f t="shared" ref="Y17:Z17" si="16">SUM(Y18:Y21)</f>
        <v>3904.7477659200003</v>
      </c>
      <c r="Z17" s="27">
        <f t="shared" si="16"/>
        <v>3900.9283344000005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143.53631999999999</v>
      </c>
      <c r="D19" s="8">
        <f>TI_EHG_E_E!D19+TI_EHG_CHP_E!D19+TI_EHG_H_E!D19</f>
        <v>152.48736</v>
      </c>
      <c r="E19" s="8">
        <f>TI_EHG_E_E!E19+TI_EHG_CHP_E!E19+TI_EHG_H_E!E19</f>
        <v>127.35251999999998</v>
      </c>
      <c r="F19" s="8">
        <f>TI_EHG_E_E!F19+TI_EHG_CHP_E!F19+TI_EHG_H_E!F19</f>
        <v>69.890039999999999</v>
      </c>
      <c r="G19" s="8">
        <f>TI_EHG_E_E!G19+TI_EHG_CHP_E!G19+TI_EHG_H_E!G19</f>
        <v>97.342559999999992</v>
      </c>
      <c r="H19" s="8">
        <f>TI_EHG_E_E!H19+TI_EHG_CHP_E!H19+TI_EHG_H_E!H19</f>
        <v>93.18576096000001</v>
      </c>
      <c r="I19" s="8">
        <f>TI_EHG_E_E!I19+TI_EHG_CHP_E!I19+TI_EHG_H_E!I19</f>
        <v>84.668366879999994</v>
      </c>
      <c r="J19" s="8">
        <f>TI_EHG_E_E!J19+TI_EHG_CHP_E!J19+TI_EHG_H_E!J19</f>
        <v>82.387769759999998</v>
      </c>
      <c r="K19" s="8">
        <f>TI_EHG_E_E!K19+TI_EHG_CHP_E!K19+TI_EHG_H_E!K19</f>
        <v>89.111279519999997</v>
      </c>
      <c r="L19" s="8">
        <f>TI_EHG_E_E!L19+TI_EHG_CHP_E!L19+TI_EHG_H_E!L19</f>
        <v>109.19837232</v>
      </c>
      <c r="M19" s="8">
        <f>TI_EHG_E_E!M19+TI_EHG_CHP_E!M19+TI_EHG_H_E!M19</f>
        <v>103.27246416000001</v>
      </c>
      <c r="N19" s="8">
        <f>TI_EHG_E_E!N19+TI_EHG_CHP_E!N19+TI_EHG_H_E!N19</f>
        <v>99.808251839999997</v>
      </c>
      <c r="O19" s="8">
        <f>TI_EHG_E_E!O19+TI_EHG_CHP_E!O19+TI_EHG_H_E!O19</f>
        <v>103.57839792</v>
      </c>
      <c r="P19" s="8">
        <f>TI_EHG_E_E!P19+TI_EHG_CHP_E!P19+TI_EHG_H_E!P19</f>
        <v>80.597082239999992</v>
      </c>
      <c r="Q19" s="8">
        <f>TI_EHG_E_E!Q19+TI_EHG_CHP_E!Q19+TI_EHG_H_E!Q19</f>
        <v>110.71621295999999</v>
      </c>
      <c r="R19" s="8">
        <f>TI_EHG_E_E!R19+TI_EHG_CHP_E!R19+TI_EHG_H_E!R19</f>
        <v>172.94192495999999</v>
      </c>
      <c r="S19" s="8">
        <f>TI_EHG_E_E!S19+TI_EHG_CHP_E!S19+TI_EHG_H_E!S19</f>
        <v>133.94304287999998</v>
      </c>
      <c r="T19" s="8">
        <f>TI_EHG_E_E!T19+TI_EHG_CHP_E!T19+TI_EHG_H_E!T19</f>
        <v>134.55491039999998</v>
      </c>
      <c r="U19" s="8">
        <f>TI_EHG_E_E!U19+TI_EHG_CHP_E!U19+TI_EHG_H_E!U19</f>
        <v>126.49114223999999</v>
      </c>
      <c r="V19" s="8">
        <f>TI_EHG_E_E!V19+TI_EHG_CHP_E!V19+TI_EHG_H_E!V19</f>
        <v>118.33051103999999</v>
      </c>
      <c r="W19" s="8">
        <f>TI_EHG_E_E!W19+TI_EHG_CHP_E!W19+TI_EHG_H_E!W19</f>
        <v>131.45817024000002</v>
      </c>
      <c r="X19" s="8">
        <f>TI_EHG_E_E!X19+TI_EHG_CHP_E!X19+TI_EHG_H_E!X19</f>
        <v>121.66413408</v>
      </c>
      <c r="Y19" s="8">
        <f>TI_EHG_E_E!Y19+TI_EHG_CHP_E!Y19+TI_EHG_H_E!Y19</f>
        <v>98.328453119999992</v>
      </c>
      <c r="Z19" s="8">
        <f>TI_EHG_E_E!Z19+TI_EHG_CHP_E!Z19+TI_EHG_H_E!Z19</f>
        <v>97.989912000000004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1563.6394799999994</v>
      </c>
      <c r="D20" s="8">
        <f>TI_EHG_E_E!D20+TI_EHG_CHP_E!D20+TI_EHG_H_E!D20</f>
        <v>2030.8597920000002</v>
      </c>
      <c r="E20" s="8">
        <f>TI_EHG_E_E!E20+TI_EHG_CHP_E!E20+TI_EHG_H_E!E20</f>
        <v>2387.0592720000004</v>
      </c>
      <c r="F20" s="8">
        <f>TI_EHG_E_E!F20+TI_EHG_CHP_E!F20+TI_EHG_H_E!F20</f>
        <v>2362.8805200000006</v>
      </c>
      <c r="G20" s="8">
        <f>TI_EHG_E_E!G20+TI_EHG_CHP_E!G20+TI_EHG_H_E!G20</f>
        <v>2893.0196879999999</v>
      </c>
      <c r="H20" s="8">
        <f>TI_EHG_E_E!H20+TI_EHG_CHP_E!H20+TI_EHG_H_E!H20</f>
        <v>2731.4295840000009</v>
      </c>
      <c r="I20" s="8">
        <f>TI_EHG_E_E!I20+TI_EHG_CHP_E!I20+TI_EHG_H_E!I20</f>
        <v>2741.5645919999997</v>
      </c>
      <c r="J20" s="8">
        <f>TI_EHG_E_E!J20+TI_EHG_CHP_E!J20+TI_EHG_H_E!J20</f>
        <v>3066.8610959999996</v>
      </c>
      <c r="K20" s="8">
        <f>TI_EHG_E_E!K20+TI_EHG_CHP_E!K20+TI_EHG_H_E!K20</f>
        <v>2632.0179600000001</v>
      </c>
      <c r="L20" s="8">
        <f>TI_EHG_E_E!L20+TI_EHG_CHP_E!L20+TI_EHG_H_E!L20</f>
        <v>2295.9846000000002</v>
      </c>
      <c r="M20" s="8">
        <f>TI_EHG_E_E!M20+TI_EHG_CHP_E!M20+TI_EHG_H_E!M20</f>
        <v>3198.1659840000007</v>
      </c>
      <c r="N20" s="8">
        <f>TI_EHG_E_E!N20+TI_EHG_CHP_E!N20+TI_EHG_H_E!N20</f>
        <v>3272.4506879999999</v>
      </c>
      <c r="O20" s="8">
        <f>TI_EHG_E_E!O20+TI_EHG_CHP_E!O20+TI_EHG_H_E!O20</f>
        <v>3056.9778719999999</v>
      </c>
      <c r="P20" s="8">
        <f>TI_EHG_E_E!P20+TI_EHG_CHP_E!P20+TI_EHG_H_E!P20</f>
        <v>3510.29484</v>
      </c>
      <c r="Q20" s="8">
        <f>TI_EHG_E_E!Q20+TI_EHG_CHP_E!Q20+TI_EHG_H_E!Q20</f>
        <v>3511.6155360000002</v>
      </c>
      <c r="R20" s="8">
        <f>TI_EHG_E_E!R20+TI_EHG_CHP_E!R20+TI_EHG_H_E!R20</f>
        <v>3334.4354159999993</v>
      </c>
      <c r="S20" s="8">
        <f>TI_EHG_E_E!S20+TI_EHG_CHP_E!S20+TI_EHG_H_E!S20</f>
        <v>3130.3153439999996</v>
      </c>
      <c r="T20" s="8">
        <f>TI_EHG_E_E!T20+TI_EHG_CHP_E!T20+TI_EHG_H_E!T20</f>
        <v>3686.0625360000004</v>
      </c>
      <c r="U20" s="8">
        <f>TI_EHG_E_E!U20+TI_EHG_CHP_E!U20+TI_EHG_H_E!U20</f>
        <v>3165.1626240000005</v>
      </c>
      <c r="V20" s="8">
        <f>TI_EHG_E_E!V20+TI_EHG_CHP_E!V20+TI_EHG_H_E!V20</f>
        <v>3436.87968</v>
      </c>
      <c r="W20" s="8">
        <f>TI_EHG_E_E!W20+TI_EHG_CHP_E!W20+TI_EHG_H_E!W20</f>
        <v>3227.3495279999997</v>
      </c>
      <c r="X20" s="8">
        <f>TI_EHG_E_E!X20+TI_EHG_CHP_E!X20+TI_EHG_H_E!X20</f>
        <v>3794.0104800000008</v>
      </c>
      <c r="Y20" s="8">
        <f>TI_EHG_E_E!Y20+TI_EHG_CHP_E!Y20+TI_EHG_H_E!Y20</f>
        <v>3433.938768</v>
      </c>
      <c r="Z20" s="8">
        <f>TI_EHG_E_E!Z20+TI_EHG_CHP_E!Z20+TI_EHG_H_E!Z20</f>
        <v>3408.8146560000005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289.20855599999999</v>
      </c>
      <c r="I21" s="8">
        <f>TI_EHG_E_E!I21+TI_EHG_CHP_E!I21+TI_EHG_H_E!I21</f>
        <v>343.33200719999991</v>
      </c>
      <c r="J21" s="8">
        <f>TI_EHG_E_E!J21+TI_EHG_CHP_E!J21+TI_EHG_H_E!J21</f>
        <v>355.86925919999999</v>
      </c>
      <c r="K21" s="8">
        <f>TI_EHG_E_E!K21+TI_EHG_CHP_E!K21+TI_EHG_H_E!K21</f>
        <v>330.90351839999994</v>
      </c>
      <c r="L21" s="8">
        <f>TI_EHG_E_E!L21+TI_EHG_CHP_E!L21+TI_EHG_H_E!L21</f>
        <v>266.38859519999994</v>
      </c>
      <c r="M21" s="8">
        <f>TI_EHG_E_E!M21+TI_EHG_CHP_E!M21+TI_EHG_H_E!M21</f>
        <v>394.48412639999998</v>
      </c>
      <c r="N21" s="8">
        <f>TI_EHG_E_E!N21+TI_EHG_CHP_E!N21+TI_EHG_H_E!N21</f>
        <v>435.58154639999992</v>
      </c>
      <c r="O21" s="8">
        <f>TI_EHG_E_E!O21+TI_EHG_CHP_E!O21+TI_EHG_H_E!O21</f>
        <v>450.50307119999997</v>
      </c>
      <c r="P21" s="8">
        <f>TI_EHG_E_E!P21+TI_EHG_CHP_E!P21+TI_EHG_H_E!P21</f>
        <v>508.2202944</v>
      </c>
      <c r="Q21" s="8">
        <f>TI_EHG_E_E!Q21+TI_EHG_CHP_E!Q21+TI_EHG_H_E!Q21</f>
        <v>481.4874792</v>
      </c>
      <c r="R21" s="8">
        <f>TI_EHG_E_E!R21+TI_EHG_CHP_E!R21+TI_EHG_H_E!R21</f>
        <v>492.12006480000008</v>
      </c>
      <c r="S21" s="8">
        <f>TI_EHG_E_E!S21+TI_EHG_CHP_E!S21+TI_EHG_H_E!S21</f>
        <v>457.24573439999995</v>
      </c>
      <c r="T21" s="8">
        <f>TI_EHG_E_E!T21+TI_EHG_CHP_E!T21+TI_EHG_H_E!T21</f>
        <v>522.96491519999995</v>
      </c>
      <c r="U21" s="8">
        <f>TI_EHG_E_E!U21+TI_EHG_CHP_E!U21+TI_EHG_H_E!U21</f>
        <v>418.50179279999998</v>
      </c>
      <c r="V21" s="8">
        <f>TI_EHG_E_E!V21+TI_EHG_CHP_E!V21+TI_EHG_H_E!V21</f>
        <v>453.18087359999998</v>
      </c>
      <c r="W21" s="8">
        <f>TI_EHG_E_E!W21+TI_EHG_CHP_E!W21+TI_EHG_H_E!W21</f>
        <v>387.17078399999991</v>
      </c>
      <c r="X21" s="8">
        <f>TI_EHG_E_E!X21+TI_EHG_CHP_E!X21+TI_EHG_H_E!X21</f>
        <v>444.71175839999995</v>
      </c>
      <c r="Y21" s="8">
        <f>TI_EHG_E_E!Y21+TI_EHG_CHP_E!Y21+TI_EHG_H_E!Y21</f>
        <v>372.48054479999996</v>
      </c>
      <c r="Z21" s="8">
        <f>TI_EHG_E_E!Z21+TI_EHG_CHP_E!Z21+TI_EHG_H_E!Z21</f>
        <v>394.12376640000002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1705.2344272800001</v>
      </c>
      <c r="D26" s="27">
        <f t="shared" ref="D26:X26" si="21">SUM(D27,D33)</f>
        <v>2151.7557346800004</v>
      </c>
      <c r="E26" s="27">
        <f t="shared" si="21"/>
        <v>1401.8685966</v>
      </c>
      <c r="F26" s="27">
        <f t="shared" si="21"/>
        <v>1752.1667182800002</v>
      </c>
      <c r="G26" s="27">
        <f t="shared" si="21"/>
        <v>1877.2658949600004</v>
      </c>
      <c r="H26" s="27">
        <f t="shared" si="21"/>
        <v>1674.3743298000002</v>
      </c>
      <c r="I26" s="27">
        <f t="shared" si="21"/>
        <v>1616.57642592</v>
      </c>
      <c r="J26" s="27">
        <f t="shared" si="21"/>
        <v>1328.5371312</v>
      </c>
      <c r="K26" s="27">
        <f t="shared" si="21"/>
        <v>1246.7335402799999</v>
      </c>
      <c r="L26" s="27">
        <f t="shared" si="21"/>
        <v>1260.8282491200002</v>
      </c>
      <c r="M26" s="27">
        <f t="shared" si="21"/>
        <v>1295.5645731599998</v>
      </c>
      <c r="N26" s="27">
        <f t="shared" si="21"/>
        <v>1025.8998159600001</v>
      </c>
      <c r="O26" s="27">
        <f t="shared" si="21"/>
        <v>847.24111512000013</v>
      </c>
      <c r="P26" s="27">
        <f t="shared" si="21"/>
        <v>830.53597535999995</v>
      </c>
      <c r="Q26" s="27">
        <f t="shared" si="21"/>
        <v>670.20733692000022</v>
      </c>
      <c r="R26" s="27">
        <f t="shared" si="21"/>
        <v>839.04900515999998</v>
      </c>
      <c r="S26" s="27">
        <f t="shared" si="21"/>
        <v>837.1163278800002</v>
      </c>
      <c r="T26" s="27">
        <f t="shared" si="21"/>
        <v>858.43206324000016</v>
      </c>
      <c r="U26" s="27">
        <f t="shared" si="21"/>
        <v>759.74338368000008</v>
      </c>
      <c r="V26" s="27">
        <f t="shared" si="21"/>
        <v>598.21164036000005</v>
      </c>
      <c r="W26" s="27">
        <f t="shared" si="21"/>
        <v>672.09594156000014</v>
      </c>
      <c r="X26" s="27">
        <f t="shared" si="21"/>
        <v>913.99512779999998</v>
      </c>
      <c r="Y26" s="27">
        <f t="shared" ref="Y26:Z26" si="22">SUM(Y27,Y33)</f>
        <v>596.49154703999989</v>
      </c>
      <c r="Z26" s="27">
        <f t="shared" si="22"/>
        <v>679.57339932000014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1705.2344272800001</v>
      </c>
      <c r="D33" s="19">
        <f t="shared" ref="D33:X33" si="27">SUM(D34:D50)</f>
        <v>2151.7557346800004</v>
      </c>
      <c r="E33" s="19">
        <f t="shared" si="27"/>
        <v>1401.8685966</v>
      </c>
      <c r="F33" s="19">
        <f t="shared" si="27"/>
        <v>1752.1667182800002</v>
      </c>
      <c r="G33" s="19">
        <f t="shared" si="27"/>
        <v>1877.2658949600004</v>
      </c>
      <c r="H33" s="19">
        <f t="shared" si="27"/>
        <v>1674.3743298000002</v>
      </c>
      <c r="I33" s="19">
        <f t="shared" si="27"/>
        <v>1616.57642592</v>
      </c>
      <c r="J33" s="19">
        <f t="shared" si="27"/>
        <v>1328.5371312</v>
      </c>
      <c r="K33" s="19">
        <f t="shared" si="27"/>
        <v>1246.7335402799999</v>
      </c>
      <c r="L33" s="19">
        <f t="shared" si="27"/>
        <v>1260.8282491200002</v>
      </c>
      <c r="M33" s="19">
        <f t="shared" si="27"/>
        <v>1295.5645731599998</v>
      </c>
      <c r="N33" s="19">
        <f t="shared" si="27"/>
        <v>1025.8998159600001</v>
      </c>
      <c r="O33" s="19">
        <f t="shared" si="27"/>
        <v>847.24111512000013</v>
      </c>
      <c r="P33" s="19">
        <f t="shared" si="27"/>
        <v>830.53597535999995</v>
      </c>
      <c r="Q33" s="19">
        <f t="shared" si="27"/>
        <v>670.20733692000022</v>
      </c>
      <c r="R33" s="19">
        <f t="shared" si="27"/>
        <v>839.04900515999998</v>
      </c>
      <c r="S33" s="19">
        <f t="shared" si="27"/>
        <v>837.1163278800002</v>
      </c>
      <c r="T33" s="19">
        <f t="shared" si="27"/>
        <v>858.43206324000016</v>
      </c>
      <c r="U33" s="19">
        <f t="shared" si="27"/>
        <v>759.74338368000008</v>
      </c>
      <c r="V33" s="19">
        <f t="shared" si="27"/>
        <v>598.21164036000005</v>
      </c>
      <c r="W33" s="19">
        <f t="shared" si="27"/>
        <v>672.09594156000014</v>
      </c>
      <c r="X33" s="19">
        <f t="shared" si="27"/>
        <v>913.99512779999998</v>
      </c>
      <c r="Y33" s="19">
        <f t="shared" ref="Y33:Z33" si="28">SUM(Y34:Y50)</f>
        <v>596.49154703999989</v>
      </c>
      <c r="Z33" s="19">
        <f t="shared" si="28"/>
        <v>679.57339932000014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179.90138880000001</v>
      </c>
      <c r="D34" s="8">
        <f>TI_EHG_E_E!D34+TI_EHG_CHP_E!D34+TI_EHG_H_E!D34</f>
        <v>42.847418880000006</v>
      </c>
      <c r="E34" s="8">
        <f>TI_EHG_E_E!E34+TI_EHG_CHP_E!E34+TI_EHG_H_E!E34</f>
        <v>50.607452160000001</v>
      </c>
      <c r="F34" s="8">
        <f>TI_EHG_E_E!F34+TI_EHG_CHP_E!F34+TI_EHG_H_E!F34</f>
        <v>62.287418880000004</v>
      </c>
      <c r="G34" s="8">
        <f>TI_EHG_E_E!G34+TI_EHG_CHP_E!G34+TI_EHG_H_E!G34</f>
        <v>68.974156800000003</v>
      </c>
      <c r="H34" s="8">
        <f>TI_EHG_E_E!H34+TI_EHG_CHP_E!H34+TI_EHG_H_E!H34</f>
        <v>53.598205439999987</v>
      </c>
      <c r="I34" s="8">
        <f>TI_EHG_E_E!I34+TI_EHG_CHP_E!I34+TI_EHG_H_E!I34</f>
        <v>41.761681920000015</v>
      </c>
      <c r="J34" s="8">
        <f>TI_EHG_E_E!J34+TI_EHG_CHP_E!J34+TI_EHG_H_E!J34</f>
        <v>47.275176959999996</v>
      </c>
      <c r="K34" s="8">
        <f>TI_EHG_E_E!K34+TI_EHG_CHP_E!K34+TI_EHG_H_E!K34</f>
        <v>65.41523712</v>
      </c>
      <c r="L34" s="8">
        <f>TI_EHG_E_E!L34+TI_EHG_CHP_E!L34+TI_EHG_H_E!L34</f>
        <v>57.576199680000016</v>
      </c>
      <c r="M34" s="8">
        <f>TI_EHG_E_E!M34+TI_EHG_CHP_E!M34+TI_EHG_H_E!M34</f>
        <v>55.059678720000008</v>
      </c>
      <c r="N34" s="8">
        <f>TI_EHG_E_E!N34+TI_EHG_CHP_E!N34+TI_EHG_H_E!N34</f>
        <v>32.346293760000002</v>
      </c>
      <c r="O34" s="8">
        <f>TI_EHG_E_E!O34+TI_EHG_CHP_E!O34+TI_EHG_H_E!O34</f>
        <v>40.819438079999991</v>
      </c>
      <c r="P34" s="8">
        <f>TI_EHG_E_E!P34+TI_EHG_CHP_E!P34+TI_EHG_H_E!P34</f>
        <v>34.449131520000016</v>
      </c>
      <c r="Q34" s="8">
        <f>TI_EHG_E_E!Q34+TI_EHG_CHP_E!Q34+TI_EHG_H_E!Q34</f>
        <v>49.468008960000006</v>
      </c>
      <c r="R34" s="8">
        <f>TI_EHG_E_E!R34+TI_EHG_CHP_E!R34+TI_EHG_H_E!R34</f>
        <v>54.09462528000001</v>
      </c>
      <c r="S34" s="8">
        <f>TI_EHG_E_E!S34+TI_EHG_CHP_E!S34+TI_EHG_H_E!S34</f>
        <v>214.01998848000002</v>
      </c>
      <c r="T34" s="8">
        <f>TI_EHG_E_E!T34+TI_EHG_CHP_E!T34+TI_EHG_H_E!T34</f>
        <v>283.8476390400001</v>
      </c>
      <c r="U34" s="8">
        <f>TI_EHG_E_E!U34+TI_EHG_CHP_E!U34+TI_EHG_H_E!U34</f>
        <v>301.83176448000006</v>
      </c>
      <c r="V34" s="8">
        <f>TI_EHG_E_E!V34+TI_EHG_CHP_E!V34+TI_EHG_H_E!V34</f>
        <v>66.48625152000001</v>
      </c>
      <c r="W34" s="8">
        <f>TI_EHG_E_E!W34+TI_EHG_CHP_E!W34+TI_EHG_H_E!W34</f>
        <v>68.544506879999986</v>
      </c>
      <c r="X34" s="8">
        <f>TI_EHG_E_E!X34+TI_EHG_CHP_E!X34+TI_EHG_H_E!X34</f>
        <v>183.29462784</v>
      </c>
      <c r="Y34" s="8">
        <f>TI_EHG_E_E!Y34+TI_EHG_CHP_E!Y34+TI_EHG_H_E!Y34</f>
        <v>70.213340160000016</v>
      </c>
      <c r="Z34" s="8">
        <f>TI_EHG_E_E!Z34+TI_EHG_CHP_E!Z34+TI_EHG_H_E!Z34</f>
        <v>68.899921920000011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2.9026504799999988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0.58925304000000012</v>
      </c>
      <c r="I36" s="8">
        <f>TI_EHG_E_E!I36+TI_EHG_CHP_E!I36+TI_EHG_H_E!I36</f>
        <v>0.17991072000000002</v>
      </c>
      <c r="J36" s="8">
        <f>TI_EHG_E_E!J36+TI_EHG_CHP_E!J36+TI_EHG_H_E!J36</f>
        <v>8.1323279999999998E-2</v>
      </c>
      <c r="K36" s="8">
        <f>TI_EHG_E_E!K36+TI_EHG_CHP_E!K36+TI_EHG_H_E!K36</f>
        <v>0.14220215999999999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0</v>
      </c>
      <c r="D43" s="8">
        <f>TI_EHG_E_E!D43+TI_EHG_CHP_E!D43+TI_EHG_H_E!D43</f>
        <v>60.258149639999985</v>
      </c>
      <c r="E43" s="8">
        <f>TI_EHG_E_E!E43+TI_EHG_CHP_E!E43+TI_EHG_H_E!E43</f>
        <v>3.1715096400000014</v>
      </c>
      <c r="F43" s="8">
        <f>TI_EHG_E_E!F43+TI_EHG_CHP_E!F43+TI_EHG_H_E!F43</f>
        <v>15.857548200000004</v>
      </c>
      <c r="G43" s="8">
        <f>TI_EHG_E_E!G43+TI_EHG_CHP_E!G43+TI_EHG_H_E!G43</f>
        <v>6.3430192799999983</v>
      </c>
      <c r="H43" s="8">
        <f>TI_EHG_E_E!H43+TI_EHG_CHP_E!H43+TI_EHG_H_E!H43</f>
        <v>15.572114999999998</v>
      </c>
      <c r="I43" s="8">
        <f>TI_EHG_E_E!I43+TI_EHG_CHP_E!I43+TI_EHG_H_E!I43</f>
        <v>18.5371524</v>
      </c>
      <c r="J43" s="8">
        <f>TI_EHG_E_E!J43+TI_EHG_CHP_E!J43+TI_EHG_H_E!J43</f>
        <v>17.417827439999996</v>
      </c>
      <c r="K43" s="8">
        <f>TI_EHG_E_E!K43+TI_EHG_CHP_E!K43+TI_EHG_H_E!K43</f>
        <v>18.445653719999999</v>
      </c>
      <c r="L43" s="8">
        <f>TI_EHG_E_E!L43+TI_EHG_CHP_E!L43+TI_EHG_H_E!L43</f>
        <v>18.711613439999997</v>
      </c>
      <c r="M43" s="8">
        <f>TI_EHG_E_E!M43+TI_EHG_CHP_E!M43+TI_EHG_H_E!M43</f>
        <v>12.597207479999996</v>
      </c>
      <c r="N43" s="8">
        <f>TI_EHG_E_E!N43+TI_EHG_CHP_E!N43+TI_EHG_H_E!N43</f>
        <v>16.826420520000003</v>
      </c>
      <c r="O43" s="8">
        <f>TI_EHG_E_E!O43+TI_EHG_CHP_E!O43+TI_EHG_H_E!O43</f>
        <v>16.088295599999999</v>
      </c>
      <c r="P43" s="8">
        <f>TI_EHG_E_E!P43+TI_EHG_CHP_E!P43+TI_EHG_H_E!P43</f>
        <v>12.56119488</v>
      </c>
      <c r="Q43" s="8">
        <f>TI_EHG_E_E!Q43+TI_EHG_CHP_E!Q43+TI_EHG_H_E!Q43</f>
        <v>17.977756679999999</v>
      </c>
      <c r="R43" s="8">
        <f>TI_EHG_E_E!R43+TI_EHG_CHP_E!R43+TI_EHG_H_E!R43</f>
        <v>10.996113959999999</v>
      </c>
      <c r="S43" s="8">
        <f>TI_EHG_E_E!S43+TI_EHG_CHP_E!S43+TI_EHG_H_E!S43</f>
        <v>3.7813230000000004</v>
      </c>
      <c r="T43" s="8">
        <f>TI_EHG_E_E!T43+TI_EHG_CHP_E!T43+TI_EHG_H_E!T43</f>
        <v>10.016037719999998</v>
      </c>
      <c r="U43" s="8">
        <f>TI_EHG_E_E!U43+TI_EHG_CHP_E!U43+TI_EHG_H_E!U43</f>
        <v>11.326096079999997</v>
      </c>
      <c r="V43" s="8">
        <f>TI_EHG_E_E!V43+TI_EHG_CHP_E!V43+TI_EHG_H_E!V43</f>
        <v>9.9477471599999987</v>
      </c>
      <c r="W43" s="8">
        <f>TI_EHG_E_E!W43+TI_EHG_CHP_E!W43+TI_EHG_H_E!W43</f>
        <v>11.263940999999997</v>
      </c>
      <c r="X43" s="8">
        <f>TI_EHG_E_E!X43+TI_EHG_CHP_E!X43+TI_EHG_H_E!X43</f>
        <v>86.818909319999989</v>
      </c>
      <c r="Y43" s="8">
        <f>TI_EHG_E_E!Y43+TI_EHG_CHP_E!Y43+TI_EHG_H_E!Y43</f>
        <v>118.49692608000001</v>
      </c>
      <c r="Z43" s="8">
        <f>TI_EHG_E_E!Z43+TI_EHG_CHP_E!Z43+TI_EHG_H_E!Z43</f>
        <v>109.21928004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1525.3330384800001</v>
      </c>
      <c r="D44" s="8">
        <f>TI_EHG_E_E!D44+TI_EHG_CHP_E!D44+TI_EHG_H_E!D44</f>
        <v>2048.6501661600005</v>
      </c>
      <c r="E44" s="8">
        <f>TI_EHG_E_E!E44+TI_EHG_CHP_E!E44+TI_EHG_H_E!E44</f>
        <v>1345.18698432</v>
      </c>
      <c r="F44" s="8">
        <f>TI_EHG_E_E!F44+TI_EHG_CHP_E!F44+TI_EHG_H_E!F44</f>
        <v>1674.0217512000002</v>
      </c>
      <c r="G44" s="8">
        <f>TI_EHG_E_E!G44+TI_EHG_CHP_E!G44+TI_EHG_H_E!G44</f>
        <v>1801.9487188800003</v>
      </c>
      <c r="H44" s="8">
        <f>TI_EHG_E_E!H44+TI_EHG_CHP_E!H44+TI_EHG_H_E!H44</f>
        <v>1604.6147563200002</v>
      </c>
      <c r="I44" s="8">
        <f>TI_EHG_E_E!I44+TI_EHG_CHP_E!I44+TI_EHG_H_E!I44</f>
        <v>1556.0976808800001</v>
      </c>
      <c r="J44" s="8">
        <f>TI_EHG_E_E!J44+TI_EHG_CHP_E!J44+TI_EHG_H_E!J44</f>
        <v>1263.76280352</v>
      </c>
      <c r="K44" s="8">
        <f>TI_EHG_E_E!K44+TI_EHG_CHP_E!K44+TI_EHG_H_E!K44</f>
        <v>1162.7304472799999</v>
      </c>
      <c r="L44" s="8">
        <f>TI_EHG_E_E!L44+TI_EHG_CHP_E!L44+TI_EHG_H_E!L44</f>
        <v>1184.5404360000002</v>
      </c>
      <c r="M44" s="8">
        <f>TI_EHG_E_E!M44+TI_EHG_CHP_E!M44+TI_EHG_H_E!M44</f>
        <v>1227.9076869599999</v>
      </c>
      <c r="N44" s="8">
        <f>TI_EHG_E_E!N44+TI_EHG_CHP_E!N44+TI_EHG_H_E!N44</f>
        <v>976.72710168000015</v>
      </c>
      <c r="O44" s="8">
        <f>TI_EHG_E_E!O44+TI_EHG_CHP_E!O44+TI_EHG_H_E!O44</f>
        <v>790.33338144000015</v>
      </c>
      <c r="P44" s="8">
        <f>TI_EHG_E_E!P44+TI_EHG_CHP_E!P44+TI_EHG_H_E!P44</f>
        <v>783.5256489599999</v>
      </c>
      <c r="Q44" s="8">
        <f>TI_EHG_E_E!Q44+TI_EHG_CHP_E!Q44+TI_EHG_H_E!Q44</f>
        <v>602.76157128000023</v>
      </c>
      <c r="R44" s="8">
        <f>TI_EHG_E_E!R44+TI_EHG_CHP_E!R44+TI_EHG_H_E!R44</f>
        <v>773.95826592000003</v>
      </c>
      <c r="S44" s="8">
        <f>TI_EHG_E_E!S44+TI_EHG_CHP_E!S44+TI_EHG_H_E!S44</f>
        <v>619.3150164000001</v>
      </c>
      <c r="T44" s="8">
        <f>TI_EHG_E_E!T44+TI_EHG_CHP_E!T44+TI_EHG_H_E!T44</f>
        <v>564.56838648000007</v>
      </c>
      <c r="U44" s="8">
        <f>TI_EHG_E_E!U44+TI_EHG_CHP_E!U44+TI_EHG_H_E!U44</f>
        <v>446.58552312000006</v>
      </c>
      <c r="V44" s="8">
        <f>TI_EHG_E_E!V44+TI_EHG_CHP_E!V44+TI_EHG_H_E!V44</f>
        <v>521.7776416800001</v>
      </c>
      <c r="W44" s="8">
        <f>TI_EHG_E_E!W44+TI_EHG_CHP_E!W44+TI_EHG_H_E!W44</f>
        <v>592.28749368000013</v>
      </c>
      <c r="X44" s="8">
        <f>TI_EHG_E_E!X44+TI_EHG_CHP_E!X44+TI_EHG_H_E!X44</f>
        <v>643.88159064000001</v>
      </c>
      <c r="Y44" s="8">
        <f>TI_EHG_E_E!Y44+TI_EHG_CHP_E!Y44+TI_EHG_H_E!Y44</f>
        <v>407.78128079999993</v>
      </c>
      <c r="Z44" s="8">
        <f>TI_EHG_E_E!Z44+TI_EHG_CHP_E!Z44+TI_EHG_H_E!Z44</f>
        <v>501.45419736000008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4672.5970500000003</v>
      </c>
      <c r="D51" s="27">
        <f>TI_EHG_E_E!D51+TI_EHG_CHP_E!D51+TI_EHG_H_E!D51</f>
        <v>4524.7623299999996</v>
      </c>
      <c r="E51" s="27">
        <f>TI_EHG_E_E!E51+TI_EHG_CHP_E!E51+TI_EHG_H_E!E51</f>
        <v>4874.3550900000009</v>
      </c>
      <c r="F51" s="27">
        <f>TI_EHG_E_E!F51+TI_EHG_CHP_E!F51+TI_EHG_H_E!F51</f>
        <v>5584.0930200000003</v>
      </c>
      <c r="G51" s="27">
        <f>TI_EHG_E_E!G51+TI_EHG_CHP_E!G51+TI_EHG_H_E!G51</f>
        <v>5455.4949900000011</v>
      </c>
      <c r="H51" s="27">
        <f>TI_EHG_E_E!H51+TI_EHG_CHP_E!H51+TI_EHG_H_E!H51</f>
        <v>6461.2473076800025</v>
      </c>
      <c r="I51" s="27">
        <f>TI_EHG_E_E!I51+TI_EHG_CHP_E!I51+TI_EHG_H_E!I51</f>
        <v>5460.8006811600007</v>
      </c>
      <c r="J51" s="27">
        <f>TI_EHG_E_E!J51+TI_EHG_CHP_E!J51+TI_EHG_H_E!J51</f>
        <v>5147.0010900000007</v>
      </c>
      <c r="K51" s="27">
        <f>TI_EHG_E_E!K51+TI_EHG_CHP_E!K51+TI_EHG_H_E!K51</f>
        <v>5656.5883796400003</v>
      </c>
      <c r="L51" s="27">
        <f>TI_EHG_E_E!L51+TI_EHG_CHP_E!L51+TI_EHG_H_E!L51</f>
        <v>5796.9659285999996</v>
      </c>
      <c r="M51" s="27">
        <f>TI_EHG_E_E!M51+TI_EHG_CHP_E!M51+TI_EHG_H_E!M51</f>
        <v>6378.9201313199992</v>
      </c>
      <c r="N51" s="27">
        <f>TI_EHG_E_E!N51+TI_EHG_CHP_E!N51+TI_EHG_H_E!N51</f>
        <v>5704.4763270000012</v>
      </c>
      <c r="O51" s="27">
        <f>TI_EHG_E_E!O51+TI_EHG_CHP_E!O51+TI_EHG_H_E!O51</f>
        <v>4999.1354701200007</v>
      </c>
      <c r="P51" s="27">
        <f>TI_EHG_E_E!P51+TI_EHG_CHP_E!P51+TI_EHG_H_E!P51</f>
        <v>4001.332701960001</v>
      </c>
      <c r="Q51" s="27">
        <f>TI_EHG_E_E!Q51+TI_EHG_CHP_E!Q51+TI_EHG_H_E!Q51</f>
        <v>3370.5114498000003</v>
      </c>
      <c r="R51" s="27">
        <f>TI_EHG_E_E!R51+TI_EHG_CHP_E!R51+TI_EHG_H_E!R51</f>
        <v>4219.4311236000012</v>
      </c>
      <c r="S51" s="27">
        <f>TI_EHG_E_E!S51+TI_EHG_CHP_E!S51+TI_EHG_H_E!S51</f>
        <v>4627.5870326400009</v>
      </c>
      <c r="T51" s="27">
        <f>TI_EHG_E_E!T51+TI_EHG_CHP_E!T51+TI_EHG_H_E!T51</f>
        <v>5743.9150758000005</v>
      </c>
      <c r="U51" s="27">
        <f>TI_EHG_E_E!U51+TI_EHG_CHP_E!U51+TI_EHG_H_E!U51</f>
        <v>5117.8261503600006</v>
      </c>
      <c r="V51" s="27">
        <f>TI_EHG_E_E!V51+TI_EHG_CHP_E!V51+TI_EHG_H_E!V51</f>
        <v>5390.656823179409</v>
      </c>
      <c r="W51" s="27">
        <f>TI_EHG_E_E!W51+TI_EHG_CHP_E!W51+TI_EHG_H_E!W51</f>
        <v>4893.1479675987721</v>
      </c>
      <c r="X51" s="27">
        <f>TI_EHG_E_E!X51+TI_EHG_CHP_E!X51+TI_EHG_H_E!X51</f>
        <v>5214.9929170345495</v>
      </c>
      <c r="Y51" s="27">
        <f>TI_EHG_E_E!Y51+TI_EHG_CHP_E!Y51+TI_EHG_H_E!Y51</f>
        <v>4811.0240357482162</v>
      </c>
      <c r="Z51" s="27">
        <f>TI_EHG_E_E!Z51+TI_EHG_CHP_E!Z51+TI_EHG_H_E!Z51</f>
        <v>3621.3172949843438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403.58457400280281</v>
      </c>
      <c r="D52" s="27">
        <f t="shared" ref="D52:X52" si="30">SUM(D53:D54)</f>
        <v>403.55819468392605</v>
      </c>
      <c r="E52" s="27">
        <f t="shared" si="30"/>
        <v>581.27109912545052</v>
      </c>
      <c r="F52" s="27">
        <f t="shared" si="30"/>
        <v>641.72895189241001</v>
      </c>
      <c r="G52" s="27">
        <f t="shared" si="30"/>
        <v>743.06522193379305</v>
      </c>
      <c r="H52" s="27">
        <f t="shared" si="30"/>
        <v>742.17324226050209</v>
      </c>
      <c r="I52" s="27">
        <f t="shared" si="30"/>
        <v>894.21998270550341</v>
      </c>
      <c r="J52" s="27">
        <f t="shared" si="30"/>
        <v>920.06825371162779</v>
      </c>
      <c r="K52" s="27">
        <f t="shared" si="30"/>
        <v>1021.2135346301026</v>
      </c>
      <c r="L52" s="27">
        <f t="shared" si="30"/>
        <v>1283.32628225502</v>
      </c>
      <c r="M52" s="27">
        <f t="shared" si="30"/>
        <v>1363.4086629739791</v>
      </c>
      <c r="N52" s="27">
        <f t="shared" si="30"/>
        <v>1478.3977913529402</v>
      </c>
      <c r="O52" s="27">
        <f t="shared" si="30"/>
        <v>1547.631893065286</v>
      </c>
      <c r="P52" s="27">
        <f t="shared" si="30"/>
        <v>1489.8151802004531</v>
      </c>
      <c r="Q52" s="27">
        <f t="shared" si="30"/>
        <v>1423.5063125560359</v>
      </c>
      <c r="R52" s="27">
        <f t="shared" si="30"/>
        <v>1475.9610305576803</v>
      </c>
      <c r="S52" s="27">
        <f t="shared" si="30"/>
        <v>1502.3857310813855</v>
      </c>
      <c r="T52" s="27">
        <f t="shared" si="30"/>
        <v>1430.841083308364</v>
      </c>
      <c r="U52" s="27">
        <f t="shared" si="30"/>
        <v>1338.3798666402074</v>
      </c>
      <c r="V52" s="27">
        <f t="shared" si="30"/>
        <v>1334.2516988337984</v>
      </c>
      <c r="W52" s="27">
        <f t="shared" si="30"/>
        <v>1266.5243916193783</v>
      </c>
      <c r="X52" s="27">
        <f t="shared" si="30"/>
        <v>1312.4293184537669</v>
      </c>
      <c r="Y52" s="27">
        <f t="shared" ref="Y52:Z52" si="31">SUM(Y53:Y54)</f>
        <v>1286.5277034844644</v>
      </c>
      <c r="Z52" s="27">
        <f t="shared" si="31"/>
        <v>1374.6666412833201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208.06517160000004</v>
      </c>
      <c r="D53" s="8">
        <f>TI_EHG_E_E!D53+TI_EHG_CHP_E!D53+TI_EHG_H_E!D53</f>
        <v>225.65434319999997</v>
      </c>
      <c r="E53" s="8">
        <f>TI_EHG_E_E!E53+TI_EHG_CHP_E!E53+TI_EHG_H_E!E53</f>
        <v>382.38159959999996</v>
      </c>
      <c r="F53" s="8">
        <f>TI_EHG_E_E!F53+TI_EHG_CHP_E!F53+TI_EHG_H_E!F53</f>
        <v>402.68788560000002</v>
      </c>
      <c r="G53" s="8">
        <f>TI_EHG_E_E!G53+TI_EHG_CHP_E!G53+TI_EHG_H_E!G53</f>
        <v>437.72311439999999</v>
      </c>
      <c r="H53" s="8">
        <f>TI_EHG_E_E!H53+TI_EHG_CHP_E!H53+TI_EHG_H_E!H53</f>
        <v>373.31751600000001</v>
      </c>
      <c r="I53" s="8">
        <f>TI_EHG_E_E!I53+TI_EHG_CHP_E!I53+TI_EHG_H_E!I53</f>
        <v>422.86495680000007</v>
      </c>
      <c r="J53" s="8">
        <f>TI_EHG_E_E!J53+TI_EHG_CHP_E!J53+TI_EHG_H_E!J53</f>
        <v>471.36889799999994</v>
      </c>
      <c r="K53" s="8">
        <f>TI_EHG_E_E!K53+TI_EHG_CHP_E!K53+TI_EHG_H_E!K53</f>
        <v>515.42136360000006</v>
      </c>
      <c r="L53" s="8">
        <f>TI_EHG_E_E!L53+TI_EHG_CHP_E!L53+TI_EHG_H_E!L53</f>
        <v>677.43716040000004</v>
      </c>
      <c r="M53" s="8">
        <f>TI_EHG_E_E!M53+TI_EHG_CHP_E!M53+TI_EHG_H_E!M53</f>
        <v>736.45743600000003</v>
      </c>
      <c r="N53" s="8">
        <f>TI_EHG_E_E!N53+TI_EHG_CHP_E!N53+TI_EHG_H_E!N53</f>
        <v>806.93973360000007</v>
      </c>
      <c r="O53" s="8">
        <f>TI_EHG_E_E!O53+TI_EHG_CHP_E!O53+TI_EHG_H_E!O53</f>
        <v>851.51883959999998</v>
      </c>
      <c r="P53" s="8">
        <f>TI_EHG_E_E!P53+TI_EHG_CHP_E!P53+TI_EHG_H_E!P53</f>
        <v>828.3147444</v>
      </c>
      <c r="Q53" s="8">
        <f>TI_EHG_E_E!Q53+TI_EHG_CHP_E!Q53+TI_EHG_H_E!Q53</f>
        <v>667.61374679999994</v>
      </c>
      <c r="R53" s="8">
        <f>TI_EHG_E_E!R53+TI_EHG_CHP_E!R53+TI_EHG_H_E!R53</f>
        <v>615.89282039999989</v>
      </c>
      <c r="S53" s="8">
        <f>TI_EHG_E_E!S53+TI_EHG_CHP_E!S53+TI_EHG_H_E!S53</f>
        <v>561.94126559999995</v>
      </c>
      <c r="T53" s="8">
        <f>TI_EHG_E_E!T53+TI_EHG_CHP_E!T53+TI_EHG_H_E!T53</f>
        <v>545.38890119999996</v>
      </c>
      <c r="U53" s="8">
        <f>TI_EHG_E_E!U53+TI_EHG_CHP_E!U53+TI_EHG_H_E!U53</f>
        <v>467.80339320000002</v>
      </c>
      <c r="V53" s="8">
        <f>TI_EHG_E_E!V53+TI_EHG_CHP_E!V53+TI_EHG_H_E!V53</f>
        <v>454.43352240000002</v>
      </c>
      <c r="W53" s="8">
        <f>TI_EHG_E_E!W53+TI_EHG_CHP_E!W53+TI_EHG_H_E!W53</f>
        <v>306.59068440000004</v>
      </c>
      <c r="X53" s="8">
        <f>TI_EHG_E_E!X53+TI_EHG_CHP_E!X53+TI_EHG_H_E!X53</f>
        <v>350.5726224</v>
      </c>
      <c r="Y53" s="8">
        <f>TI_EHG_E_E!Y53+TI_EHG_CHP_E!Y53+TI_EHG_H_E!Y53</f>
        <v>369.43129080000006</v>
      </c>
      <c r="Z53" s="8">
        <f>TI_EHG_E_E!Z53+TI_EHG_CHP_E!Z53+TI_EHG_H_E!Z53</f>
        <v>372.03823799999992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195.51940240280277</v>
      </c>
      <c r="D54" s="45">
        <f>TI_EHG_E_E!D54+TI_EHG_CHP_E!D54+TI_EHG_H_E!D54</f>
        <v>177.90385148392608</v>
      </c>
      <c r="E54" s="45">
        <f>TI_EHG_E_E!E54+TI_EHG_CHP_E!E54+TI_EHG_H_E!E54</f>
        <v>198.8894995254505</v>
      </c>
      <c r="F54" s="45">
        <f>TI_EHG_E_E!F54+TI_EHG_CHP_E!F54+TI_EHG_H_E!F54</f>
        <v>239.04106629240997</v>
      </c>
      <c r="G54" s="45">
        <f>TI_EHG_E_E!G54+TI_EHG_CHP_E!G54+TI_EHG_H_E!G54</f>
        <v>305.34210753379313</v>
      </c>
      <c r="H54" s="45">
        <f>TI_EHG_E_E!H54+TI_EHG_CHP_E!H54+TI_EHG_H_E!H54</f>
        <v>368.85572626050208</v>
      </c>
      <c r="I54" s="45">
        <f>TI_EHG_E_E!I54+TI_EHG_CHP_E!I54+TI_EHG_H_E!I54</f>
        <v>471.35502590550334</v>
      </c>
      <c r="J54" s="45">
        <f>TI_EHG_E_E!J54+TI_EHG_CHP_E!J54+TI_EHG_H_E!J54</f>
        <v>448.69935571162785</v>
      </c>
      <c r="K54" s="45">
        <f>TI_EHG_E_E!K54+TI_EHG_CHP_E!K54+TI_EHG_H_E!K54</f>
        <v>505.79217103010251</v>
      </c>
      <c r="L54" s="45">
        <f>TI_EHG_E_E!L54+TI_EHG_CHP_E!L54+TI_EHG_H_E!L54</f>
        <v>605.88912185501988</v>
      </c>
      <c r="M54" s="45">
        <f>TI_EHG_E_E!M54+TI_EHG_CHP_E!M54+TI_EHG_H_E!M54</f>
        <v>626.95122697397915</v>
      </c>
      <c r="N54" s="45">
        <f>TI_EHG_E_E!N54+TI_EHG_CHP_E!N54+TI_EHG_H_E!N54</f>
        <v>671.45805775294025</v>
      </c>
      <c r="O54" s="45">
        <f>TI_EHG_E_E!O54+TI_EHG_CHP_E!O54+TI_EHG_H_E!O54</f>
        <v>696.11305346528593</v>
      </c>
      <c r="P54" s="45">
        <f>TI_EHG_E_E!P54+TI_EHG_CHP_E!P54+TI_EHG_H_E!P54</f>
        <v>661.50043580045315</v>
      </c>
      <c r="Q54" s="45">
        <f>TI_EHG_E_E!Q54+TI_EHG_CHP_E!Q54+TI_EHG_H_E!Q54</f>
        <v>755.89256575603599</v>
      </c>
      <c r="R54" s="45">
        <f>TI_EHG_E_E!R54+TI_EHG_CHP_E!R54+TI_EHG_H_E!R54</f>
        <v>860.06821015768026</v>
      </c>
      <c r="S54" s="45">
        <f>TI_EHG_E_E!S54+TI_EHG_CHP_E!S54+TI_EHG_H_E!S54</f>
        <v>940.44446548138558</v>
      </c>
      <c r="T54" s="45">
        <f>TI_EHG_E_E!T54+TI_EHG_CHP_E!T54+TI_EHG_H_E!T54</f>
        <v>885.45218210836401</v>
      </c>
      <c r="U54" s="45">
        <f>TI_EHG_E_E!U54+TI_EHG_CHP_E!U54+TI_EHG_H_E!U54</f>
        <v>870.57647344020734</v>
      </c>
      <c r="V54" s="45">
        <f>TI_EHG_E_E!V54+TI_EHG_CHP_E!V54+TI_EHG_H_E!V54</f>
        <v>879.8181764337985</v>
      </c>
      <c r="W54" s="45">
        <f>TI_EHG_E_E!W54+TI_EHG_CHP_E!W54+TI_EHG_H_E!W54</f>
        <v>959.93370721937822</v>
      </c>
      <c r="X54" s="45">
        <f>TI_EHG_E_E!X54+TI_EHG_CHP_E!X54+TI_EHG_H_E!X54</f>
        <v>961.85669605376688</v>
      </c>
      <c r="Y54" s="45">
        <f>TI_EHG_E_E!Y54+TI_EHG_CHP_E!Y54+TI_EHG_H_E!Y54</f>
        <v>917.09641268446444</v>
      </c>
      <c r="Z54" s="45">
        <f>TI_EHG_E_E!Z54+TI_EHG_CHP_E!Z54+TI_EHG_H_E!Z54</f>
        <v>1002.6284032833202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2471.8126543199996</v>
      </c>
      <c r="D61" s="49">
        <f t="shared" si="32"/>
        <v>2666.7265744799993</v>
      </c>
      <c r="E61" s="49">
        <f t="shared" si="32"/>
        <v>2857.55059368</v>
      </c>
      <c r="F61" s="49">
        <f t="shared" si="32"/>
        <v>2995.1631568799994</v>
      </c>
      <c r="G61" s="49">
        <f t="shared" si="32"/>
        <v>3289.9963096800002</v>
      </c>
      <c r="H61" s="49">
        <f t="shared" si="32"/>
        <v>3933.1770120000001</v>
      </c>
      <c r="I61" s="49">
        <f t="shared" si="32"/>
        <v>4929.74507232</v>
      </c>
      <c r="J61" s="49">
        <f t="shared" si="32"/>
        <v>5985.2349395999991</v>
      </c>
      <c r="K61" s="49">
        <f t="shared" si="32"/>
        <v>6812.8007011199998</v>
      </c>
      <c r="L61" s="49">
        <f t="shared" si="32"/>
        <v>7311.573169199999</v>
      </c>
      <c r="M61" s="49">
        <f t="shared" si="32"/>
        <v>8246.0562609599983</v>
      </c>
      <c r="N61" s="49">
        <f t="shared" si="32"/>
        <v>8554.2387105599992</v>
      </c>
      <c r="O61" s="49">
        <f t="shared" si="32"/>
        <v>9329.2470172799985</v>
      </c>
      <c r="P61" s="49">
        <f t="shared" si="32"/>
        <v>9129.5291966399982</v>
      </c>
      <c r="Q61" s="49">
        <f t="shared" si="32"/>
        <v>8946.6223859999991</v>
      </c>
      <c r="R61" s="49">
        <f t="shared" si="32"/>
        <v>9000.4649810400006</v>
      </c>
      <c r="S61" s="49">
        <f t="shared" si="32"/>
        <v>8833.5149205599992</v>
      </c>
      <c r="T61" s="49">
        <f t="shared" si="32"/>
        <v>9040.1021388000008</v>
      </c>
      <c r="U61" s="49">
        <f t="shared" si="32"/>
        <v>8791.5032359199995</v>
      </c>
      <c r="V61" s="49">
        <f t="shared" si="32"/>
        <v>8524.2378578365115</v>
      </c>
      <c r="W61" s="49">
        <f t="shared" si="32"/>
        <v>8938.2801064794839</v>
      </c>
      <c r="X61" s="49">
        <f t="shared" si="32"/>
        <v>9056.0275948151429</v>
      </c>
      <c r="Y61" s="49">
        <f t="shared" ref="Y61:Z61" si="33">SUM(Y62:Y72)</f>
        <v>8984.9304916752099</v>
      </c>
      <c r="Z61" s="49">
        <f t="shared" si="33"/>
        <v>8786.2134152969484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2253.2162687999999</v>
      </c>
      <c r="D62" s="52">
        <f>TI_EHG_E_E!D62+TI_EHG_CHP_E!D62+TI_EHG_H_E!D62</f>
        <v>2440.3679999999995</v>
      </c>
      <c r="E62" s="52">
        <f>TI_EHG_E_E!E62+TI_EHG_CHP_E!E62+TI_EHG_H_E!E62</f>
        <v>2627.0717760000002</v>
      </c>
      <c r="F62" s="52">
        <f>TI_EHG_E_E!F62+TI_EHG_CHP_E!F62+TI_EHG_H_E!F62</f>
        <v>2725.2961343999996</v>
      </c>
      <c r="G62" s="52">
        <f>TI_EHG_E_E!G62+TI_EHG_CHP_E!G62+TI_EHG_H_E!G62</f>
        <v>2915.3601791999999</v>
      </c>
      <c r="H62" s="52">
        <f>TI_EHG_E_E!H62+TI_EHG_CHP_E!H62+TI_EHG_H_E!H62</f>
        <v>3307.6814400000003</v>
      </c>
      <c r="I62" s="52">
        <f>TI_EHG_E_E!I62+TI_EHG_CHP_E!I62+TI_EHG_H_E!I62</f>
        <v>4045.1374655999998</v>
      </c>
      <c r="J62" s="52">
        <f>TI_EHG_E_E!J62+TI_EHG_CHP_E!J62+TI_EHG_H_E!J62</f>
        <v>5088.5218943999989</v>
      </c>
      <c r="K62" s="52">
        <f>TI_EHG_E_E!K62+TI_EHG_CHP_E!K62+TI_EHG_H_E!K62</f>
        <v>5952.2492735999995</v>
      </c>
      <c r="L62" s="52">
        <f>TI_EHG_E_E!L62+TI_EHG_CHP_E!L62+TI_EHG_H_E!L62</f>
        <v>6379.9936703999992</v>
      </c>
      <c r="M62" s="52">
        <f>TI_EHG_E_E!M62+TI_EHG_CHP_E!M62+TI_EHG_H_E!M62</f>
        <v>7314.0883199999989</v>
      </c>
      <c r="N62" s="52">
        <f>TI_EHG_E_E!N62+TI_EHG_CHP_E!N62+TI_EHG_H_E!N62</f>
        <v>7639.2239615999988</v>
      </c>
      <c r="O62" s="52">
        <f>TI_EHG_E_E!O62+TI_EHG_CHP_E!O62+TI_EHG_H_E!O62</f>
        <v>8340.6621311999988</v>
      </c>
      <c r="P62" s="52">
        <f>TI_EHG_E_E!P62+TI_EHG_CHP_E!P62+TI_EHG_H_E!P62</f>
        <v>8134.9700543999988</v>
      </c>
      <c r="Q62" s="52">
        <f>TI_EHG_E_E!Q62+TI_EHG_CHP_E!Q62+TI_EHG_H_E!Q62</f>
        <v>7584.648019199999</v>
      </c>
      <c r="R62" s="52">
        <f>TI_EHG_E_E!R62+TI_EHG_CHP_E!R62+TI_EHG_H_E!R62</f>
        <v>7661.9176704000001</v>
      </c>
      <c r="S62" s="52">
        <f>TI_EHG_E_E!S62+TI_EHG_CHP_E!S62+TI_EHG_H_E!S62</f>
        <v>7414.826630399999</v>
      </c>
      <c r="T62" s="52">
        <f>TI_EHG_E_E!T62+TI_EHG_CHP_E!T62+TI_EHG_H_E!T62</f>
        <v>7654.2395328000002</v>
      </c>
      <c r="U62" s="52">
        <f>TI_EHG_E_E!U62+TI_EHG_CHP_E!U62+TI_EHG_H_E!U62</f>
        <v>7581.1962239999993</v>
      </c>
      <c r="V62" s="52">
        <f>TI_EHG_E_E!V62+TI_EHG_CHP_E!V62+TI_EHG_H_E!V62</f>
        <v>7319.0412287999998</v>
      </c>
      <c r="W62" s="52">
        <f>TI_EHG_E_E!W62+TI_EHG_CHP_E!W62+TI_EHG_H_E!W62</f>
        <v>7712.4567743999996</v>
      </c>
      <c r="X62" s="52">
        <f>TI_EHG_E_E!X62+TI_EHG_CHP_E!X62+TI_EHG_H_E!X62</f>
        <v>7905.0952511999985</v>
      </c>
      <c r="Y62" s="52">
        <f>TI_EHG_E_E!Y62+TI_EHG_CHP_E!Y62+TI_EHG_H_E!Y62</f>
        <v>7827.9743807999985</v>
      </c>
      <c r="Z62" s="52">
        <f>TI_EHG_E_E!Z62+TI_EHG_CHP_E!Z62+TI_EHG_H_E!Z62</f>
        <v>7542.7390080000005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42.096665520000016</v>
      </c>
      <c r="D64" s="52">
        <f>TI_EHG_E_E!D64+TI_EHG_CHP_E!D64+TI_EHG_H_E!D64</f>
        <v>40.458534480000004</v>
      </c>
      <c r="E64" s="52">
        <f>TI_EHG_E_E!E64+TI_EHG_CHP_E!E64+TI_EHG_H_E!E64</f>
        <v>32.214021840000001</v>
      </c>
      <c r="F64" s="52">
        <f>TI_EHG_E_E!F64+TI_EHG_CHP_E!F64+TI_EHG_H_E!F64</f>
        <v>42.697352879999997</v>
      </c>
      <c r="G64" s="52">
        <f>TI_EHG_E_E!G64+TI_EHG_CHP_E!G64+TI_EHG_H_E!G64</f>
        <v>45.863934480000005</v>
      </c>
      <c r="H64" s="52">
        <f>TI_EHG_E_E!H64+TI_EHG_CHP_E!H64+TI_EHG_H_E!H64</f>
        <v>226.45048607999999</v>
      </c>
      <c r="I64" s="52">
        <f>TI_EHG_E_E!I64+TI_EHG_CHP_E!I64+TI_EHG_H_E!I64</f>
        <v>337.94285616000008</v>
      </c>
      <c r="J64" s="52">
        <f>TI_EHG_E_E!J64+TI_EHG_CHP_E!J64+TI_EHG_H_E!J64</f>
        <v>343.40899319999994</v>
      </c>
      <c r="K64" s="52">
        <f>TI_EHG_E_E!K64+TI_EHG_CHP_E!K64+TI_EHG_H_E!K64</f>
        <v>358.62568560000011</v>
      </c>
      <c r="L64" s="52">
        <f>TI_EHG_E_E!L64+TI_EHG_CHP_E!L64+TI_EHG_H_E!L64</f>
        <v>313.46740152000007</v>
      </c>
      <c r="M64" s="52">
        <f>TI_EHG_E_E!M64+TI_EHG_CHP_E!M64+TI_EHG_H_E!M64</f>
        <v>313.96371551999994</v>
      </c>
      <c r="N64" s="52">
        <f>TI_EHG_E_E!N64+TI_EHG_CHP_E!N64+TI_EHG_H_E!N64</f>
        <v>328.44468384000015</v>
      </c>
      <c r="O64" s="52">
        <f>TI_EHG_E_E!O64+TI_EHG_CHP_E!O64+TI_EHG_H_E!O64</f>
        <v>386.86113648000014</v>
      </c>
      <c r="P64" s="52">
        <f>TI_EHG_E_E!P64+TI_EHG_CHP_E!P64+TI_EHG_H_E!P64</f>
        <v>356.76072431999995</v>
      </c>
      <c r="Q64" s="52">
        <f>TI_EHG_E_E!Q64+TI_EHG_CHP_E!Q64+TI_EHG_H_E!Q64</f>
        <v>565.26390648000017</v>
      </c>
      <c r="R64" s="52">
        <f>TI_EHG_E_E!R64+TI_EHG_CHP_E!R64+TI_EHG_H_E!R64</f>
        <v>582.46919639999999</v>
      </c>
      <c r="S64" s="52">
        <f>TI_EHG_E_E!S64+TI_EHG_CHP_E!S64+TI_EHG_H_E!S64</f>
        <v>587.41032168000004</v>
      </c>
      <c r="T64" s="52">
        <f>TI_EHG_E_E!T64+TI_EHG_CHP_E!T64+TI_EHG_H_E!T64</f>
        <v>605.21000904000005</v>
      </c>
      <c r="U64" s="52">
        <f>TI_EHG_E_E!U64+TI_EHG_CHP_E!U64+TI_EHG_H_E!U64</f>
        <v>445.37213448000023</v>
      </c>
      <c r="V64" s="52">
        <f>TI_EHG_E_E!V64+TI_EHG_CHP_E!V64+TI_EHG_H_E!V64</f>
        <v>414.98427239651176</v>
      </c>
      <c r="W64" s="52">
        <f>TI_EHG_E_E!W64+TI_EHG_CHP_E!W64+TI_EHG_H_E!W64</f>
        <v>424.17068663948425</v>
      </c>
      <c r="X64" s="52">
        <f>TI_EHG_E_E!X64+TI_EHG_CHP_E!X64+TI_EHG_H_E!X64</f>
        <v>292.99825865514441</v>
      </c>
      <c r="Y64" s="52">
        <f>TI_EHG_E_E!Y64+TI_EHG_CHP_E!Y64+TI_EHG_H_E!Y64</f>
        <v>318.61475087521137</v>
      </c>
      <c r="Z64" s="52">
        <f>TI_EHG_E_E!Z64+TI_EHG_CHP_E!Z64+TI_EHG_H_E!Z64</f>
        <v>337.77145433694858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176.49971999999997</v>
      </c>
      <c r="D65" s="52">
        <f>TI_EHG_E_E!D65+TI_EHG_CHP_E!D65+TI_EHG_H_E!D65</f>
        <v>185.90003999999999</v>
      </c>
      <c r="E65" s="52">
        <f>TI_EHG_E_E!E65+TI_EHG_CHP_E!E65+TI_EHG_H_E!E65</f>
        <v>196.99991999999997</v>
      </c>
      <c r="F65" s="52">
        <f>TI_EHG_E_E!F65+TI_EHG_CHP_E!F65+TI_EHG_H_E!F65</f>
        <v>226.29995999999988</v>
      </c>
      <c r="G65" s="52">
        <f>TI_EHG_E_E!G65+TI_EHG_CHP_E!G65+TI_EHG_H_E!G65</f>
        <v>287.2998</v>
      </c>
      <c r="H65" s="52">
        <f>TI_EHG_E_E!H65+TI_EHG_CHP_E!H65+TI_EHG_H_E!H65</f>
        <v>307.63043999999996</v>
      </c>
      <c r="I65" s="52">
        <f>TI_EHG_E_E!I65+TI_EHG_CHP_E!I65+TI_EHG_H_E!I65</f>
        <v>421.32312000000002</v>
      </c>
      <c r="J65" s="52">
        <f>TI_EHG_E_E!J65+TI_EHG_CHP_E!J65+TI_EHG_H_E!J65</f>
        <v>416.23523999999992</v>
      </c>
      <c r="K65" s="52">
        <f>TI_EHG_E_E!K65+TI_EHG_CHP_E!K65+TI_EHG_H_E!K65</f>
        <v>431.04311999999993</v>
      </c>
      <c r="L65" s="52">
        <f>TI_EHG_E_E!L65+TI_EHG_CHP_E!L65+TI_EHG_H_E!L65</f>
        <v>541.36044000000004</v>
      </c>
      <c r="M65" s="52">
        <f>TI_EHG_E_E!M65+TI_EHG_CHP_E!M65+TI_EHG_H_E!M65</f>
        <v>575.82287999999983</v>
      </c>
      <c r="N65" s="52">
        <f>TI_EHG_E_E!N65+TI_EHG_CHP_E!N65+TI_EHG_H_E!N65</f>
        <v>579.59891999999991</v>
      </c>
      <c r="O65" s="52">
        <f>TI_EHG_E_E!O65+TI_EHG_CHP_E!O65+TI_EHG_H_E!O65</f>
        <v>601.57043999999985</v>
      </c>
      <c r="P65" s="52">
        <f>TI_EHG_E_E!P65+TI_EHG_CHP_E!P65+TI_EHG_H_E!P65</f>
        <v>636.62867999999992</v>
      </c>
      <c r="Q65" s="52">
        <f>TI_EHG_E_E!Q65+TI_EHG_CHP_E!Q65+TI_EHG_H_E!Q65</f>
        <v>794.92031999999995</v>
      </c>
      <c r="R65" s="52">
        <f>TI_EHG_E_E!R65+TI_EHG_CHP_E!R65+TI_EHG_H_E!R65</f>
        <v>753.98507999999981</v>
      </c>
      <c r="S65" s="52">
        <f>TI_EHG_E_E!S65+TI_EHG_CHP_E!S65+TI_EHG_H_E!S65</f>
        <v>828.91871999999989</v>
      </c>
      <c r="T65" s="52">
        <f>TI_EHG_E_E!T65+TI_EHG_CHP_E!T65+TI_EHG_H_E!T65</f>
        <v>778.40567999999985</v>
      </c>
      <c r="U65" s="52">
        <f>TI_EHG_E_E!U65+TI_EHG_CHP_E!U65+TI_EHG_H_E!U65</f>
        <v>763.13700000000006</v>
      </c>
      <c r="V65" s="52">
        <f>TI_EHG_E_E!V65+TI_EHG_CHP_E!V65+TI_EHG_H_E!V65</f>
        <v>790.07795999999996</v>
      </c>
      <c r="W65" s="52">
        <f>TI_EHG_E_E!W65+TI_EHG_CHP_E!W65+TI_EHG_H_E!W65</f>
        <v>801.55979999999977</v>
      </c>
      <c r="X65" s="52">
        <f>TI_EHG_E_E!X65+TI_EHG_CHP_E!X65+TI_EHG_H_E!X65</f>
        <v>857.8220399999999</v>
      </c>
      <c r="Y65" s="52">
        <f>TI_EHG_E_E!Y65+TI_EHG_CHP_E!Y65+TI_EHG_H_E!Y65</f>
        <v>838.3413599999999</v>
      </c>
      <c r="Z65" s="52">
        <f>TI_EHG_E_E!Z65+TI_EHG_CHP_E!Z65+TI_EHG_H_E!Z65</f>
        <v>905.68403999999998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1.26487584</v>
      </c>
      <c r="F72" s="55">
        <f>TI_EHG_E_E!F72+TI_EHG_CHP_E!F72+TI_EHG_H_E!F72</f>
        <v>0.86970959999999997</v>
      </c>
      <c r="G72" s="55">
        <f>TI_EHG_E_E!G72+TI_EHG_CHP_E!G72+TI_EHG_H_E!G72</f>
        <v>41.472395999999989</v>
      </c>
      <c r="H72" s="55">
        <f>TI_EHG_E_E!H72+TI_EHG_CHP_E!H72+TI_EHG_H_E!H72</f>
        <v>91.414645919999998</v>
      </c>
      <c r="I72" s="55">
        <f>TI_EHG_E_E!I72+TI_EHG_CHP_E!I72+TI_EHG_H_E!I72</f>
        <v>125.34163056</v>
      </c>
      <c r="J72" s="55">
        <f>TI_EHG_E_E!J72+TI_EHG_CHP_E!J72+TI_EHG_H_E!J72</f>
        <v>137.06881200000001</v>
      </c>
      <c r="K72" s="55">
        <f>TI_EHG_E_E!K72+TI_EHG_CHP_E!K72+TI_EHG_H_E!K72</f>
        <v>70.882621919999991</v>
      </c>
      <c r="L72" s="55">
        <f>TI_EHG_E_E!L72+TI_EHG_CHP_E!L72+TI_EHG_H_E!L72</f>
        <v>76.751657279999975</v>
      </c>
      <c r="M72" s="55">
        <f>TI_EHG_E_E!M72+TI_EHG_CHP_E!M72+TI_EHG_H_E!M72</f>
        <v>42.181345439999994</v>
      </c>
      <c r="N72" s="55">
        <f>TI_EHG_E_E!N72+TI_EHG_CHP_E!N72+TI_EHG_H_E!N72</f>
        <v>6.9711451199999992</v>
      </c>
      <c r="O72" s="55">
        <f>TI_EHG_E_E!O72+TI_EHG_CHP_E!O72+TI_EHG_H_E!O72</f>
        <v>0.15330959999999999</v>
      </c>
      <c r="P72" s="55">
        <f>TI_EHG_E_E!P72+TI_EHG_CHP_E!P72+TI_EHG_H_E!P72</f>
        <v>1.16973792</v>
      </c>
      <c r="Q72" s="55">
        <f>TI_EHG_E_E!Q72+TI_EHG_CHP_E!Q72+TI_EHG_H_E!Q72</f>
        <v>1.7901403199999999</v>
      </c>
      <c r="R72" s="55">
        <f>TI_EHG_E_E!R72+TI_EHG_CHP_E!R72+TI_EHG_H_E!R72</f>
        <v>2.0930342399999997</v>
      </c>
      <c r="S72" s="55">
        <f>TI_EHG_E_E!S72+TI_EHG_CHP_E!S72+TI_EHG_H_E!S72</f>
        <v>2.3592484799999993</v>
      </c>
      <c r="T72" s="55">
        <f>TI_EHG_E_E!T72+TI_EHG_CHP_E!T72+TI_EHG_H_E!T72</f>
        <v>2.2469169599999996</v>
      </c>
      <c r="U72" s="55">
        <f>TI_EHG_E_E!U72+TI_EHG_CHP_E!U72+TI_EHG_H_E!U72</f>
        <v>1.7978774399999997</v>
      </c>
      <c r="V72" s="55">
        <f>TI_EHG_E_E!V72+TI_EHG_CHP_E!V72+TI_EHG_H_E!V72</f>
        <v>0.13439663999999998</v>
      </c>
      <c r="W72" s="55">
        <f>TI_EHG_E_E!W72+TI_EHG_CHP_E!W72+TI_EHG_H_E!W72</f>
        <v>9.2845439999999974E-2</v>
      </c>
      <c r="X72" s="55">
        <f>TI_EHG_E_E!X72+TI_EHG_CHP_E!X72+TI_EHG_H_E!X72</f>
        <v>0.11204496</v>
      </c>
      <c r="Y72" s="55">
        <f>TI_EHG_E_E!Y72+TI_EHG_CHP_E!Y72+TI_EHG_H_E!Y72</f>
        <v>0</v>
      </c>
      <c r="Z72" s="55">
        <f>TI_EHG_E_E!Z72+TI_EHG_CHP_E!Z72+TI_EHG_H_E!Z72</f>
        <v>1.8912959999999999E-2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8329.959771892607</v>
      </c>
      <c r="D2" s="21">
        <f t="shared" ref="D2:X2" si="0">SUM(D3,D17,D22,D25,D26,D51,D52)</f>
        <v>9816.4195375370782</v>
      </c>
      <c r="E2" s="21">
        <f t="shared" si="0"/>
        <v>8980.4013953856138</v>
      </c>
      <c r="F2" s="21">
        <f t="shared" si="0"/>
        <v>11866.511665064634</v>
      </c>
      <c r="G2" s="21">
        <f t="shared" si="0"/>
        <v>12291.499401556544</v>
      </c>
      <c r="H2" s="21">
        <f t="shared" si="0"/>
        <v>12324.088552379375</v>
      </c>
      <c r="I2" s="21">
        <f t="shared" si="0"/>
        <v>11396.700770428928</v>
      </c>
      <c r="J2" s="21">
        <f t="shared" si="0"/>
        <v>10571.64500518259</v>
      </c>
      <c r="K2" s="21">
        <f t="shared" si="0"/>
        <v>9783.553312291082</v>
      </c>
      <c r="L2" s="21">
        <f t="shared" si="0"/>
        <v>8366.0099484259517</v>
      </c>
      <c r="M2" s="21">
        <f t="shared" si="0"/>
        <v>10054.320002695282</v>
      </c>
      <c r="N2" s="21">
        <f t="shared" si="0"/>
        <v>10206.002314250463</v>
      </c>
      <c r="O2" s="21">
        <f t="shared" si="0"/>
        <v>8058.8421432437945</v>
      </c>
      <c r="P2" s="21">
        <f t="shared" si="0"/>
        <v>7515.7162028054236</v>
      </c>
      <c r="Q2" s="21">
        <f t="shared" si="0"/>
        <v>6369.3629546742868</v>
      </c>
      <c r="R2" s="21">
        <f t="shared" si="0"/>
        <v>7037.1830330812172</v>
      </c>
      <c r="S2" s="21">
        <f t="shared" si="0"/>
        <v>6063.0548942522128</v>
      </c>
      <c r="T2" s="21">
        <f t="shared" si="0"/>
        <v>7587.1319835030354</v>
      </c>
      <c r="U2" s="21">
        <f t="shared" si="0"/>
        <v>6723.6763744810842</v>
      </c>
      <c r="V2" s="21">
        <f t="shared" si="0"/>
        <v>7071.2835581540276</v>
      </c>
      <c r="W2" s="21">
        <f t="shared" si="0"/>
        <v>5622.196781084439</v>
      </c>
      <c r="X2" s="21">
        <f t="shared" si="0"/>
        <v>5821.4994158592726</v>
      </c>
      <c r="Y2" s="21">
        <f t="shared" ref="Y2:Z2" si="1">SUM(Y3,Y17,Y22,Y25,Y26,Y51,Y52)</f>
        <v>5373.6472467311551</v>
      </c>
      <c r="Z2" s="21">
        <f t="shared" si="1"/>
        <v>4776.7212365145706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4152.22256392296</v>
      </c>
      <c r="D3" s="24">
        <f t="shared" si="2"/>
        <v>5208.6863726588126</v>
      </c>
      <c r="E3" s="24">
        <f t="shared" si="2"/>
        <v>4804.7189452743351</v>
      </c>
      <c r="F3" s="24">
        <f t="shared" si="2"/>
        <v>6297.9806671333063</v>
      </c>
      <c r="G3" s="24">
        <f t="shared" si="2"/>
        <v>6089.3483823136394</v>
      </c>
      <c r="H3" s="24">
        <f t="shared" si="2"/>
        <v>5601.475984892104</v>
      </c>
      <c r="I3" s="24">
        <f t="shared" si="2"/>
        <v>5436.5875918140819</v>
      </c>
      <c r="J3" s="24">
        <f t="shared" si="2"/>
        <v>4745.3949272638802</v>
      </c>
      <c r="K3" s="24">
        <f t="shared" si="2"/>
        <v>4016.4141984943303</v>
      </c>
      <c r="L3" s="24">
        <f t="shared" si="2"/>
        <v>2654.5295159228885</v>
      </c>
      <c r="M3" s="24">
        <f t="shared" si="2"/>
        <v>3502.7767840356</v>
      </c>
      <c r="N3" s="24">
        <f t="shared" si="2"/>
        <v>3865.741169166949</v>
      </c>
      <c r="O3" s="24">
        <f t="shared" si="2"/>
        <v>3092.8434006247594</v>
      </c>
      <c r="P3" s="24">
        <f t="shared" si="2"/>
        <v>2928.1857079170713</v>
      </c>
      <c r="Q3" s="24">
        <f t="shared" si="2"/>
        <v>1850.7982958564539</v>
      </c>
      <c r="R3" s="24">
        <f t="shared" si="2"/>
        <v>1809.0325808930256</v>
      </c>
      <c r="S3" s="24">
        <f t="shared" si="2"/>
        <v>1099.2452144539664</v>
      </c>
      <c r="T3" s="24">
        <f t="shared" si="2"/>
        <v>901.44024700165983</v>
      </c>
      <c r="U3" s="24">
        <f t="shared" si="2"/>
        <v>1049.7909650148692</v>
      </c>
      <c r="V3" s="24">
        <f t="shared" si="2"/>
        <v>833.82957940478877</v>
      </c>
      <c r="W3" s="24">
        <f t="shared" si="2"/>
        <v>151.40818248548382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3024.2555768677471</v>
      </c>
      <c r="D4" s="19">
        <f t="shared" si="4"/>
        <v>3839.3126994163104</v>
      </c>
      <c r="E4" s="19">
        <f t="shared" si="4"/>
        <v>3522.7184333538676</v>
      </c>
      <c r="F4" s="19">
        <f t="shared" si="4"/>
        <v>4971.8313703052454</v>
      </c>
      <c r="G4" s="19">
        <f t="shared" si="4"/>
        <v>5155.1342476682503</v>
      </c>
      <c r="H4" s="19">
        <f t="shared" si="4"/>
        <v>4614.9791043149389</v>
      </c>
      <c r="I4" s="19">
        <f t="shared" si="4"/>
        <v>4837.1891914037069</v>
      </c>
      <c r="J4" s="19">
        <f t="shared" si="4"/>
        <v>4745.3949272638802</v>
      </c>
      <c r="K4" s="19">
        <f t="shared" si="4"/>
        <v>4016.4141984943303</v>
      </c>
      <c r="L4" s="19">
        <f t="shared" si="4"/>
        <v>2654.5295159228885</v>
      </c>
      <c r="M4" s="19">
        <f t="shared" si="4"/>
        <v>3502.7767840356</v>
      </c>
      <c r="N4" s="19">
        <f t="shared" si="4"/>
        <v>3865.741169166949</v>
      </c>
      <c r="O4" s="19">
        <f t="shared" si="4"/>
        <v>3092.8434006247594</v>
      </c>
      <c r="P4" s="19">
        <f t="shared" si="4"/>
        <v>2928.1857079170713</v>
      </c>
      <c r="Q4" s="19">
        <f t="shared" si="4"/>
        <v>1850.7982958564539</v>
      </c>
      <c r="R4" s="19">
        <f t="shared" si="4"/>
        <v>1809.0325808930256</v>
      </c>
      <c r="S4" s="19">
        <f t="shared" si="4"/>
        <v>1099.2452144539664</v>
      </c>
      <c r="T4" s="19">
        <f t="shared" si="4"/>
        <v>901.44024700165983</v>
      </c>
      <c r="U4" s="19">
        <f t="shared" si="4"/>
        <v>1049.7909650148692</v>
      </c>
      <c r="V4" s="19">
        <f t="shared" si="4"/>
        <v>833.82957940478877</v>
      </c>
      <c r="W4" s="19">
        <f t="shared" si="4"/>
        <v>151.40818248548382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236.79819905279999</v>
      </c>
      <c r="J5" s="8">
        <v>377.34179017920002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3024.2555768677471</v>
      </c>
      <c r="D7" s="8">
        <v>3839.3126994163104</v>
      </c>
      <c r="E7" s="8">
        <v>3522.7184333538676</v>
      </c>
      <c r="F7" s="8">
        <v>4971.8313703052454</v>
      </c>
      <c r="G7" s="8">
        <v>5155.1342476682503</v>
      </c>
      <c r="H7" s="8">
        <v>4614.9791043149389</v>
      </c>
      <c r="I7" s="8">
        <v>4600.3909923509073</v>
      </c>
      <c r="J7" s="8">
        <v>4368.0531370846802</v>
      </c>
      <c r="K7" s="8">
        <v>4016.4141984943303</v>
      </c>
      <c r="L7" s="8">
        <v>2654.5295159228885</v>
      </c>
      <c r="M7" s="8">
        <v>3502.7767840356</v>
      </c>
      <c r="N7" s="8">
        <v>3865.741169166949</v>
      </c>
      <c r="O7" s="8">
        <v>3092.8434006247594</v>
      </c>
      <c r="P7" s="8">
        <v>2928.1857079170713</v>
      </c>
      <c r="Q7" s="8">
        <v>1850.7982958564539</v>
      </c>
      <c r="R7" s="8">
        <v>1809.0325808930256</v>
      </c>
      <c r="S7" s="8">
        <v>1099.2452144539664</v>
      </c>
      <c r="T7" s="8">
        <v>901.44024700165983</v>
      </c>
      <c r="U7" s="8">
        <v>1049.7909650148692</v>
      </c>
      <c r="V7" s="8">
        <v>833.82957940478877</v>
      </c>
      <c r="W7" s="8">
        <v>151.40818248548382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1127.9669870552134</v>
      </c>
      <c r="D8" s="19">
        <f t="shared" si="6"/>
        <v>1369.3736732425023</v>
      </c>
      <c r="E8" s="19">
        <f t="shared" si="6"/>
        <v>1282.000511920467</v>
      </c>
      <c r="F8" s="19">
        <f t="shared" si="6"/>
        <v>1326.1492968280609</v>
      </c>
      <c r="G8" s="19">
        <f t="shared" si="6"/>
        <v>934.21413464538909</v>
      </c>
      <c r="H8" s="19">
        <f t="shared" si="6"/>
        <v>986.49688057716548</v>
      </c>
      <c r="I8" s="19">
        <f t="shared" si="6"/>
        <v>599.39840041037507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1127.9669870552134</v>
      </c>
      <c r="D10" s="8">
        <v>1369.3736732425023</v>
      </c>
      <c r="E10" s="8">
        <v>1282.000511920467</v>
      </c>
      <c r="F10" s="8">
        <v>1326.1492968280609</v>
      </c>
      <c r="G10" s="8">
        <v>934.21413464538909</v>
      </c>
      <c r="H10" s="8">
        <v>986.49688057716548</v>
      </c>
      <c r="I10" s="8">
        <v>599.39840041037507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1432.9693439999994</v>
      </c>
      <c r="D17" s="27">
        <f t="shared" si="10"/>
        <v>2049.4988640000001</v>
      </c>
      <c r="E17" s="27">
        <f t="shared" si="10"/>
        <v>2293.7084640000003</v>
      </c>
      <c r="F17" s="27">
        <f t="shared" si="10"/>
        <v>2196.8460720000003</v>
      </c>
      <c r="G17" s="27">
        <f t="shared" si="10"/>
        <v>2855.1292559999997</v>
      </c>
      <c r="H17" s="27">
        <f t="shared" si="10"/>
        <v>2897.051896800001</v>
      </c>
      <c r="I17" s="27">
        <f t="shared" si="10"/>
        <v>3011.8764729599998</v>
      </c>
      <c r="J17" s="27">
        <f t="shared" si="10"/>
        <v>3342.3094051199996</v>
      </c>
      <c r="K17" s="27">
        <f t="shared" si="10"/>
        <v>2769.2166427200004</v>
      </c>
      <c r="L17" s="27">
        <f t="shared" si="10"/>
        <v>2411.6908176000002</v>
      </c>
      <c r="M17" s="27">
        <f t="shared" si="10"/>
        <v>3435.1429363200009</v>
      </c>
      <c r="N17" s="27">
        <f t="shared" si="10"/>
        <v>3471.1875172799996</v>
      </c>
      <c r="O17" s="27">
        <f t="shared" si="10"/>
        <v>3252.9437020799996</v>
      </c>
      <c r="P17" s="27">
        <f t="shared" si="10"/>
        <v>3799.7882078399998</v>
      </c>
      <c r="Q17" s="27">
        <f t="shared" si="10"/>
        <v>3893.8014028800003</v>
      </c>
      <c r="R17" s="27">
        <f t="shared" si="10"/>
        <v>3741.2012433599994</v>
      </c>
      <c r="S17" s="27">
        <f t="shared" si="10"/>
        <v>3472.9201411199997</v>
      </c>
      <c r="T17" s="27">
        <f t="shared" si="10"/>
        <v>3954.5702179199998</v>
      </c>
      <c r="U17" s="27">
        <f t="shared" si="10"/>
        <v>3469.3634664000001</v>
      </c>
      <c r="V17" s="27">
        <f t="shared" si="10"/>
        <v>3646.6424150399994</v>
      </c>
      <c r="W17" s="27">
        <f t="shared" si="10"/>
        <v>3313.4419958399999</v>
      </c>
      <c r="X17" s="27">
        <f t="shared" si="10"/>
        <v>3901.1262264000006</v>
      </c>
      <c r="Y17" s="27">
        <f t="shared" ref="Y17:Z17" si="11">SUM(Y18:Y21)</f>
        <v>3464.7605985599994</v>
      </c>
      <c r="Z17" s="27">
        <f t="shared" si="11"/>
        <v>3465.9934732800007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130.10975999999999</v>
      </c>
      <c r="D19" s="8">
        <v>141.09876</v>
      </c>
      <c r="E19" s="8">
        <v>111.00887999999999</v>
      </c>
      <c r="F19" s="8">
        <v>54.185759999999995</v>
      </c>
      <c r="G19" s="8">
        <v>90.549359999999993</v>
      </c>
      <c r="H19" s="8">
        <v>84.990124800000004</v>
      </c>
      <c r="I19" s="8">
        <v>79.151009759999994</v>
      </c>
      <c r="J19" s="8">
        <v>75.578425920000001</v>
      </c>
      <c r="K19" s="8">
        <v>80.307292320000002</v>
      </c>
      <c r="L19" s="8">
        <v>100.02147840000001</v>
      </c>
      <c r="M19" s="8">
        <v>93.744241920000007</v>
      </c>
      <c r="N19" s="8">
        <v>89.523506879999999</v>
      </c>
      <c r="O19" s="8">
        <v>92.532494880000002</v>
      </c>
      <c r="P19" s="8">
        <v>73.229257439999998</v>
      </c>
      <c r="Q19" s="8">
        <v>103.67653967999999</v>
      </c>
      <c r="R19" s="8">
        <v>160.37290655999999</v>
      </c>
      <c r="S19" s="8">
        <v>122.39076671999999</v>
      </c>
      <c r="T19" s="8">
        <v>124.07707871999999</v>
      </c>
      <c r="U19" s="8">
        <v>117.98429759999999</v>
      </c>
      <c r="V19" s="8">
        <v>109.64480543999998</v>
      </c>
      <c r="W19" s="8">
        <v>120.66737184</v>
      </c>
      <c r="X19" s="8">
        <v>110.80508399999999</v>
      </c>
      <c r="Y19" s="8">
        <v>87.714437759999996</v>
      </c>
      <c r="Z19" s="8">
        <v>90.003026880000007</v>
      </c>
    </row>
    <row r="20" spans="1:26" ht="11.25" customHeight="1" x14ac:dyDescent="0.2">
      <c r="A20" s="29" t="s">
        <v>30</v>
      </c>
      <c r="B20" s="7" t="s">
        <v>31</v>
      </c>
      <c r="C20" s="8">
        <v>1302.8595839999994</v>
      </c>
      <c r="D20" s="8">
        <v>1908.4001040000003</v>
      </c>
      <c r="E20" s="8">
        <v>2182.6995840000004</v>
      </c>
      <c r="F20" s="8">
        <v>2142.6603120000004</v>
      </c>
      <c r="G20" s="8">
        <v>2764.5798959999997</v>
      </c>
      <c r="H20" s="8">
        <v>2522.8532160000009</v>
      </c>
      <c r="I20" s="8">
        <v>2589.3934559999998</v>
      </c>
      <c r="J20" s="8">
        <v>2910.8617199999999</v>
      </c>
      <c r="K20" s="8">
        <v>2358.0058320000003</v>
      </c>
      <c r="L20" s="8">
        <v>2045.2807440000001</v>
      </c>
      <c r="M20" s="8">
        <v>2946.9145680000006</v>
      </c>
      <c r="N20" s="8">
        <v>2946.0824640000001</v>
      </c>
      <c r="O20" s="8">
        <v>2709.908136</v>
      </c>
      <c r="P20" s="8">
        <v>3218.3386559999999</v>
      </c>
      <c r="Q20" s="8">
        <v>3308.6373840000001</v>
      </c>
      <c r="R20" s="8">
        <v>3088.7082719999994</v>
      </c>
      <c r="S20" s="8">
        <v>2893.2836399999997</v>
      </c>
      <c r="T20" s="8">
        <v>3307.5282240000001</v>
      </c>
      <c r="U20" s="8">
        <v>2932.8773760000004</v>
      </c>
      <c r="V20" s="8">
        <v>3083.8167359999998</v>
      </c>
      <c r="W20" s="8">
        <v>2805.6038399999998</v>
      </c>
      <c r="X20" s="8">
        <v>3345.6093840000008</v>
      </c>
      <c r="Y20" s="8">
        <v>3004.5656159999999</v>
      </c>
      <c r="Z20" s="8">
        <v>2981.8666800000005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289.20855599999999</v>
      </c>
      <c r="I21" s="8">
        <v>343.33200719999991</v>
      </c>
      <c r="J21" s="8">
        <v>355.86925919999999</v>
      </c>
      <c r="K21" s="8">
        <v>330.90351839999994</v>
      </c>
      <c r="L21" s="8">
        <v>266.38859519999994</v>
      </c>
      <c r="M21" s="8">
        <v>394.48412639999998</v>
      </c>
      <c r="N21" s="8">
        <v>435.58154639999992</v>
      </c>
      <c r="O21" s="8">
        <v>450.50307119999997</v>
      </c>
      <c r="P21" s="8">
        <v>508.2202944</v>
      </c>
      <c r="Q21" s="8">
        <v>481.4874792</v>
      </c>
      <c r="R21" s="8">
        <v>492.12006480000008</v>
      </c>
      <c r="S21" s="8">
        <v>457.24573439999995</v>
      </c>
      <c r="T21" s="8">
        <v>522.96491519999995</v>
      </c>
      <c r="U21" s="8">
        <v>418.50179279999998</v>
      </c>
      <c r="V21" s="8">
        <v>453.18087359999998</v>
      </c>
      <c r="W21" s="8">
        <v>387.17078399999991</v>
      </c>
      <c r="X21" s="8">
        <v>444.71175839999995</v>
      </c>
      <c r="Y21" s="8">
        <v>372.48054479999996</v>
      </c>
      <c r="Z21" s="8">
        <v>394.12376640000002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555.54212231999998</v>
      </c>
      <c r="D26" s="27">
        <f t="shared" si="14"/>
        <v>532.96915031999993</v>
      </c>
      <c r="E26" s="27">
        <f t="shared" si="14"/>
        <v>131.59027692000001</v>
      </c>
      <c r="F26" s="27">
        <f t="shared" si="14"/>
        <v>638.14525811999999</v>
      </c>
      <c r="G26" s="27">
        <f t="shared" si="14"/>
        <v>656.12698272</v>
      </c>
      <c r="H26" s="27">
        <f t="shared" si="14"/>
        <v>499.67863092000005</v>
      </c>
      <c r="I26" s="27">
        <f t="shared" si="14"/>
        <v>518.36700492</v>
      </c>
      <c r="J26" s="27">
        <f t="shared" si="14"/>
        <v>430.25597928000002</v>
      </c>
      <c r="K26" s="27">
        <f t="shared" si="14"/>
        <v>454.41337175999996</v>
      </c>
      <c r="L26" s="27">
        <f t="shared" si="14"/>
        <v>391.75090884000002</v>
      </c>
      <c r="M26" s="27">
        <f t="shared" si="14"/>
        <v>225.04135823999999</v>
      </c>
      <c r="N26" s="27">
        <f t="shared" si="14"/>
        <v>249.25164479999998</v>
      </c>
      <c r="O26" s="27">
        <f t="shared" si="14"/>
        <v>17.951474879999999</v>
      </c>
      <c r="P26" s="27">
        <f t="shared" si="14"/>
        <v>52.521507</v>
      </c>
      <c r="Q26" s="27">
        <f t="shared" si="14"/>
        <v>7.9691925600000015</v>
      </c>
      <c r="R26" s="27">
        <f t="shared" si="14"/>
        <v>36.92478852</v>
      </c>
      <c r="S26" s="27">
        <f t="shared" si="14"/>
        <v>42.067674000000011</v>
      </c>
      <c r="T26" s="27">
        <f t="shared" si="14"/>
        <v>63.452872800000016</v>
      </c>
      <c r="U26" s="27">
        <f t="shared" si="14"/>
        <v>160.1712144</v>
      </c>
      <c r="V26" s="27">
        <f t="shared" si="14"/>
        <v>140.69959308</v>
      </c>
      <c r="W26" s="27">
        <f t="shared" si="14"/>
        <v>211.45408884000003</v>
      </c>
      <c r="X26" s="27">
        <f t="shared" si="14"/>
        <v>346.16017115999989</v>
      </c>
      <c r="Y26" s="27">
        <f t="shared" ref="Y26:Z26" si="15">SUM(Y27,Y33)</f>
        <v>15.872443559999999</v>
      </c>
      <c r="Z26" s="27">
        <f t="shared" si="15"/>
        <v>5.1432537600000003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555.54212231999998</v>
      </c>
      <c r="D33" s="19">
        <f t="shared" si="18"/>
        <v>532.96915031999993</v>
      </c>
      <c r="E33" s="19">
        <f t="shared" si="18"/>
        <v>131.59027692000001</v>
      </c>
      <c r="F33" s="19">
        <f t="shared" si="18"/>
        <v>638.14525811999999</v>
      </c>
      <c r="G33" s="19">
        <f t="shared" si="18"/>
        <v>656.12698272</v>
      </c>
      <c r="H33" s="19">
        <f t="shared" si="18"/>
        <v>499.67863092000005</v>
      </c>
      <c r="I33" s="19">
        <f t="shared" si="18"/>
        <v>518.36700492</v>
      </c>
      <c r="J33" s="19">
        <f t="shared" si="18"/>
        <v>430.25597928000002</v>
      </c>
      <c r="K33" s="19">
        <f t="shared" si="18"/>
        <v>454.41337175999996</v>
      </c>
      <c r="L33" s="19">
        <f t="shared" si="18"/>
        <v>391.75090884000002</v>
      </c>
      <c r="M33" s="19">
        <f t="shared" si="18"/>
        <v>225.04135823999999</v>
      </c>
      <c r="N33" s="19">
        <f t="shared" si="18"/>
        <v>249.25164479999998</v>
      </c>
      <c r="O33" s="19">
        <f t="shared" si="18"/>
        <v>17.951474879999999</v>
      </c>
      <c r="P33" s="19">
        <f t="shared" si="18"/>
        <v>52.521507</v>
      </c>
      <c r="Q33" s="19">
        <f t="shared" si="18"/>
        <v>7.9691925600000015</v>
      </c>
      <c r="R33" s="19">
        <f t="shared" si="18"/>
        <v>36.92478852</v>
      </c>
      <c r="S33" s="19">
        <f t="shared" si="18"/>
        <v>42.067674000000011</v>
      </c>
      <c r="T33" s="19">
        <f t="shared" si="18"/>
        <v>63.452872800000016</v>
      </c>
      <c r="U33" s="19">
        <f t="shared" si="18"/>
        <v>160.1712144</v>
      </c>
      <c r="V33" s="19">
        <f t="shared" si="18"/>
        <v>140.69959308</v>
      </c>
      <c r="W33" s="19">
        <f t="shared" si="18"/>
        <v>211.45408884000003</v>
      </c>
      <c r="X33" s="19">
        <f t="shared" si="18"/>
        <v>346.16017115999989</v>
      </c>
      <c r="Y33" s="19">
        <f t="shared" ref="Y33:Z33" si="19">SUM(Y34:Y50)</f>
        <v>15.872443559999999</v>
      </c>
      <c r="Z33" s="19">
        <f t="shared" si="19"/>
        <v>5.1432537600000003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50.743620719999988</v>
      </c>
      <c r="E43" s="8">
        <v>3.1715096400000014</v>
      </c>
      <c r="F43" s="8">
        <v>3.1715096400000014</v>
      </c>
      <c r="G43" s="8">
        <v>0</v>
      </c>
      <c r="H43" s="8">
        <v>3.1112218799999996</v>
      </c>
      <c r="I43" s="8">
        <v>8.1919328399999998</v>
      </c>
      <c r="J43" s="8">
        <v>6.8914778400000003</v>
      </c>
      <c r="K43" s="8">
        <v>7.326296639999998</v>
      </c>
      <c r="L43" s="8">
        <v>6.80584788</v>
      </c>
      <c r="M43" s="8">
        <v>4.8491632799999982</v>
      </c>
      <c r="N43" s="8">
        <v>8.2444845600000001</v>
      </c>
      <c r="O43" s="8">
        <v>7.4559419999999985</v>
      </c>
      <c r="P43" s="8">
        <v>2.4629950800000002</v>
      </c>
      <c r="Q43" s="8">
        <v>3.7207684800000003</v>
      </c>
      <c r="R43" s="8">
        <v>2.1028690800000001</v>
      </c>
      <c r="S43" s="8">
        <v>0</v>
      </c>
      <c r="T43" s="8">
        <v>2.27439576</v>
      </c>
      <c r="U43" s="8">
        <v>1.6261689600000002</v>
      </c>
      <c r="V43" s="8">
        <v>1.6632486</v>
      </c>
      <c r="W43" s="8">
        <v>1.6194999599999997</v>
      </c>
      <c r="X43" s="8">
        <v>3.3507723599999997</v>
      </c>
      <c r="Y43" s="8">
        <v>5.7750872399999977</v>
      </c>
      <c r="Z43" s="8">
        <v>2.9130192000000004</v>
      </c>
    </row>
    <row r="44" spans="1:26" ht="11.25" customHeight="1" x14ac:dyDescent="0.2">
      <c r="A44" s="28" t="s">
        <v>74</v>
      </c>
      <c r="B44" s="7" t="s">
        <v>75</v>
      </c>
      <c r="C44" s="8">
        <v>555.54212231999998</v>
      </c>
      <c r="D44" s="8">
        <v>482.22552959999996</v>
      </c>
      <c r="E44" s="8">
        <v>128.41876728</v>
      </c>
      <c r="F44" s="8">
        <v>634.97374848000004</v>
      </c>
      <c r="G44" s="8">
        <v>656.12698272</v>
      </c>
      <c r="H44" s="8">
        <v>496.56740904000003</v>
      </c>
      <c r="I44" s="8">
        <v>510.17507208000001</v>
      </c>
      <c r="J44" s="8">
        <v>423.36450144000003</v>
      </c>
      <c r="K44" s="8">
        <v>447.08707511999995</v>
      </c>
      <c r="L44" s="8">
        <v>384.94506096000003</v>
      </c>
      <c r="M44" s="8">
        <v>220.19219495999999</v>
      </c>
      <c r="N44" s="8">
        <v>241.00716023999999</v>
      </c>
      <c r="O44" s="8">
        <v>10.495532880000001</v>
      </c>
      <c r="P44" s="8">
        <v>50.058511920000001</v>
      </c>
      <c r="Q44" s="8">
        <v>4.2484240800000013</v>
      </c>
      <c r="R44" s="8">
        <v>34.821919440000002</v>
      </c>
      <c r="S44" s="8">
        <v>42.067674000000011</v>
      </c>
      <c r="T44" s="8">
        <v>61.178477040000018</v>
      </c>
      <c r="U44" s="8">
        <v>158.54504544</v>
      </c>
      <c r="V44" s="8">
        <v>139.03634448</v>
      </c>
      <c r="W44" s="8">
        <v>209.83458888000001</v>
      </c>
      <c r="X44" s="8">
        <v>342.80939879999988</v>
      </c>
      <c r="Y44" s="8">
        <v>10.097356320000001</v>
      </c>
      <c r="Z44" s="8">
        <v>2.2302345600000004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2096.44578</v>
      </c>
      <c r="D51" s="27">
        <v>1980.2178000000001</v>
      </c>
      <c r="E51" s="27">
        <v>1557.3640500000001</v>
      </c>
      <c r="F51" s="27">
        <v>2486.6324999999997</v>
      </c>
      <c r="G51" s="27">
        <v>2462.7507300000002</v>
      </c>
      <c r="H51" s="27">
        <v>3121.8926310000015</v>
      </c>
      <c r="I51" s="27">
        <v>2156.2208910000004</v>
      </c>
      <c r="J51" s="27">
        <v>1754.9879688000003</v>
      </c>
      <c r="K51" s="27">
        <v>2247.8673095999998</v>
      </c>
      <c r="L51" s="27">
        <v>2410.2750592799998</v>
      </c>
      <c r="M51" s="27">
        <v>2392.6104259200001</v>
      </c>
      <c r="N51" s="27">
        <v>2000.6749342800001</v>
      </c>
      <c r="O51" s="27">
        <v>1067.4987602400001</v>
      </c>
      <c r="P51" s="27">
        <v>304.53265655999996</v>
      </c>
      <c r="Q51" s="27">
        <v>242.47580148</v>
      </c>
      <c r="R51" s="27">
        <v>1047.9863948400002</v>
      </c>
      <c r="S51" s="27">
        <v>1051.1709001199999</v>
      </c>
      <c r="T51" s="27">
        <v>2320.0601331600001</v>
      </c>
      <c r="U51" s="27">
        <v>1754.5026589200004</v>
      </c>
      <c r="V51" s="27">
        <v>2033.8291317503863</v>
      </c>
      <c r="W51" s="27">
        <v>1508.8571449169269</v>
      </c>
      <c r="X51" s="27">
        <v>1131.995919436293</v>
      </c>
      <c r="Y51" s="27">
        <v>1460.9491317939712</v>
      </c>
      <c r="Z51" s="27">
        <v>784.45775730887465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92.779961649647305</v>
      </c>
      <c r="D52" s="27">
        <f t="shared" si="20"/>
        <v>45.047350558265251</v>
      </c>
      <c r="E52" s="27">
        <f t="shared" si="20"/>
        <v>193.01965919127645</v>
      </c>
      <c r="F52" s="27">
        <f t="shared" si="20"/>
        <v>246.90716781132818</v>
      </c>
      <c r="G52" s="27">
        <f t="shared" si="20"/>
        <v>228.14405052290479</v>
      </c>
      <c r="H52" s="27">
        <f t="shared" si="20"/>
        <v>203.98940876726661</v>
      </c>
      <c r="I52" s="27">
        <f t="shared" si="20"/>
        <v>273.64880973484503</v>
      </c>
      <c r="J52" s="27">
        <f t="shared" si="20"/>
        <v>298.69672471871104</v>
      </c>
      <c r="K52" s="27">
        <f t="shared" si="20"/>
        <v>295.64178971675176</v>
      </c>
      <c r="L52" s="27">
        <f t="shared" si="20"/>
        <v>497.76364678306322</v>
      </c>
      <c r="M52" s="27">
        <f t="shared" si="20"/>
        <v>498.74849817968095</v>
      </c>
      <c r="N52" s="27">
        <f t="shared" si="20"/>
        <v>619.14704872351422</v>
      </c>
      <c r="O52" s="27">
        <f t="shared" si="20"/>
        <v>627.60480541903473</v>
      </c>
      <c r="P52" s="27">
        <f t="shared" si="20"/>
        <v>430.68812348835206</v>
      </c>
      <c r="Q52" s="27">
        <f t="shared" si="20"/>
        <v>374.318261897833</v>
      </c>
      <c r="R52" s="27">
        <f t="shared" si="20"/>
        <v>402.03802546819105</v>
      </c>
      <c r="S52" s="27">
        <f t="shared" si="20"/>
        <v>397.65096455824687</v>
      </c>
      <c r="T52" s="27">
        <f t="shared" si="20"/>
        <v>347.60851262137635</v>
      </c>
      <c r="U52" s="27">
        <f t="shared" si="20"/>
        <v>289.84806974621381</v>
      </c>
      <c r="V52" s="27">
        <f t="shared" si="20"/>
        <v>416.2828388788526</v>
      </c>
      <c r="W52" s="27">
        <f t="shared" si="20"/>
        <v>437.03536900202852</v>
      </c>
      <c r="X52" s="27">
        <f t="shared" si="20"/>
        <v>442.21709886297981</v>
      </c>
      <c r="Y52" s="27">
        <f t="shared" ref="Y52:Z52" si="21">SUM(Y53:Y54)</f>
        <v>432.06507281718382</v>
      </c>
      <c r="Z52" s="27">
        <f t="shared" si="21"/>
        <v>521.12675216569528</v>
      </c>
    </row>
    <row r="53" spans="1:26" ht="11.25" customHeight="1" x14ac:dyDescent="0.2">
      <c r="A53" s="29" t="s">
        <v>116</v>
      </c>
      <c r="B53" s="7" t="s">
        <v>117</v>
      </c>
      <c r="C53" s="8">
        <v>62.491057200000014</v>
      </c>
      <c r="D53" s="8">
        <v>22.594057200000002</v>
      </c>
      <c r="E53" s="8">
        <v>168.59699999999998</v>
      </c>
      <c r="F53" s="8">
        <v>185.328</v>
      </c>
      <c r="G53" s="8">
        <v>172.60111439999997</v>
      </c>
      <c r="H53" s="8">
        <v>124.03333800000001</v>
      </c>
      <c r="I53" s="8">
        <v>140.67733680000001</v>
      </c>
      <c r="J53" s="8">
        <v>173.0479608</v>
      </c>
      <c r="K53" s="8">
        <v>167.85054000000002</v>
      </c>
      <c r="L53" s="8">
        <v>338.33994480000007</v>
      </c>
      <c r="M53" s="8">
        <v>335.02154400000001</v>
      </c>
      <c r="N53" s="8">
        <v>439.80908399999993</v>
      </c>
      <c r="O53" s="8">
        <v>433.37253960000004</v>
      </c>
      <c r="P53" s="8">
        <v>235.03451400000003</v>
      </c>
      <c r="Q53" s="8">
        <v>134.43384239999997</v>
      </c>
      <c r="R53" s="8">
        <v>142.95584159999999</v>
      </c>
      <c r="S53" s="8">
        <v>121.21068959999998</v>
      </c>
      <c r="T53" s="8">
        <v>110.41070040000001</v>
      </c>
      <c r="U53" s="8">
        <v>62.299551600000001</v>
      </c>
      <c r="V53" s="8">
        <v>30.413869200000001</v>
      </c>
      <c r="W53" s="8">
        <v>22.704739200000002</v>
      </c>
      <c r="X53" s="8">
        <v>62.326836</v>
      </c>
      <c r="Y53" s="8">
        <v>62.288740800000006</v>
      </c>
      <c r="Z53" s="8">
        <v>62.907015599999987</v>
      </c>
    </row>
    <row r="54" spans="1:26" ht="11.25" customHeight="1" x14ac:dyDescent="0.2">
      <c r="A54" s="43" t="s">
        <v>118</v>
      </c>
      <c r="B54" s="44" t="s">
        <v>119</v>
      </c>
      <c r="C54" s="45">
        <v>30.288904449647287</v>
      </c>
      <c r="D54" s="45">
        <v>22.453293358265245</v>
      </c>
      <c r="E54" s="45">
        <v>24.422659191276463</v>
      </c>
      <c r="F54" s="45">
        <v>61.579167811328183</v>
      </c>
      <c r="G54" s="45">
        <v>55.542936122904813</v>
      </c>
      <c r="H54" s="45">
        <v>79.956070767266596</v>
      </c>
      <c r="I54" s="45">
        <v>132.97147293484505</v>
      </c>
      <c r="J54" s="45">
        <v>125.64876391871101</v>
      </c>
      <c r="K54" s="45">
        <v>127.79124971675172</v>
      </c>
      <c r="L54" s="45">
        <v>159.42370198306315</v>
      </c>
      <c r="M54" s="45">
        <v>163.72695417968097</v>
      </c>
      <c r="N54" s="45">
        <v>179.33796472351435</v>
      </c>
      <c r="O54" s="45">
        <v>194.23226581903467</v>
      </c>
      <c r="P54" s="45">
        <v>195.65360948835203</v>
      </c>
      <c r="Q54" s="45">
        <v>239.88441949783302</v>
      </c>
      <c r="R54" s="45">
        <v>259.08218386819107</v>
      </c>
      <c r="S54" s="45">
        <v>276.4402749582469</v>
      </c>
      <c r="T54" s="45">
        <v>237.19781222137632</v>
      </c>
      <c r="U54" s="45">
        <v>227.54851814621384</v>
      </c>
      <c r="V54" s="45">
        <v>385.86896967885258</v>
      </c>
      <c r="W54" s="45">
        <v>414.33062980202851</v>
      </c>
      <c r="X54" s="45">
        <v>379.8902628629798</v>
      </c>
      <c r="Y54" s="45">
        <v>369.77633201718379</v>
      </c>
      <c r="Z54" s="45">
        <v>458.21973656569531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458.00165808000003</v>
      </c>
      <c r="D61" s="49">
        <f t="shared" si="22"/>
        <v>504.83500271999998</v>
      </c>
      <c r="E61" s="49">
        <f t="shared" si="22"/>
        <v>563.23467647999996</v>
      </c>
      <c r="F61" s="49">
        <f t="shared" si="22"/>
        <v>614.01231071999973</v>
      </c>
      <c r="G61" s="49">
        <f t="shared" si="22"/>
        <v>746.2841198399999</v>
      </c>
      <c r="H61" s="49">
        <f t="shared" si="22"/>
        <v>1119.1514320799999</v>
      </c>
      <c r="I61" s="49">
        <f t="shared" si="22"/>
        <v>1461.5713144799997</v>
      </c>
      <c r="J61" s="49">
        <f t="shared" si="22"/>
        <v>1821.3019984799998</v>
      </c>
      <c r="K61" s="49">
        <f t="shared" si="22"/>
        <v>1848.3780599999998</v>
      </c>
      <c r="L61" s="49">
        <f t="shared" si="22"/>
        <v>2083.5911632319999</v>
      </c>
      <c r="M61" s="49">
        <f t="shared" si="22"/>
        <v>2178.0989805599988</v>
      </c>
      <c r="N61" s="49">
        <f t="shared" si="22"/>
        <v>2263.6939975200003</v>
      </c>
      <c r="O61" s="49">
        <f t="shared" si="22"/>
        <v>2604.104571456</v>
      </c>
      <c r="P61" s="49">
        <f t="shared" si="22"/>
        <v>2337.9525583199998</v>
      </c>
      <c r="Q61" s="49">
        <f t="shared" si="22"/>
        <v>2543.1018958080003</v>
      </c>
      <c r="R61" s="49">
        <f t="shared" si="22"/>
        <v>2220.3233035200001</v>
      </c>
      <c r="S61" s="49">
        <f t="shared" si="22"/>
        <v>2014.7546865600002</v>
      </c>
      <c r="T61" s="49">
        <f t="shared" si="22"/>
        <v>1934.3164629600001</v>
      </c>
      <c r="U61" s="49">
        <f t="shared" si="22"/>
        <v>1818.8957937600003</v>
      </c>
      <c r="V61" s="49">
        <f t="shared" si="22"/>
        <v>1566.369786237806</v>
      </c>
      <c r="W61" s="49">
        <f t="shared" si="22"/>
        <v>1664.6095316513333</v>
      </c>
      <c r="X61" s="49">
        <f t="shared" si="22"/>
        <v>1357.0357370568699</v>
      </c>
      <c r="Y61" s="49">
        <f t="shared" ref="Y61:Z61" si="23">SUM(Y62:Y72)</f>
        <v>1496.1103752965626</v>
      </c>
      <c r="Z61" s="49">
        <f t="shared" si="23"/>
        <v>1544.0010455162828</v>
      </c>
    </row>
    <row r="62" spans="1:26" ht="11.25" customHeight="1" x14ac:dyDescent="0.2">
      <c r="A62" s="50" t="s">
        <v>92</v>
      </c>
      <c r="B62" s="51" t="s">
        <v>93</v>
      </c>
      <c r="C62" s="52">
        <v>393.79213440000001</v>
      </c>
      <c r="D62" s="52">
        <v>438.59168639999996</v>
      </c>
      <c r="E62" s="52">
        <v>503.66413439999997</v>
      </c>
      <c r="F62" s="52">
        <v>512.17608959999984</v>
      </c>
      <c r="G62" s="52">
        <v>581.61599999999999</v>
      </c>
      <c r="H62" s="52">
        <v>738.81561599999986</v>
      </c>
      <c r="I62" s="52">
        <v>846.61194239999975</v>
      </c>
      <c r="J62" s="52">
        <v>1219.5618623999997</v>
      </c>
      <c r="K62" s="52">
        <v>1269.8396927999997</v>
      </c>
      <c r="L62" s="52">
        <v>1479.6237496319998</v>
      </c>
      <c r="M62" s="52">
        <v>1598.5105919999994</v>
      </c>
      <c r="N62" s="52">
        <v>1724.9218560000002</v>
      </c>
      <c r="O62" s="52">
        <v>1965.1037736959997</v>
      </c>
      <c r="P62" s="52">
        <v>1655.5125887999995</v>
      </c>
      <c r="Q62" s="52">
        <v>1509.310228608</v>
      </c>
      <c r="R62" s="52">
        <v>1241.9298864</v>
      </c>
      <c r="S62" s="52">
        <v>1007.4399552000001</v>
      </c>
      <c r="T62" s="52">
        <v>965.40393599999993</v>
      </c>
      <c r="U62" s="52">
        <v>1035.6905664000001</v>
      </c>
      <c r="V62" s="52">
        <v>839.98615680000012</v>
      </c>
      <c r="W62" s="52">
        <v>950.82986880000021</v>
      </c>
      <c r="X62" s="52">
        <v>761.03072640000005</v>
      </c>
      <c r="Y62" s="52">
        <v>901.22376959999986</v>
      </c>
      <c r="Z62" s="52">
        <v>916.76753280000014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36.909643680000016</v>
      </c>
      <c r="D64" s="52">
        <v>34.343356320000005</v>
      </c>
      <c r="E64" s="52">
        <v>27.463756320000002</v>
      </c>
      <c r="F64" s="52">
        <v>36.964287359999993</v>
      </c>
      <c r="G64" s="52">
        <v>35.271512640000005</v>
      </c>
      <c r="H64" s="52">
        <v>200.90810375999999</v>
      </c>
      <c r="I64" s="52">
        <v>306.93925080000008</v>
      </c>
      <c r="J64" s="52">
        <v>306.20922695999997</v>
      </c>
      <c r="K64" s="52">
        <v>316.53983088000012</v>
      </c>
      <c r="L64" s="52">
        <v>281.58910416000003</v>
      </c>
      <c r="M64" s="52">
        <v>279.25416791999993</v>
      </c>
      <c r="N64" s="52">
        <v>290.90113416000014</v>
      </c>
      <c r="O64" s="52">
        <v>352.42932816000013</v>
      </c>
      <c r="P64" s="52">
        <v>322.48321559999994</v>
      </c>
      <c r="Q64" s="52">
        <v>539.83513584000013</v>
      </c>
      <c r="R64" s="52">
        <v>559.47069359999989</v>
      </c>
      <c r="S64" s="52">
        <v>553.01251824000008</v>
      </c>
      <c r="T64" s="52">
        <v>577.55362392000006</v>
      </c>
      <c r="U64" s="52">
        <v>410.53325040000021</v>
      </c>
      <c r="V64" s="52">
        <v>380.40803279780596</v>
      </c>
      <c r="W64" s="52">
        <v>384.8538174113333</v>
      </c>
      <c r="X64" s="52">
        <v>254.52080569686993</v>
      </c>
      <c r="Y64" s="52">
        <v>254.48212569656278</v>
      </c>
      <c r="Z64" s="52">
        <v>264.9606397562826</v>
      </c>
    </row>
    <row r="65" spans="1:26" ht="11.25" customHeight="1" x14ac:dyDescent="0.2">
      <c r="A65" s="50" t="s">
        <v>98</v>
      </c>
      <c r="B65" s="51" t="s">
        <v>99</v>
      </c>
      <c r="C65" s="52">
        <v>27.299879999999995</v>
      </c>
      <c r="D65" s="52">
        <v>31.899959999999997</v>
      </c>
      <c r="E65" s="52">
        <v>31.799879999999995</v>
      </c>
      <c r="F65" s="52">
        <v>64.299959999999984</v>
      </c>
      <c r="G65" s="52">
        <v>115.49988000000002</v>
      </c>
      <c r="H65" s="52">
        <v>136.92455999999996</v>
      </c>
      <c r="I65" s="52">
        <v>258.95015999999998</v>
      </c>
      <c r="J65" s="52">
        <v>249.22223999999994</v>
      </c>
      <c r="K65" s="52">
        <v>238.29371999999998</v>
      </c>
      <c r="L65" s="52">
        <v>296.52372000000003</v>
      </c>
      <c r="M65" s="52">
        <v>294.13907999999992</v>
      </c>
      <c r="N65" s="52">
        <v>244.84607999999994</v>
      </c>
      <c r="O65" s="52">
        <v>286.41815999999994</v>
      </c>
      <c r="P65" s="52">
        <v>359.76131999999996</v>
      </c>
      <c r="Q65" s="52">
        <v>493.86167999999992</v>
      </c>
      <c r="R65" s="52">
        <v>418.82471999999984</v>
      </c>
      <c r="S65" s="52">
        <v>453.80015999999995</v>
      </c>
      <c r="T65" s="52">
        <v>391.20587999999992</v>
      </c>
      <c r="U65" s="52">
        <v>372.61008000000004</v>
      </c>
      <c r="V65" s="52">
        <v>345.84120000000001</v>
      </c>
      <c r="W65" s="52">
        <v>328.83299999999991</v>
      </c>
      <c r="X65" s="52">
        <v>341.37215999999995</v>
      </c>
      <c r="Y65" s="52">
        <v>340.40447999999998</v>
      </c>
      <c r="Z65" s="52">
        <v>362.25395999999995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0.30690575999999997</v>
      </c>
      <c r="F72" s="55">
        <v>0.57197376</v>
      </c>
      <c r="G72" s="55">
        <v>13.896727199999997</v>
      </c>
      <c r="H72" s="55">
        <v>42.503152319999998</v>
      </c>
      <c r="I72" s="55">
        <v>49.069961280000001</v>
      </c>
      <c r="J72" s="55">
        <v>46.308669120000005</v>
      </c>
      <c r="K72" s="55">
        <v>23.704816319999995</v>
      </c>
      <c r="L72" s="55">
        <v>25.854589439999998</v>
      </c>
      <c r="M72" s="55">
        <v>6.1951406399999973</v>
      </c>
      <c r="N72" s="55">
        <v>3.0249273599999995</v>
      </c>
      <c r="O72" s="55">
        <v>0.15330959999999999</v>
      </c>
      <c r="P72" s="55">
        <v>0.19543391999999998</v>
      </c>
      <c r="Q72" s="55">
        <v>9.4851359999999982E-2</v>
      </c>
      <c r="R72" s="55">
        <v>9.8003519999999997E-2</v>
      </c>
      <c r="S72" s="55">
        <v>0.5020531199999998</v>
      </c>
      <c r="T72" s="55">
        <v>0.15302304</v>
      </c>
      <c r="U72" s="55">
        <v>6.189695999999998E-2</v>
      </c>
      <c r="V72" s="55">
        <v>0.13439663999999998</v>
      </c>
      <c r="W72" s="55">
        <v>9.2845439999999974E-2</v>
      </c>
      <c r="X72" s="55">
        <v>0.11204496</v>
      </c>
      <c r="Y72" s="55">
        <v>0</v>
      </c>
      <c r="Z72" s="55">
        <v>1.8912959999999999E-2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4088.0765494025331</v>
      </c>
      <c r="D2" s="21">
        <f t="shared" ref="D2:X2" si="0">SUM(D3,D17,D22,D25,D26,D51,D52)</f>
        <v>4308.0860947793099</v>
      </c>
      <c r="E2" s="21">
        <f t="shared" si="0"/>
        <v>5103.8507750525514</v>
      </c>
      <c r="F2" s="21">
        <f t="shared" si="0"/>
        <v>4730.9782960373686</v>
      </c>
      <c r="G2" s="21">
        <f t="shared" si="0"/>
        <v>4800.8504471517717</v>
      </c>
      <c r="H2" s="21">
        <f t="shared" si="0"/>
        <v>4935.8091504227677</v>
      </c>
      <c r="I2" s="21">
        <f t="shared" si="0"/>
        <v>4956.8219489508228</v>
      </c>
      <c r="J2" s="21">
        <f t="shared" si="0"/>
        <v>4740.7080763455488</v>
      </c>
      <c r="K2" s="21">
        <f t="shared" si="0"/>
        <v>4733.2358622593274</v>
      </c>
      <c r="L2" s="21">
        <f t="shared" si="0"/>
        <v>4892.7083265398842</v>
      </c>
      <c r="M2" s="21">
        <f t="shared" si="0"/>
        <v>5828.7458504525293</v>
      </c>
      <c r="N2" s="21">
        <f t="shared" si="0"/>
        <v>5366.2169011417</v>
      </c>
      <c r="O2" s="21">
        <f t="shared" si="0"/>
        <v>5543.5941083751331</v>
      </c>
      <c r="P2" s="21">
        <f t="shared" si="0"/>
        <v>5276.9811294966503</v>
      </c>
      <c r="Q2" s="21">
        <f t="shared" si="0"/>
        <v>4640.4714685035979</v>
      </c>
      <c r="R2" s="21">
        <f t="shared" si="0"/>
        <v>5060.6278002093422</v>
      </c>
      <c r="S2" s="21">
        <f t="shared" si="0"/>
        <v>5457.3073391685384</v>
      </c>
      <c r="T2" s="21">
        <f t="shared" si="0"/>
        <v>5350.8878924348646</v>
      </c>
      <c r="U2" s="21">
        <f t="shared" si="0"/>
        <v>5021.6989200448688</v>
      </c>
      <c r="V2" s="21">
        <f t="shared" si="0"/>
        <v>5093.7033935374948</v>
      </c>
      <c r="W2" s="21">
        <f t="shared" si="0"/>
        <v>4909.8724609037654</v>
      </c>
      <c r="X2" s="21">
        <f t="shared" si="0"/>
        <v>5379.5238623195864</v>
      </c>
      <c r="Y2" s="21">
        <f t="shared" ref="Y2:Z2" si="1">SUM(Y3,Y17,Y22,Y25,Y26,Y51,Y52)</f>
        <v>4715.2399409758591</v>
      </c>
      <c r="Z2" s="21">
        <f t="shared" si="1"/>
        <v>4238.6031857241651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673.94733608623369</v>
      </c>
      <c r="D3" s="24">
        <f t="shared" si="2"/>
        <v>551.61345158497693</v>
      </c>
      <c r="E3" s="24">
        <f t="shared" si="2"/>
        <v>668.90958075774074</v>
      </c>
      <c r="F3" s="24">
        <f t="shared" si="2"/>
        <v>540.68503188559191</v>
      </c>
      <c r="G3" s="24">
        <f t="shared" si="2"/>
        <v>593.47484740462335</v>
      </c>
      <c r="H3" s="24">
        <f t="shared" si="2"/>
        <v>563.83205742526491</v>
      </c>
      <c r="I3" s="24">
        <f t="shared" si="2"/>
        <v>554.3978970594236</v>
      </c>
      <c r="J3" s="24">
        <f t="shared" si="2"/>
        <v>439.85631089691736</v>
      </c>
      <c r="K3" s="24">
        <f t="shared" si="2"/>
        <v>489.07609441503485</v>
      </c>
      <c r="L3" s="24">
        <f t="shared" si="2"/>
        <v>467.37916817502361</v>
      </c>
      <c r="M3" s="24">
        <f t="shared" si="2"/>
        <v>452.89139266870865</v>
      </c>
      <c r="N3" s="24">
        <f t="shared" si="2"/>
        <v>469.35922139625842</v>
      </c>
      <c r="O3" s="24">
        <f t="shared" si="2"/>
        <v>439.99913164684375</v>
      </c>
      <c r="P3" s="24">
        <f t="shared" si="2"/>
        <v>482.22229573594251</v>
      </c>
      <c r="Q3" s="24">
        <f t="shared" si="2"/>
        <v>547.56061818960154</v>
      </c>
      <c r="R3" s="24">
        <f t="shared" si="2"/>
        <v>626.57684969141451</v>
      </c>
      <c r="S3" s="24">
        <f t="shared" si="2"/>
        <v>596.54341175663728</v>
      </c>
      <c r="T3" s="24">
        <f t="shared" si="2"/>
        <v>551.13713587519123</v>
      </c>
      <c r="U3" s="24">
        <f t="shared" si="2"/>
        <v>501.95193038247459</v>
      </c>
      <c r="V3" s="24">
        <f t="shared" si="2"/>
        <v>584.59339061753246</v>
      </c>
      <c r="W3" s="24">
        <f t="shared" si="2"/>
        <v>347.98001391856843</v>
      </c>
      <c r="X3" s="24">
        <f t="shared" si="2"/>
        <v>89.18196994950722</v>
      </c>
      <c r="Y3" s="24">
        <f t="shared" ref="Y3:Z3" si="3">SUM(Y4,Y8,Y11)</f>
        <v>30.793164646297996</v>
      </c>
      <c r="Z3" s="24">
        <f t="shared" si="3"/>
        <v>8.7554368372144964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612.50728872981381</v>
      </c>
      <c r="D4" s="19">
        <f t="shared" si="4"/>
        <v>489.2569151228069</v>
      </c>
      <c r="E4" s="19">
        <f t="shared" si="4"/>
        <v>602.49579814046047</v>
      </c>
      <c r="F4" s="19">
        <f t="shared" si="4"/>
        <v>470.56857568553613</v>
      </c>
      <c r="G4" s="19">
        <f t="shared" si="4"/>
        <v>532.41637053213719</v>
      </c>
      <c r="H4" s="19">
        <f t="shared" si="4"/>
        <v>498.50541686532978</v>
      </c>
      <c r="I4" s="19">
        <f t="shared" si="4"/>
        <v>522.66612836707611</v>
      </c>
      <c r="J4" s="19">
        <f t="shared" si="4"/>
        <v>439.85631089691736</v>
      </c>
      <c r="K4" s="19">
        <f t="shared" si="4"/>
        <v>489.07609441503485</v>
      </c>
      <c r="L4" s="19">
        <f t="shared" si="4"/>
        <v>467.37916817502361</v>
      </c>
      <c r="M4" s="19">
        <f t="shared" si="4"/>
        <v>452.89139266870865</v>
      </c>
      <c r="N4" s="19">
        <f t="shared" si="4"/>
        <v>469.35922139625842</v>
      </c>
      <c r="O4" s="19">
        <f t="shared" si="4"/>
        <v>439.99913164684375</v>
      </c>
      <c r="P4" s="19">
        <f t="shared" si="4"/>
        <v>482.22229573594251</v>
      </c>
      <c r="Q4" s="19">
        <f t="shared" si="4"/>
        <v>547.56061818960154</v>
      </c>
      <c r="R4" s="19">
        <f t="shared" si="4"/>
        <v>626.57684969141451</v>
      </c>
      <c r="S4" s="19">
        <f t="shared" si="4"/>
        <v>596.54341175663728</v>
      </c>
      <c r="T4" s="19">
        <f t="shared" si="4"/>
        <v>551.13713587519123</v>
      </c>
      <c r="U4" s="19">
        <f t="shared" si="4"/>
        <v>501.95193038247459</v>
      </c>
      <c r="V4" s="19">
        <f t="shared" si="4"/>
        <v>584.59339061753246</v>
      </c>
      <c r="W4" s="19">
        <f t="shared" si="4"/>
        <v>347.98001391856843</v>
      </c>
      <c r="X4" s="19">
        <f t="shared" si="4"/>
        <v>89.18196994950722</v>
      </c>
      <c r="Y4" s="19">
        <f t="shared" ref="Y4:Z4" si="5">SUM(Y5:Y7)</f>
        <v>30.793164646297996</v>
      </c>
      <c r="Z4" s="19">
        <f t="shared" si="5"/>
        <v>8.7554368372144964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612.50728872981381</v>
      </c>
      <c r="D7" s="8">
        <v>489.2569151228069</v>
      </c>
      <c r="E7" s="8">
        <v>602.49579814046047</v>
      </c>
      <c r="F7" s="8">
        <v>470.56857568553613</v>
      </c>
      <c r="G7" s="8">
        <v>532.41637053213719</v>
      </c>
      <c r="H7" s="8">
        <v>498.50541686532978</v>
      </c>
      <c r="I7" s="8">
        <v>522.66612836707611</v>
      </c>
      <c r="J7" s="8">
        <v>439.85631089691736</v>
      </c>
      <c r="K7" s="8">
        <v>489.07609441503485</v>
      </c>
      <c r="L7" s="8">
        <v>467.37916817502361</v>
      </c>
      <c r="M7" s="8">
        <v>452.89139266870865</v>
      </c>
      <c r="N7" s="8">
        <v>469.35922139625842</v>
      </c>
      <c r="O7" s="8">
        <v>439.99913164684375</v>
      </c>
      <c r="P7" s="8">
        <v>482.22229573594251</v>
      </c>
      <c r="Q7" s="8">
        <v>547.56061818960154</v>
      </c>
      <c r="R7" s="8">
        <v>626.57684969141451</v>
      </c>
      <c r="S7" s="8">
        <v>596.54341175663728</v>
      </c>
      <c r="T7" s="8">
        <v>551.13713587519123</v>
      </c>
      <c r="U7" s="8">
        <v>501.95193038247459</v>
      </c>
      <c r="V7" s="8">
        <v>584.59339061753246</v>
      </c>
      <c r="W7" s="8">
        <v>347.98001391856843</v>
      </c>
      <c r="X7" s="8">
        <v>89.18196994950722</v>
      </c>
      <c r="Y7" s="8">
        <v>30.793164646297996</v>
      </c>
      <c r="Z7" s="8">
        <v>8.7554368372144964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61.440047356419825</v>
      </c>
      <c r="D8" s="19">
        <f t="shared" si="6"/>
        <v>62.356536462170034</v>
      </c>
      <c r="E8" s="19">
        <f t="shared" si="6"/>
        <v>66.413782617280233</v>
      </c>
      <c r="F8" s="19">
        <f t="shared" si="6"/>
        <v>70.116456200055808</v>
      </c>
      <c r="G8" s="19">
        <f t="shared" si="6"/>
        <v>61.058476872486125</v>
      </c>
      <c r="H8" s="19">
        <f t="shared" si="6"/>
        <v>65.326640559935086</v>
      </c>
      <c r="I8" s="19">
        <f t="shared" si="6"/>
        <v>31.73176869234744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61.440047356419825</v>
      </c>
      <c r="D10" s="8">
        <v>62.356536462170034</v>
      </c>
      <c r="E10" s="8">
        <v>66.413782617280233</v>
      </c>
      <c r="F10" s="8">
        <v>70.116456200055808</v>
      </c>
      <c r="G10" s="8">
        <v>61.058476872486125</v>
      </c>
      <c r="H10" s="8">
        <v>65.326640559935086</v>
      </c>
      <c r="I10" s="8">
        <v>31.73176869234744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272.20845600000007</v>
      </c>
      <c r="D17" s="27">
        <f t="shared" si="10"/>
        <v>133.84828799999997</v>
      </c>
      <c r="E17" s="27">
        <f t="shared" si="10"/>
        <v>220.70332799999994</v>
      </c>
      <c r="F17" s="27">
        <f t="shared" si="10"/>
        <v>235.92448799999997</v>
      </c>
      <c r="G17" s="27">
        <f t="shared" si="10"/>
        <v>135.23299200000002</v>
      </c>
      <c r="H17" s="27">
        <f t="shared" si="10"/>
        <v>216.77200416000005</v>
      </c>
      <c r="I17" s="27">
        <f t="shared" si="10"/>
        <v>157.68849312</v>
      </c>
      <c r="J17" s="27">
        <f t="shared" si="10"/>
        <v>162.80871983999995</v>
      </c>
      <c r="K17" s="27">
        <f t="shared" si="10"/>
        <v>282.81611519999996</v>
      </c>
      <c r="L17" s="27">
        <f t="shared" si="10"/>
        <v>259.88074991999997</v>
      </c>
      <c r="M17" s="27">
        <f t="shared" si="10"/>
        <v>260.77963824</v>
      </c>
      <c r="N17" s="27">
        <f t="shared" si="10"/>
        <v>336.65296896000001</v>
      </c>
      <c r="O17" s="27">
        <f t="shared" si="10"/>
        <v>358.11563903999996</v>
      </c>
      <c r="P17" s="27">
        <f t="shared" si="10"/>
        <v>299.32400879999994</v>
      </c>
      <c r="Q17" s="27">
        <f t="shared" si="10"/>
        <v>210.01782527999998</v>
      </c>
      <c r="R17" s="27">
        <f t="shared" si="10"/>
        <v>258.29616240000001</v>
      </c>
      <c r="S17" s="27">
        <f t="shared" si="10"/>
        <v>248.58398016000001</v>
      </c>
      <c r="T17" s="27">
        <f t="shared" si="10"/>
        <v>389.01214368000007</v>
      </c>
      <c r="U17" s="27">
        <f t="shared" si="10"/>
        <v>240.79209264000005</v>
      </c>
      <c r="V17" s="27">
        <f t="shared" si="10"/>
        <v>361.74864960000002</v>
      </c>
      <c r="W17" s="27">
        <f t="shared" si="10"/>
        <v>432.53648640000006</v>
      </c>
      <c r="X17" s="27">
        <f t="shared" si="10"/>
        <v>459.26014607999997</v>
      </c>
      <c r="Y17" s="27">
        <f t="shared" ref="Y17:Z17" si="11">SUM(Y18:Y21)</f>
        <v>439.98716736000006</v>
      </c>
      <c r="Z17" s="27">
        <f t="shared" si="11"/>
        <v>434.93486112000005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11.428559999999999</v>
      </c>
      <c r="D19" s="8">
        <v>11.388599999999999</v>
      </c>
      <c r="E19" s="8">
        <v>16.343639999999997</v>
      </c>
      <c r="F19" s="8">
        <v>15.704279999999999</v>
      </c>
      <c r="G19" s="8">
        <v>6.7932000000000006</v>
      </c>
      <c r="H19" s="8">
        <v>8.1956361600000012</v>
      </c>
      <c r="I19" s="8">
        <v>5.5173571200000007</v>
      </c>
      <c r="J19" s="8">
        <v>6.8093438399999995</v>
      </c>
      <c r="K19" s="8">
        <v>8.8039871999999999</v>
      </c>
      <c r="L19" s="8">
        <v>9.1768939199999977</v>
      </c>
      <c r="M19" s="8">
        <v>9.5282222399999998</v>
      </c>
      <c r="N19" s="8">
        <v>10.284744959999999</v>
      </c>
      <c r="O19" s="8">
        <v>11.045903039999999</v>
      </c>
      <c r="P19" s="8">
        <v>7.3678248000000002</v>
      </c>
      <c r="Q19" s="8">
        <v>7.0396732799999988</v>
      </c>
      <c r="R19" s="8">
        <v>12.569018400000001</v>
      </c>
      <c r="S19" s="8">
        <v>11.55227616</v>
      </c>
      <c r="T19" s="8">
        <v>10.47783168</v>
      </c>
      <c r="U19" s="8">
        <v>8.5068446399999988</v>
      </c>
      <c r="V19" s="8">
        <v>8.6857056000000021</v>
      </c>
      <c r="W19" s="8">
        <v>10.7907984</v>
      </c>
      <c r="X19" s="8">
        <v>10.859050079999998</v>
      </c>
      <c r="Y19" s="8">
        <v>10.614015359999998</v>
      </c>
      <c r="Z19" s="8">
        <v>7.9868851199999993</v>
      </c>
    </row>
    <row r="20" spans="1:26" ht="11.25" customHeight="1" x14ac:dyDescent="0.2">
      <c r="A20" s="29" t="s">
        <v>30</v>
      </c>
      <c r="B20" s="7" t="s">
        <v>31</v>
      </c>
      <c r="C20" s="8">
        <v>260.77989600000006</v>
      </c>
      <c r="D20" s="8">
        <v>122.45968799999996</v>
      </c>
      <c r="E20" s="8">
        <v>204.35968799999995</v>
      </c>
      <c r="F20" s="8">
        <v>220.22020799999996</v>
      </c>
      <c r="G20" s="8">
        <v>128.43979200000001</v>
      </c>
      <c r="H20" s="8">
        <v>208.57636800000006</v>
      </c>
      <c r="I20" s="8">
        <v>152.17113599999999</v>
      </c>
      <c r="J20" s="8">
        <v>155.99937599999996</v>
      </c>
      <c r="K20" s="8">
        <v>274.01212799999996</v>
      </c>
      <c r="L20" s="8">
        <v>250.703856</v>
      </c>
      <c r="M20" s="8">
        <v>251.25141600000001</v>
      </c>
      <c r="N20" s="8">
        <v>326.368224</v>
      </c>
      <c r="O20" s="8">
        <v>347.06973599999998</v>
      </c>
      <c r="P20" s="8">
        <v>291.95618399999995</v>
      </c>
      <c r="Q20" s="8">
        <v>202.97815199999999</v>
      </c>
      <c r="R20" s="8">
        <v>245.72714400000004</v>
      </c>
      <c r="S20" s="8">
        <v>237.03170400000002</v>
      </c>
      <c r="T20" s="8">
        <v>378.53431200000006</v>
      </c>
      <c r="U20" s="8">
        <v>232.28524800000005</v>
      </c>
      <c r="V20" s="8">
        <v>353.06294400000002</v>
      </c>
      <c r="W20" s="8">
        <v>421.74568800000003</v>
      </c>
      <c r="X20" s="8">
        <v>448.401096</v>
      </c>
      <c r="Y20" s="8">
        <v>429.37315200000006</v>
      </c>
      <c r="Z20" s="8">
        <v>426.94797600000004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867.10425480000026</v>
      </c>
      <c r="D26" s="27">
        <f t="shared" si="14"/>
        <v>1123.6151617200001</v>
      </c>
      <c r="E26" s="27">
        <f t="shared" si="14"/>
        <v>1122.59661192</v>
      </c>
      <c r="F26" s="27">
        <f t="shared" si="14"/>
        <v>1008.29866932</v>
      </c>
      <c r="G26" s="27">
        <f t="shared" si="14"/>
        <v>1013.1569424000004</v>
      </c>
      <c r="H26" s="27">
        <f t="shared" si="14"/>
        <v>915.3886064400001</v>
      </c>
      <c r="I26" s="27">
        <f t="shared" si="14"/>
        <v>928.94963940000014</v>
      </c>
      <c r="J26" s="27">
        <f t="shared" si="14"/>
        <v>761.24099268000009</v>
      </c>
      <c r="K26" s="27">
        <f t="shared" si="14"/>
        <v>634.31329607999999</v>
      </c>
      <c r="L26" s="27">
        <f t="shared" si="14"/>
        <v>707.33343312000011</v>
      </c>
      <c r="M26" s="27">
        <f t="shared" si="14"/>
        <v>951.30622152000001</v>
      </c>
      <c r="N26" s="27">
        <f t="shared" si="14"/>
        <v>687.8193613200001</v>
      </c>
      <c r="O26" s="27">
        <f t="shared" si="14"/>
        <v>712.91625228000009</v>
      </c>
      <c r="P26" s="27">
        <f t="shared" si="14"/>
        <v>663.33668363999993</v>
      </c>
      <c r="Q26" s="27">
        <f t="shared" si="14"/>
        <v>545.66641332000017</v>
      </c>
      <c r="R26" s="27">
        <f t="shared" si="14"/>
        <v>706.10497199999998</v>
      </c>
      <c r="S26" s="27">
        <f t="shared" si="14"/>
        <v>698.80315680000012</v>
      </c>
      <c r="T26" s="27">
        <f t="shared" si="14"/>
        <v>711.81662652000023</v>
      </c>
      <c r="U26" s="27">
        <f t="shared" si="14"/>
        <v>521.89240896000001</v>
      </c>
      <c r="V26" s="27">
        <f t="shared" si="14"/>
        <v>426.61403352000008</v>
      </c>
      <c r="W26" s="27">
        <f t="shared" si="14"/>
        <v>426.56493024000002</v>
      </c>
      <c r="X26" s="27">
        <f t="shared" si="14"/>
        <v>467.71472304000008</v>
      </c>
      <c r="Y26" s="27">
        <f t="shared" ref="Y26:Z26" si="15">SUM(Y27,Y33)</f>
        <v>465.04654091999993</v>
      </c>
      <c r="Z26" s="27">
        <f t="shared" si="15"/>
        <v>568.61669196000014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867.10425480000026</v>
      </c>
      <c r="D33" s="19">
        <f t="shared" si="18"/>
        <v>1123.6151617200001</v>
      </c>
      <c r="E33" s="19">
        <f t="shared" si="18"/>
        <v>1122.59661192</v>
      </c>
      <c r="F33" s="19">
        <f t="shared" si="18"/>
        <v>1008.29866932</v>
      </c>
      <c r="G33" s="19">
        <f t="shared" si="18"/>
        <v>1013.1569424000004</v>
      </c>
      <c r="H33" s="19">
        <f t="shared" si="18"/>
        <v>915.3886064400001</v>
      </c>
      <c r="I33" s="19">
        <f t="shared" si="18"/>
        <v>928.94963940000014</v>
      </c>
      <c r="J33" s="19">
        <f t="shared" si="18"/>
        <v>761.24099268000009</v>
      </c>
      <c r="K33" s="19">
        <f t="shared" si="18"/>
        <v>634.31329607999999</v>
      </c>
      <c r="L33" s="19">
        <f t="shared" si="18"/>
        <v>707.33343312000011</v>
      </c>
      <c r="M33" s="19">
        <f t="shared" si="18"/>
        <v>951.30622152000001</v>
      </c>
      <c r="N33" s="19">
        <f t="shared" si="18"/>
        <v>687.8193613200001</v>
      </c>
      <c r="O33" s="19">
        <f t="shared" si="18"/>
        <v>712.91625228000009</v>
      </c>
      <c r="P33" s="19">
        <f t="shared" si="18"/>
        <v>663.33668363999993</v>
      </c>
      <c r="Q33" s="19">
        <f t="shared" si="18"/>
        <v>545.66641332000017</v>
      </c>
      <c r="R33" s="19">
        <f t="shared" si="18"/>
        <v>706.10497199999998</v>
      </c>
      <c r="S33" s="19">
        <f t="shared" si="18"/>
        <v>698.80315680000012</v>
      </c>
      <c r="T33" s="19">
        <f t="shared" si="18"/>
        <v>711.81662652000023</v>
      </c>
      <c r="U33" s="19">
        <f t="shared" si="18"/>
        <v>521.89240896000001</v>
      </c>
      <c r="V33" s="19">
        <f t="shared" si="18"/>
        <v>426.61403352000008</v>
      </c>
      <c r="W33" s="19">
        <f t="shared" si="18"/>
        <v>426.56493024000002</v>
      </c>
      <c r="X33" s="19">
        <f t="shared" si="18"/>
        <v>467.71472304000008</v>
      </c>
      <c r="Y33" s="19">
        <f t="shared" ref="Y33:Z33" si="19">SUM(Y34:Y50)</f>
        <v>465.04654091999993</v>
      </c>
      <c r="Z33" s="19">
        <f t="shared" si="19"/>
        <v>568.61669196000014</v>
      </c>
    </row>
    <row r="34" spans="1:26" ht="11.25" customHeight="1" x14ac:dyDescent="0.2">
      <c r="A34" s="28" t="s">
        <v>54</v>
      </c>
      <c r="B34" s="7" t="s">
        <v>55</v>
      </c>
      <c r="C34" s="8">
        <v>179.90138880000001</v>
      </c>
      <c r="D34" s="8">
        <v>42.847418880000006</v>
      </c>
      <c r="E34" s="8">
        <v>50.607452160000001</v>
      </c>
      <c r="F34" s="8">
        <v>62.287418880000004</v>
      </c>
      <c r="G34" s="8">
        <v>68.974156800000003</v>
      </c>
      <c r="H34" s="8">
        <v>53.598205439999987</v>
      </c>
      <c r="I34" s="8">
        <v>41.761681920000015</v>
      </c>
      <c r="J34" s="8">
        <v>47.275176959999996</v>
      </c>
      <c r="K34" s="8">
        <v>65.41523712</v>
      </c>
      <c r="L34" s="8">
        <v>57.576199680000016</v>
      </c>
      <c r="M34" s="8">
        <v>55.059678720000008</v>
      </c>
      <c r="N34" s="8">
        <v>32.346293760000002</v>
      </c>
      <c r="O34" s="8">
        <v>40.819438079999991</v>
      </c>
      <c r="P34" s="8">
        <v>34.449131520000016</v>
      </c>
      <c r="Q34" s="8">
        <v>49.468008960000006</v>
      </c>
      <c r="R34" s="8">
        <v>54.09462528000001</v>
      </c>
      <c r="S34" s="8">
        <v>214.01998848000002</v>
      </c>
      <c r="T34" s="8">
        <v>283.8476390400001</v>
      </c>
      <c r="U34" s="8">
        <v>301.83176448000006</v>
      </c>
      <c r="V34" s="8">
        <v>66.48625152000001</v>
      </c>
      <c r="W34" s="8">
        <v>68.544506879999986</v>
      </c>
      <c r="X34" s="8">
        <v>183.29462784</v>
      </c>
      <c r="Y34" s="8">
        <v>70.213340160000016</v>
      </c>
      <c r="Z34" s="8">
        <v>68.899921920000011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2.9026504799999988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9.5145289200000001</v>
      </c>
      <c r="E43" s="8">
        <v>0</v>
      </c>
      <c r="F43" s="8">
        <v>3.1715096400000014</v>
      </c>
      <c r="G43" s="8">
        <v>0</v>
      </c>
      <c r="H43" s="8">
        <v>9.3021879599999995</v>
      </c>
      <c r="I43" s="8">
        <v>4.1323791600000011</v>
      </c>
      <c r="J43" s="8">
        <v>5.521665239999999</v>
      </c>
      <c r="K43" s="8">
        <v>7.3166932799999991</v>
      </c>
      <c r="L43" s="8">
        <v>4.4431545599999991</v>
      </c>
      <c r="M43" s="8">
        <v>3.6631483199999995</v>
      </c>
      <c r="N43" s="8">
        <v>5.5109948400000013</v>
      </c>
      <c r="O43" s="8">
        <v>4.2577563599999992</v>
      </c>
      <c r="P43" s="8">
        <v>5.8407101999999993</v>
      </c>
      <c r="Q43" s="8">
        <v>6.3587581199999983</v>
      </c>
      <c r="R43" s="8">
        <v>7.0515338399999985</v>
      </c>
      <c r="S43" s="8">
        <v>2.2461192000000003</v>
      </c>
      <c r="T43" s="8">
        <v>6.3827665199999979</v>
      </c>
      <c r="U43" s="8">
        <v>8.2909007999999975</v>
      </c>
      <c r="V43" s="8">
        <v>7.8443445599999997</v>
      </c>
      <c r="W43" s="8">
        <v>8.7892084799999992</v>
      </c>
      <c r="X43" s="8">
        <v>9.8546479200000014</v>
      </c>
      <c r="Y43" s="8">
        <v>10.522881719999999</v>
      </c>
      <c r="Z43" s="8">
        <v>12.80367972</v>
      </c>
    </row>
    <row r="44" spans="1:26" ht="11.25" customHeight="1" x14ac:dyDescent="0.2">
      <c r="A44" s="28" t="s">
        <v>74</v>
      </c>
      <c r="B44" s="7" t="s">
        <v>75</v>
      </c>
      <c r="C44" s="8">
        <v>687.2028660000002</v>
      </c>
      <c r="D44" s="8">
        <v>1071.25321392</v>
      </c>
      <c r="E44" s="8">
        <v>1069.08650928</v>
      </c>
      <c r="F44" s="8">
        <v>942.83974080000007</v>
      </c>
      <c r="G44" s="8">
        <v>944.18278560000033</v>
      </c>
      <c r="H44" s="8">
        <v>852.48821304000012</v>
      </c>
      <c r="I44" s="8">
        <v>883.05557832000011</v>
      </c>
      <c r="J44" s="8">
        <v>708.44415048000008</v>
      </c>
      <c r="K44" s="8">
        <v>561.58136567999998</v>
      </c>
      <c r="L44" s="8">
        <v>645.31407888000012</v>
      </c>
      <c r="M44" s="8">
        <v>892.58339448000004</v>
      </c>
      <c r="N44" s="8">
        <v>649.96207272000015</v>
      </c>
      <c r="O44" s="8">
        <v>667.83905784000012</v>
      </c>
      <c r="P44" s="8">
        <v>623.04684191999991</v>
      </c>
      <c r="Q44" s="8">
        <v>489.83964624000015</v>
      </c>
      <c r="R44" s="8">
        <v>644.95881287999998</v>
      </c>
      <c r="S44" s="8">
        <v>482.53704912000012</v>
      </c>
      <c r="T44" s="8">
        <v>421.58622096000011</v>
      </c>
      <c r="U44" s="8">
        <v>211.76974368</v>
      </c>
      <c r="V44" s="8">
        <v>352.28343744000006</v>
      </c>
      <c r="W44" s="8">
        <v>349.23121488000004</v>
      </c>
      <c r="X44" s="8">
        <v>274.56544728000006</v>
      </c>
      <c r="Y44" s="8">
        <v>384.31031903999991</v>
      </c>
      <c r="Z44" s="8">
        <v>486.91309032000009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2035.2519000000002</v>
      </c>
      <c r="D51" s="27">
        <v>2210.8561199999999</v>
      </c>
      <c r="E51" s="27">
        <v>2782.5039000000006</v>
      </c>
      <c r="F51" s="27">
        <v>2625.3285300000007</v>
      </c>
      <c r="G51" s="27">
        <v>2609.5251600000001</v>
      </c>
      <c r="H51" s="27">
        <v>2795.6595744000006</v>
      </c>
      <c r="I51" s="27">
        <v>2794.6796644800002</v>
      </c>
      <c r="J51" s="27">
        <v>2859.8071194000004</v>
      </c>
      <c r="K51" s="27">
        <v>2720.6560735200001</v>
      </c>
      <c r="L51" s="27">
        <v>2783.7043502400002</v>
      </c>
      <c r="M51" s="27">
        <v>3410.5580981999997</v>
      </c>
      <c r="N51" s="27">
        <v>3139.8220339200006</v>
      </c>
      <c r="O51" s="27">
        <v>3246.17659344</v>
      </c>
      <c r="P51" s="27">
        <v>2892.781734480001</v>
      </c>
      <c r="Q51" s="27">
        <v>2412.9449704799999</v>
      </c>
      <c r="R51" s="27">
        <v>2513.8355022000005</v>
      </c>
      <c r="S51" s="27">
        <v>2926.1406794400004</v>
      </c>
      <c r="T51" s="27">
        <v>2739.1905486000001</v>
      </c>
      <c r="U51" s="27">
        <v>2827.9226844000009</v>
      </c>
      <c r="V51" s="27">
        <v>2923.6738242424244</v>
      </c>
      <c r="W51" s="27">
        <v>2985.4078640923303</v>
      </c>
      <c r="X51" s="27">
        <v>3616.9253151319663</v>
      </c>
      <c r="Y51" s="27">
        <v>3033.1356655285012</v>
      </c>
      <c r="Z51" s="27">
        <v>2487.5463136378107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239.56460251629932</v>
      </c>
      <c r="D52" s="27">
        <f t="shared" si="20"/>
        <v>288.15307347433298</v>
      </c>
      <c r="E52" s="27">
        <f t="shared" si="20"/>
        <v>309.13735437481068</v>
      </c>
      <c r="F52" s="27">
        <f t="shared" si="20"/>
        <v>320.7415768317764</v>
      </c>
      <c r="G52" s="27">
        <f t="shared" si="20"/>
        <v>449.46050534714743</v>
      </c>
      <c r="H52" s="27">
        <f t="shared" si="20"/>
        <v>444.15690799750286</v>
      </c>
      <c r="I52" s="27">
        <f t="shared" si="20"/>
        <v>521.10625489139875</v>
      </c>
      <c r="J52" s="27">
        <f t="shared" si="20"/>
        <v>516.99493352863101</v>
      </c>
      <c r="K52" s="27">
        <f t="shared" si="20"/>
        <v>606.37428304429284</v>
      </c>
      <c r="L52" s="27">
        <f t="shared" si="20"/>
        <v>674.41062508486107</v>
      </c>
      <c r="M52" s="27">
        <f t="shared" si="20"/>
        <v>753.21049982382056</v>
      </c>
      <c r="N52" s="27">
        <f t="shared" si="20"/>
        <v>732.56331554544045</v>
      </c>
      <c r="O52" s="27">
        <f t="shared" si="20"/>
        <v>786.38649196828965</v>
      </c>
      <c r="P52" s="27">
        <f t="shared" si="20"/>
        <v>939.31640684070703</v>
      </c>
      <c r="Q52" s="27">
        <f t="shared" si="20"/>
        <v>924.28164123399654</v>
      </c>
      <c r="R52" s="27">
        <f t="shared" si="20"/>
        <v>955.81431391792785</v>
      </c>
      <c r="S52" s="27">
        <f t="shared" si="20"/>
        <v>987.23611101190113</v>
      </c>
      <c r="T52" s="27">
        <f t="shared" si="20"/>
        <v>959.73143775967264</v>
      </c>
      <c r="U52" s="27">
        <f t="shared" si="20"/>
        <v>929.13980366239355</v>
      </c>
      <c r="V52" s="27">
        <f t="shared" si="20"/>
        <v>797.07349555753831</v>
      </c>
      <c r="W52" s="27">
        <f t="shared" si="20"/>
        <v>717.38316625286598</v>
      </c>
      <c r="X52" s="27">
        <f t="shared" si="20"/>
        <v>746.44170811811284</v>
      </c>
      <c r="Y52" s="27">
        <f t="shared" ref="Y52:Z52" si="21">SUM(Y53:Y54)</f>
        <v>746.27740252106048</v>
      </c>
      <c r="Z52" s="27">
        <f t="shared" si="21"/>
        <v>738.74988216913994</v>
      </c>
    </row>
    <row r="53" spans="1:26" ht="11.25" customHeight="1" x14ac:dyDescent="0.2">
      <c r="A53" s="29" t="s">
        <v>116</v>
      </c>
      <c r="B53" s="7" t="s">
        <v>117</v>
      </c>
      <c r="C53" s="8">
        <v>145.57411440000001</v>
      </c>
      <c r="D53" s="8">
        <v>203.06028599999996</v>
      </c>
      <c r="E53" s="8">
        <v>213.78459959999998</v>
      </c>
      <c r="F53" s="8">
        <v>217.35988560000001</v>
      </c>
      <c r="G53" s="8">
        <v>264.55005720000003</v>
      </c>
      <c r="H53" s="8">
        <v>233.07158160000003</v>
      </c>
      <c r="I53" s="8">
        <v>258.99279120000006</v>
      </c>
      <c r="J53" s="8">
        <v>274.03370279999996</v>
      </c>
      <c r="K53" s="8">
        <v>321.16415760000001</v>
      </c>
      <c r="L53" s="8">
        <v>313.92452520000001</v>
      </c>
      <c r="M53" s="8">
        <v>374.48199360000001</v>
      </c>
      <c r="N53" s="8">
        <v>328.20662160000006</v>
      </c>
      <c r="O53" s="8">
        <v>386.12625479999997</v>
      </c>
      <c r="P53" s="8">
        <v>568.59093719999998</v>
      </c>
      <c r="Q53" s="8">
        <v>509.37915599999997</v>
      </c>
      <c r="R53" s="8">
        <v>448.0288956</v>
      </c>
      <c r="S53" s="8">
        <v>417.2340744</v>
      </c>
      <c r="T53" s="8">
        <v>411.58054079999994</v>
      </c>
      <c r="U53" s="8">
        <v>382.76203680000003</v>
      </c>
      <c r="V53" s="8">
        <v>400.81967639999999</v>
      </c>
      <c r="W53" s="8">
        <v>258.56911080000003</v>
      </c>
      <c r="X53" s="8">
        <v>254.29987439999996</v>
      </c>
      <c r="Y53" s="8">
        <v>278.5500432</v>
      </c>
      <c r="Z53" s="8">
        <v>278.43009479999995</v>
      </c>
    </row>
    <row r="54" spans="1:26" ht="11.25" customHeight="1" x14ac:dyDescent="0.2">
      <c r="A54" s="43" t="s">
        <v>118</v>
      </c>
      <c r="B54" s="44" t="s">
        <v>119</v>
      </c>
      <c r="C54" s="45">
        <v>93.990488116299289</v>
      </c>
      <c r="D54" s="45">
        <v>85.092787474333022</v>
      </c>
      <c r="E54" s="45">
        <v>95.352754774810734</v>
      </c>
      <c r="F54" s="45">
        <v>103.38169123177637</v>
      </c>
      <c r="G54" s="45">
        <v>184.91044814714741</v>
      </c>
      <c r="H54" s="45">
        <v>211.08532639750283</v>
      </c>
      <c r="I54" s="45">
        <v>262.11346369139875</v>
      </c>
      <c r="J54" s="45">
        <v>242.96123072863102</v>
      </c>
      <c r="K54" s="45">
        <v>285.21012544429283</v>
      </c>
      <c r="L54" s="45">
        <v>360.48609988486112</v>
      </c>
      <c r="M54" s="45">
        <v>378.7285062238206</v>
      </c>
      <c r="N54" s="45">
        <v>404.35669394544038</v>
      </c>
      <c r="O54" s="45">
        <v>400.26023716828962</v>
      </c>
      <c r="P54" s="45">
        <v>370.72546964070699</v>
      </c>
      <c r="Q54" s="45">
        <v>414.90248523399657</v>
      </c>
      <c r="R54" s="45">
        <v>507.78541831792791</v>
      </c>
      <c r="S54" s="45">
        <v>570.00203661190108</v>
      </c>
      <c r="T54" s="45">
        <v>548.15089695967265</v>
      </c>
      <c r="U54" s="45">
        <v>546.37776686239351</v>
      </c>
      <c r="V54" s="45">
        <v>396.25381915753832</v>
      </c>
      <c r="W54" s="45">
        <v>458.81405545286589</v>
      </c>
      <c r="X54" s="45">
        <v>492.14183371811288</v>
      </c>
      <c r="Y54" s="45">
        <v>467.72735932106048</v>
      </c>
      <c r="Z54" s="45">
        <v>460.31978736914004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1090.2466778399998</v>
      </c>
      <c r="D61" s="49">
        <f t="shared" si="22"/>
        <v>1076.9953125599998</v>
      </c>
      <c r="E61" s="49">
        <f t="shared" si="22"/>
        <v>1001.7281412000001</v>
      </c>
      <c r="F61" s="49">
        <f t="shared" si="22"/>
        <v>1069.47487656</v>
      </c>
      <c r="G61" s="49">
        <f t="shared" si="22"/>
        <v>1343.8482602399999</v>
      </c>
      <c r="H61" s="49">
        <f t="shared" si="22"/>
        <v>1632.6503431200003</v>
      </c>
      <c r="I61" s="49">
        <f t="shared" si="22"/>
        <v>2209.9293878399999</v>
      </c>
      <c r="J61" s="49">
        <f t="shared" si="22"/>
        <v>2688.3902203199996</v>
      </c>
      <c r="K61" s="49">
        <f t="shared" si="22"/>
        <v>3278.69371512</v>
      </c>
      <c r="L61" s="49">
        <f t="shared" si="22"/>
        <v>3371.5422780479998</v>
      </c>
      <c r="M61" s="49">
        <f t="shared" si="22"/>
        <v>3524.6566188000002</v>
      </c>
      <c r="N61" s="49">
        <f t="shared" si="22"/>
        <v>3924.6121468799993</v>
      </c>
      <c r="O61" s="49">
        <f t="shared" si="22"/>
        <v>4181.5743121439991</v>
      </c>
      <c r="P61" s="49">
        <f t="shared" si="22"/>
        <v>3925.6974143999996</v>
      </c>
      <c r="Q61" s="49">
        <f t="shared" si="22"/>
        <v>3675.6110617919985</v>
      </c>
      <c r="R61" s="49">
        <f t="shared" si="22"/>
        <v>4002.2850319200006</v>
      </c>
      <c r="S61" s="49">
        <f t="shared" si="22"/>
        <v>3875.9467247999996</v>
      </c>
      <c r="T61" s="49">
        <f t="shared" si="22"/>
        <v>3990.1410007200002</v>
      </c>
      <c r="U61" s="49">
        <f t="shared" si="22"/>
        <v>3917.0034684000002</v>
      </c>
      <c r="V61" s="49">
        <f t="shared" si="22"/>
        <v>3958.2467657824541</v>
      </c>
      <c r="W61" s="49">
        <f t="shared" si="22"/>
        <v>3951.7520240692834</v>
      </c>
      <c r="X61" s="49">
        <f t="shared" si="22"/>
        <v>4042.0554257329522</v>
      </c>
      <c r="Y61" s="49">
        <f t="shared" ref="Y61:Z61" si="23">SUM(Y62:Y72)</f>
        <v>4084.2639090565376</v>
      </c>
      <c r="Z61" s="49">
        <f t="shared" si="23"/>
        <v>3966.8712896419161</v>
      </c>
    </row>
    <row r="62" spans="1:26" ht="11.25" customHeight="1" x14ac:dyDescent="0.2">
      <c r="A62" s="50" t="s">
        <v>92</v>
      </c>
      <c r="B62" s="51" t="s">
        <v>93</v>
      </c>
      <c r="C62" s="52">
        <v>1000.159776</v>
      </c>
      <c r="D62" s="52">
        <v>984.48013439999977</v>
      </c>
      <c r="E62" s="52">
        <v>905.51986560000012</v>
      </c>
      <c r="F62" s="52">
        <v>970.14395520000005</v>
      </c>
      <c r="G62" s="52">
        <v>1205.6800896</v>
      </c>
      <c r="H62" s="52">
        <v>1462.5055872</v>
      </c>
      <c r="I62" s="52">
        <v>2017.4749055999998</v>
      </c>
      <c r="J62" s="52">
        <v>2475.1605311999992</v>
      </c>
      <c r="K62" s="52">
        <v>3088.2430655999997</v>
      </c>
      <c r="L62" s="52">
        <v>3118.7577415679998</v>
      </c>
      <c r="M62" s="52">
        <v>3247.8977663999999</v>
      </c>
      <c r="N62" s="52">
        <v>3629.8648511999995</v>
      </c>
      <c r="O62" s="52">
        <v>3922.2746519039997</v>
      </c>
      <c r="P62" s="52">
        <v>3701.8118591999996</v>
      </c>
      <c r="Q62" s="52">
        <v>3436.4260465919988</v>
      </c>
      <c r="R62" s="52">
        <v>3726.5847696000005</v>
      </c>
      <c r="S62" s="52">
        <v>3550.3848575999996</v>
      </c>
      <c r="T62" s="52">
        <v>3663.1844928</v>
      </c>
      <c r="U62" s="52">
        <v>3576.0949055999999</v>
      </c>
      <c r="V62" s="52">
        <v>3563.8287551999997</v>
      </c>
      <c r="W62" s="52">
        <v>3519.7384320000006</v>
      </c>
      <c r="X62" s="52">
        <v>3565.0677887999996</v>
      </c>
      <c r="Y62" s="52">
        <v>3592.5063551999997</v>
      </c>
      <c r="Z62" s="52">
        <v>3424.8489407999996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5.1870218399999999</v>
      </c>
      <c r="D64" s="52">
        <v>6.1151781599999993</v>
      </c>
      <c r="E64" s="52">
        <v>4.750265520000001</v>
      </c>
      <c r="F64" s="52">
        <v>5.7330655200000011</v>
      </c>
      <c r="G64" s="52">
        <v>10.592421840000002</v>
      </c>
      <c r="H64" s="52">
        <v>25.542382320000002</v>
      </c>
      <c r="I64" s="52">
        <v>25.468672320000003</v>
      </c>
      <c r="J64" s="52">
        <v>29.398299840000004</v>
      </c>
      <c r="K64" s="52">
        <v>28.573730640000001</v>
      </c>
      <c r="L64" s="52">
        <v>27.813633120000002</v>
      </c>
      <c r="M64" s="52">
        <v>30.315252239999996</v>
      </c>
      <c r="N64" s="52">
        <v>33.52959792</v>
      </c>
      <c r="O64" s="52">
        <v>29.489700240000001</v>
      </c>
      <c r="P64" s="52">
        <v>29.468275200000001</v>
      </c>
      <c r="Q64" s="52">
        <v>21.261895200000005</v>
      </c>
      <c r="R64" s="52">
        <v>18.957622320000002</v>
      </c>
      <c r="S64" s="52">
        <v>30.293827199999999</v>
      </c>
      <c r="T64" s="52">
        <v>24.364987920000001</v>
      </c>
      <c r="U64" s="52">
        <v>31.696282800000002</v>
      </c>
      <c r="V64" s="52">
        <v>32.104650582454212</v>
      </c>
      <c r="W64" s="52">
        <v>35.328512069283008</v>
      </c>
      <c r="X64" s="52">
        <v>34.745276932952791</v>
      </c>
      <c r="Y64" s="52">
        <v>61.182433856537862</v>
      </c>
      <c r="Z64" s="52">
        <v>69.069468841916802</v>
      </c>
    </row>
    <row r="65" spans="1:26" ht="11.25" customHeight="1" x14ac:dyDescent="0.2">
      <c r="A65" s="50" t="s">
        <v>98</v>
      </c>
      <c r="B65" s="51" t="s">
        <v>99</v>
      </c>
      <c r="C65" s="52">
        <v>84.89988000000001</v>
      </c>
      <c r="D65" s="52">
        <v>86.4</v>
      </c>
      <c r="E65" s="52">
        <v>90.500040000000013</v>
      </c>
      <c r="F65" s="52">
        <v>93.300119999999964</v>
      </c>
      <c r="G65" s="52">
        <v>100.00007999999998</v>
      </c>
      <c r="H65" s="52">
        <v>95.690879999999993</v>
      </c>
      <c r="I65" s="52">
        <v>90.751680000000022</v>
      </c>
      <c r="J65" s="52">
        <v>93.08844000000002</v>
      </c>
      <c r="K65" s="52">
        <v>114.71688</v>
      </c>
      <c r="L65" s="52">
        <v>174.13344000000001</v>
      </c>
      <c r="M65" s="52">
        <v>210.46283999999997</v>
      </c>
      <c r="N65" s="52">
        <v>257.27147999999994</v>
      </c>
      <c r="O65" s="52">
        <v>229.80995999999996</v>
      </c>
      <c r="P65" s="52">
        <v>194.41728000000001</v>
      </c>
      <c r="Q65" s="52">
        <v>217.92312000000001</v>
      </c>
      <c r="R65" s="52">
        <v>256.74263999999999</v>
      </c>
      <c r="S65" s="52">
        <v>295.26803999999998</v>
      </c>
      <c r="T65" s="52">
        <v>302.59152</v>
      </c>
      <c r="U65" s="52">
        <v>309.21227999999996</v>
      </c>
      <c r="V65" s="52">
        <v>362.31335999999999</v>
      </c>
      <c r="W65" s="52">
        <v>396.68507999999991</v>
      </c>
      <c r="X65" s="52">
        <v>442.24235999999991</v>
      </c>
      <c r="Y65" s="52">
        <v>430.57511999999991</v>
      </c>
      <c r="Z65" s="52">
        <v>472.95287999999999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0.95797007999999995</v>
      </c>
      <c r="F72" s="55">
        <v>0.29773583999999997</v>
      </c>
      <c r="G72" s="55">
        <v>27.575668799999995</v>
      </c>
      <c r="H72" s="55">
        <v>48.911493599999993</v>
      </c>
      <c r="I72" s="55">
        <v>76.234129920000001</v>
      </c>
      <c r="J72" s="55">
        <v>90.742949280000005</v>
      </c>
      <c r="K72" s="55">
        <v>47.160038880000002</v>
      </c>
      <c r="L72" s="55">
        <v>50.83746335999998</v>
      </c>
      <c r="M72" s="55">
        <v>35.980760159999996</v>
      </c>
      <c r="N72" s="55">
        <v>3.9462177599999992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896.72542999685629</v>
      </c>
      <c r="D2" s="21">
        <f t="shared" ref="D2:X2" si="0">SUM(D3,D17,D22,D25,D26,D51,D52)</f>
        <v>899.21760329132792</v>
      </c>
      <c r="E2" s="21">
        <f t="shared" si="0"/>
        <v>761.28293331936322</v>
      </c>
      <c r="F2" s="21">
        <f t="shared" si="0"/>
        <v>651.93498808930531</v>
      </c>
      <c r="G2" s="21">
        <f t="shared" si="0"/>
        <v>656.66173590374081</v>
      </c>
      <c r="H2" s="21">
        <f t="shared" si="0"/>
        <v>897.02912021573275</v>
      </c>
      <c r="I2" s="21">
        <f t="shared" si="0"/>
        <v>778.6248253592596</v>
      </c>
      <c r="J2" s="21">
        <f t="shared" si="0"/>
        <v>773.62275650428592</v>
      </c>
      <c r="K2" s="21">
        <f t="shared" si="0"/>
        <v>965.26933082905805</v>
      </c>
      <c r="L2" s="21">
        <f t="shared" si="0"/>
        <v>875.88243662709567</v>
      </c>
      <c r="M2" s="21">
        <f t="shared" si="0"/>
        <v>806.41826557047762</v>
      </c>
      <c r="N2" s="21">
        <f t="shared" si="0"/>
        <v>779.49559572398539</v>
      </c>
      <c r="O2" s="21">
        <f t="shared" si="0"/>
        <v>935.47410007796157</v>
      </c>
      <c r="P2" s="21">
        <f t="shared" si="0"/>
        <v>1038.506745511394</v>
      </c>
      <c r="Q2" s="21">
        <f t="shared" si="0"/>
        <v>956.5688183042065</v>
      </c>
      <c r="R2" s="21">
        <f t="shared" si="0"/>
        <v>871.73716237156123</v>
      </c>
      <c r="S2" s="21">
        <f t="shared" si="0"/>
        <v>864.01960567123763</v>
      </c>
      <c r="T2" s="21">
        <f t="shared" si="0"/>
        <v>891.32809088731517</v>
      </c>
      <c r="U2" s="21">
        <f t="shared" si="0"/>
        <v>732.47256059160009</v>
      </c>
      <c r="V2" s="21">
        <f t="shared" si="0"/>
        <v>584.94724534400609</v>
      </c>
      <c r="W2" s="21">
        <f t="shared" si="0"/>
        <v>545.06573743399872</v>
      </c>
      <c r="X2" s="21">
        <f t="shared" si="0"/>
        <v>689.96242753896456</v>
      </c>
      <c r="Y2" s="21">
        <f t="shared" ref="Y2:Z2" si="1">SUM(Y3,Y17,Y22,Y25,Y26,Y51,Y52)</f>
        <v>540.69702913196363</v>
      </c>
      <c r="Z2" s="21">
        <f t="shared" si="1"/>
        <v>569.91668458614345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1.9980000000000002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1.9980000000000002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282.58805016000002</v>
      </c>
      <c r="D26" s="27">
        <f t="shared" si="14"/>
        <v>495.17142264000017</v>
      </c>
      <c r="E26" s="27">
        <f t="shared" si="14"/>
        <v>147.68170776000002</v>
      </c>
      <c r="F26" s="27">
        <f t="shared" si="14"/>
        <v>105.72279084000003</v>
      </c>
      <c r="G26" s="27">
        <f t="shared" si="14"/>
        <v>207.98196984</v>
      </c>
      <c r="H26" s="27">
        <f t="shared" si="14"/>
        <v>259.30709244000002</v>
      </c>
      <c r="I26" s="27">
        <f t="shared" si="14"/>
        <v>169.2597816</v>
      </c>
      <c r="J26" s="27">
        <f t="shared" si="14"/>
        <v>137.04015924000001</v>
      </c>
      <c r="K26" s="27">
        <f t="shared" si="14"/>
        <v>158.00687244000005</v>
      </c>
      <c r="L26" s="27">
        <f t="shared" si="14"/>
        <v>161.74390716000002</v>
      </c>
      <c r="M26" s="27">
        <f t="shared" si="14"/>
        <v>119.21699339999999</v>
      </c>
      <c r="N26" s="27">
        <f t="shared" si="14"/>
        <v>88.828809840000019</v>
      </c>
      <c r="O26" s="27">
        <f t="shared" si="14"/>
        <v>116.37338796000002</v>
      </c>
      <c r="P26" s="27">
        <f t="shared" si="14"/>
        <v>114.67778472000002</v>
      </c>
      <c r="Q26" s="27">
        <f t="shared" si="14"/>
        <v>116.57173104000002</v>
      </c>
      <c r="R26" s="27">
        <f t="shared" si="14"/>
        <v>96.019244640000039</v>
      </c>
      <c r="S26" s="27">
        <f t="shared" si="14"/>
        <v>96.245497080000007</v>
      </c>
      <c r="T26" s="27">
        <f t="shared" si="14"/>
        <v>83.162563920000011</v>
      </c>
      <c r="U26" s="27">
        <f t="shared" si="14"/>
        <v>77.679760320000028</v>
      </c>
      <c r="V26" s="27">
        <f t="shared" si="14"/>
        <v>30.898013760000005</v>
      </c>
      <c r="W26" s="27">
        <f t="shared" si="14"/>
        <v>34.07692248</v>
      </c>
      <c r="X26" s="27">
        <f t="shared" si="14"/>
        <v>100.12023359999999</v>
      </c>
      <c r="Y26" s="27">
        <f t="shared" ref="Y26:Z26" si="15">SUM(Y27,Y33)</f>
        <v>115.57256256000001</v>
      </c>
      <c r="Z26" s="27">
        <f t="shared" si="15"/>
        <v>105.8134536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282.58805016000002</v>
      </c>
      <c r="D33" s="19">
        <f t="shared" si="18"/>
        <v>495.17142264000017</v>
      </c>
      <c r="E33" s="19">
        <f t="shared" si="18"/>
        <v>147.68170776000002</v>
      </c>
      <c r="F33" s="19">
        <f t="shared" si="18"/>
        <v>105.72279084000003</v>
      </c>
      <c r="G33" s="19">
        <f t="shared" si="18"/>
        <v>207.98196984</v>
      </c>
      <c r="H33" s="19">
        <f t="shared" si="18"/>
        <v>259.30709244000002</v>
      </c>
      <c r="I33" s="19">
        <f t="shared" si="18"/>
        <v>169.2597816</v>
      </c>
      <c r="J33" s="19">
        <f t="shared" si="18"/>
        <v>137.04015924000001</v>
      </c>
      <c r="K33" s="19">
        <f t="shared" si="18"/>
        <v>158.00687244000005</v>
      </c>
      <c r="L33" s="19">
        <f t="shared" si="18"/>
        <v>161.74390716000002</v>
      </c>
      <c r="M33" s="19">
        <f t="shared" si="18"/>
        <v>119.21699339999999</v>
      </c>
      <c r="N33" s="19">
        <f t="shared" si="18"/>
        <v>88.828809840000019</v>
      </c>
      <c r="O33" s="19">
        <f t="shared" si="18"/>
        <v>116.37338796000002</v>
      </c>
      <c r="P33" s="19">
        <f t="shared" si="18"/>
        <v>114.67778472000002</v>
      </c>
      <c r="Q33" s="19">
        <f t="shared" si="18"/>
        <v>116.57173104000002</v>
      </c>
      <c r="R33" s="19">
        <f t="shared" si="18"/>
        <v>96.019244640000039</v>
      </c>
      <c r="S33" s="19">
        <f t="shared" si="18"/>
        <v>96.245497080000007</v>
      </c>
      <c r="T33" s="19">
        <f t="shared" si="18"/>
        <v>83.162563920000011</v>
      </c>
      <c r="U33" s="19">
        <f t="shared" si="18"/>
        <v>77.679760320000028</v>
      </c>
      <c r="V33" s="19">
        <f t="shared" si="18"/>
        <v>30.898013760000005</v>
      </c>
      <c r="W33" s="19">
        <f t="shared" si="18"/>
        <v>34.07692248</v>
      </c>
      <c r="X33" s="19">
        <f t="shared" si="18"/>
        <v>100.12023359999999</v>
      </c>
      <c r="Y33" s="19">
        <f t="shared" ref="Y33:Z33" si="19">SUM(Y34:Y50)</f>
        <v>115.57256256000001</v>
      </c>
      <c r="Z33" s="19">
        <f t="shared" si="19"/>
        <v>105.8134536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0.58925304000000012</v>
      </c>
      <c r="I36" s="8">
        <v>0.17991072000000002</v>
      </c>
      <c r="J36" s="8">
        <v>8.1323279999999998E-2</v>
      </c>
      <c r="K36" s="8">
        <v>0.14220215999999999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9.5145289200000001</v>
      </c>
      <c r="G43" s="8">
        <v>6.3430192799999983</v>
      </c>
      <c r="H43" s="8">
        <v>3.1587051599999985</v>
      </c>
      <c r="I43" s="8">
        <v>6.2128404000000002</v>
      </c>
      <c r="J43" s="8">
        <v>5.0046843599999988</v>
      </c>
      <c r="K43" s="8">
        <v>3.8026638000000008</v>
      </c>
      <c r="L43" s="8">
        <v>7.4626109999999981</v>
      </c>
      <c r="M43" s="8">
        <v>4.0848958799999995</v>
      </c>
      <c r="N43" s="8">
        <v>3.0709411200000001</v>
      </c>
      <c r="O43" s="8">
        <v>4.3745972399999999</v>
      </c>
      <c r="P43" s="8">
        <v>4.2574896000000013</v>
      </c>
      <c r="Q43" s="8">
        <v>7.8982300800000003</v>
      </c>
      <c r="R43" s="8">
        <v>1.8417110400000001</v>
      </c>
      <c r="S43" s="8">
        <v>1.5352038000000001</v>
      </c>
      <c r="T43" s="8">
        <v>1.3588754400000003</v>
      </c>
      <c r="U43" s="8">
        <v>1.4090263199999999</v>
      </c>
      <c r="V43" s="8">
        <v>0.44015399999999999</v>
      </c>
      <c r="W43" s="8">
        <v>0.85523256000000003</v>
      </c>
      <c r="X43" s="8">
        <v>73.61348903999999</v>
      </c>
      <c r="Y43" s="8">
        <v>102.19895712</v>
      </c>
      <c r="Z43" s="8">
        <v>93.502581120000002</v>
      </c>
    </row>
    <row r="44" spans="1:26" ht="11.25" customHeight="1" x14ac:dyDescent="0.2">
      <c r="A44" s="28" t="s">
        <v>74</v>
      </c>
      <c r="B44" s="7" t="s">
        <v>75</v>
      </c>
      <c r="C44" s="8">
        <v>282.58805016000002</v>
      </c>
      <c r="D44" s="8">
        <v>495.17142264000017</v>
      </c>
      <c r="E44" s="8">
        <v>147.68170776000002</v>
      </c>
      <c r="F44" s="8">
        <v>96.208261920000027</v>
      </c>
      <c r="G44" s="8">
        <v>201.63895056000001</v>
      </c>
      <c r="H44" s="8">
        <v>255.55913424000002</v>
      </c>
      <c r="I44" s="8">
        <v>162.86703048000001</v>
      </c>
      <c r="J44" s="8">
        <v>131.95415160000002</v>
      </c>
      <c r="K44" s="8">
        <v>154.06200648000006</v>
      </c>
      <c r="L44" s="8">
        <v>154.28129616000001</v>
      </c>
      <c r="M44" s="8">
        <v>115.13209751999999</v>
      </c>
      <c r="N44" s="8">
        <v>85.757868720000019</v>
      </c>
      <c r="O44" s="8">
        <v>111.99879072000002</v>
      </c>
      <c r="P44" s="8">
        <v>110.42029512000002</v>
      </c>
      <c r="Q44" s="8">
        <v>108.67350096000001</v>
      </c>
      <c r="R44" s="8">
        <v>94.177533600000032</v>
      </c>
      <c r="S44" s="8">
        <v>94.710293280000002</v>
      </c>
      <c r="T44" s="8">
        <v>81.803688480000005</v>
      </c>
      <c r="U44" s="8">
        <v>76.270734000000033</v>
      </c>
      <c r="V44" s="8">
        <v>30.457859760000005</v>
      </c>
      <c r="W44" s="8">
        <v>33.221689920000003</v>
      </c>
      <c r="X44" s="8">
        <v>26.506744560000005</v>
      </c>
      <c r="Y44" s="8">
        <v>13.37360544</v>
      </c>
      <c r="Z44" s="8">
        <v>12.310872480000002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540.89937000000009</v>
      </c>
      <c r="D51" s="27">
        <v>333.68841000000003</v>
      </c>
      <c r="E51" s="27">
        <v>534.48713999999995</v>
      </c>
      <c r="F51" s="27">
        <v>472.13198999999986</v>
      </c>
      <c r="G51" s="27">
        <v>383.21909999999997</v>
      </c>
      <c r="H51" s="27">
        <v>543.69510228000013</v>
      </c>
      <c r="I51" s="27">
        <v>509.90012568000009</v>
      </c>
      <c r="J51" s="27">
        <v>532.20600180000008</v>
      </c>
      <c r="K51" s="27">
        <v>688.06499652000002</v>
      </c>
      <c r="L51" s="27">
        <v>602.98651907999988</v>
      </c>
      <c r="M51" s="27">
        <v>575.75160720000008</v>
      </c>
      <c r="N51" s="27">
        <v>563.97935879999989</v>
      </c>
      <c r="O51" s="27">
        <v>685.46011643999998</v>
      </c>
      <c r="P51" s="27">
        <v>804.01831091999998</v>
      </c>
      <c r="Q51" s="27">
        <v>715.09067784000013</v>
      </c>
      <c r="R51" s="27">
        <v>657.60922656000002</v>
      </c>
      <c r="S51" s="27">
        <v>650.27545308000003</v>
      </c>
      <c r="T51" s="27">
        <v>684.66439404000016</v>
      </c>
      <c r="U51" s="27">
        <v>535.40080704000002</v>
      </c>
      <c r="V51" s="27">
        <v>433.15386718659852</v>
      </c>
      <c r="W51" s="27">
        <v>398.88295858951489</v>
      </c>
      <c r="X51" s="27">
        <v>466.07168246629033</v>
      </c>
      <c r="Y51" s="27">
        <v>316.93923842574344</v>
      </c>
      <c r="Z51" s="27">
        <v>349.31322403765876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71.240009836856203</v>
      </c>
      <c r="D52" s="27">
        <f t="shared" si="20"/>
        <v>70.357770651327812</v>
      </c>
      <c r="E52" s="27">
        <f t="shared" si="20"/>
        <v>79.114085559363289</v>
      </c>
      <c r="F52" s="27">
        <f t="shared" si="20"/>
        <v>74.080207249305403</v>
      </c>
      <c r="G52" s="27">
        <f t="shared" si="20"/>
        <v>65.460666063740888</v>
      </c>
      <c r="H52" s="27">
        <f t="shared" si="20"/>
        <v>94.026925495732655</v>
      </c>
      <c r="I52" s="27">
        <f t="shared" si="20"/>
        <v>99.464918079259519</v>
      </c>
      <c r="J52" s="27">
        <f t="shared" si="20"/>
        <v>104.3765954642858</v>
      </c>
      <c r="K52" s="27">
        <f t="shared" si="20"/>
        <v>119.19746186905797</v>
      </c>
      <c r="L52" s="27">
        <f t="shared" si="20"/>
        <v>111.15201038709571</v>
      </c>
      <c r="M52" s="27">
        <f t="shared" si="20"/>
        <v>111.44966497047756</v>
      </c>
      <c r="N52" s="27">
        <f t="shared" si="20"/>
        <v>126.68742708398548</v>
      </c>
      <c r="O52" s="27">
        <f t="shared" si="20"/>
        <v>133.64059567796156</v>
      </c>
      <c r="P52" s="27">
        <f t="shared" si="20"/>
        <v>119.81064987139411</v>
      </c>
      <c r="Q52" s="27">
        <f t="shared" si="20"/>
        <v>124.90640942420633</v>
      </c>
      <c r="R52" s="27">
        <f t="shared" si="20"/>
        <v>118.10869117156125</v>
      </c>
      <c r="S52" s="27">
        <f t="shared" si="20"/>
        <v>117.49865551123767</v>
      </c>
      <c r="T52" s="27">
        <f t="shared" si="20"/>
        <v>123.50113292731498</v>
      </c>
      <c r="U52" s="27">
        <f t="shared" si="20"/>
        <v>119.3919932316</v>
      </c>
      <c r="V52" s="27">
        <f t="shared" si="20"/>
        <v>120.89536439740758</v>
      </c>
      <c r="W52" s="27">
        <f t="shared" si="20"/>
        <v>112.1058563644838</v>
      </c>
      <c r="X52" s="27">
        <f t="shared" si="20"/>
        <v>123.7705114726742</v>
      </c>
      <c r="Y52" s="27">
        <f t="shared" ref="Y52:Z52" si="21">SUM(Y53:Y54)</f>
        <v>108.18522814622017</v>
      </c>
      <c r="Z52" s="27">
        <f t="shared" si="21"/>
        <v>114.79000694848472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0.57194280000000008</v>
      </c>
      <c r="H53" s="8">
        <v>16.212596399999999</v>
      </c>
      <c r="I53" s="8">
        <v>23.1948288</v>
      </c>
      <c r="J53" s="8">
        <v>24.287234399999999</v>
      </c>
      <c r="K53" s="8">
        <v>26.406666000000001</v>
      </c>
      <c r="L53" s="8">
        <v>25.1726904</v>
      </c>
      <c r="M53" s="8">
        <v>26.9538984</v>
      </c>
      <c r="N53" s="8">
        <v>38.924028</v>
      </c>
      <c r="O53" s="8">
        <v>32.020045200000006</v>
      </c>
      <c r="P53" s="8">
        <v>24.689293200000002</v>
      </c>
      <c r="Q53" s="8">
        <v>23.800748400000003</v>
      </c>
      <c r="R53" s="8">
        <v>24.908083200000007</v>
      </c>
      <c r="S53" s="8">
        <v>23.496501600000002</v>
      </c>
      <c r="T53" s="8">
        <v>23.397660000000005</v>
      </c>
      <c r="U53" s="8">
        <v>22.741804800000004</v>
      </c>
      <c r="V53" s="8">
        <v>23.199976800000005</v>
      </c>
      <c r="W53" s="8">
        <v>25.316834399999998</v>
      </c>
      <c r="X53" s="8">
        <v>33.945912</v>
      </c>
      <c r="Y53" s="8">
        <v>28.592506800000002</v>
      </c>
      <c r="Z53" s="8">
        <v>30.7011276</v>
      </c>
    </row>
    <row r="54" spans="1:26" ht="11.25" customHeight="1" x14ac:dyDescent="0.2">
      <c r="A54" s="43" t="s">
        <v>118</v>
      </c>
      <c r="B54" s="44" t="s">
        <v>119</v>
      </c>
      <c r="C54" s="45">
        <v>71.240009836856203</v>
      </c>
      <c r="D54" s="45">
        <v>70.357770651327812</v>
      </c>
      <c r="E54" s="45">
        <v>79.114085559363289</v>
      </c>
      <c r="F54" s="45">
        <v>74.080207249305403</v>
      </c>
      <c r="G54" s="45">
        <v>64.888723263740886</v>
      </c>
      <c r="H54" s="45">
        <v>77.81432909573266</v>
      </c>
      <c r="I54" s="45">
        <v>76.270089279259523</v>
      </c>
      <c r="J54" s="45">
        <v>80.089361064285796</v>
      </c>
      <c r="K54" s="45">
        <v>92.790795869057973</v>
      </c>
      <c r="L54" s="45">
        <v>85.979319987095707</v>
      </c>
      <c r="M54" s="45">
        <v>84.495766570477556</v>
      </c>
      <c r="N54" s="45">
        <v>87.763399083985476</v>
      </c>
      <c r="O54" s="45">
        <v>101.62055047796156</v>
      </c>
      <c r="P54" s="45">
        <v>95.121356671394096</v>
      </c>
      <c r="Q54" s="45">
        <v>101.10566102420633</v>
      </c>
      <c r="R54" s="45">
        <v>93.20060797156124</v>
      </c>
      <c r="S54" s="45">
        <v>94.00215391123767</v>
      </c>
      <c r="T54" s="45">
        <v>100.10347292731498</v>
      </c>
      <c r="U54" s="45">
        <v>96.650188431599986</v>
      </c>
      <c r="V54" s="45">
        <v>97.695387597407574</v>
      </c>
      <c r="W54" s="45">
        <v>86.789021964483808</v>
      </c>
      <c r="X54" s="45">
        <v>89.824599472674194</v>
      </c>
      <c r="Y54" s="45">
        <v>79.592721346220173</v>
      </c>
      <c r="Z54" s="45">
        <v>84.088879348484724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923.56431839999982</v>
      </c>
      <c r="D61" s="49">
        <f t="shared" si="22"/>
        <v>1084.8962591999996</v>
      </c>
      <c r="E61" s="49">
        <f t="shared" si="22"/>
        <v>1292.5877760000001</v>
      </c>
      <c r="F61" s="49">
        <f t="shared" si="22"/>
        <v>1311.6759695999997</v>
      </c>
      <c r="G61" s="49">
        <f t="shared" si="22"/>
        <v>1199.8639295999997</v>
      </c>
      <c r="H61" s="49">
        <f t="shared" si="22"/>
        <v>1181.3752368</v>
      </c>
      <c r="I61" s="49">
        <f t="shared" si="22"/>
        <v>1258.2443700000001</v>
      </c>
      <c r="J61" s="49">
        <f t="shared" si="22"/>
        <v>1475.5427207999996</v>
      </c>
      <c r="K61" s="49">
        <f t="shared" si="22"/>
        <v>1685.7289259999998</v>
      </c>
      <c r="L61" s="49">
        <f t="shared" si="22"/>
        <v>1856.4397279199995</v>
      </c>
      <c r="M61" s="49">
        <f t="shared" si="22"/>
        <v>2543.3006616000002</v>
      </c>
      <c r="N61" s="49">
        <f t="shared" si="22"/>
        <v>2365.9325661599996</v>
      </c>
      <c r="O61" s="49">
        <f t="shared" si="22"/>
        <v>2543.5681336799998</v>
      </c>
      <c r="P61" s="49">
        <f t="shared" si="22"/>
        <v>2865.8792239199997</v>
      </c>
      <c r="Q61" s="49">
        <f t="shared" si="22"/>
        <v>2727.9094283999998</v>
      </c>
      <c r="R61" s="49">
        <f t="shared" si="22"/>
        <v>2777.8566456000003</v>
      </c>
      <c r="S61" s="49">
        <f t="shared" si="22"/>
        <v>2942.8135091999998</v>
      </c>
      <c r="T61" s="49">
        <f t="shared" si="22"/>
        <v>3115.6446751200006</v>
      </c>
      <c r="U61" s="49">
        <f t="shared" si="22"/>
        <v>3055.6039737599995</v>
      </c>
      <c r="V61" s="49">
        <f t="shared" si="22"/>
        <v>2999.6213058162516</v>
      </c>
      <c r="W61" s="49">
        <f t="shared" si="22"/>
        <v>3321.9185507588677</v>
      </c>
      <c r="X61" s="49">
        <f t="shared" si="22"/>
        <v>3656.9364320253212</v>
      </c>
      <c r="Y61" s="49">
        <f t="shared" ref="Y61:Z61" si="23">SUM(Y62:Y72)</f>
        <v>3404.5562073221099</v>
      </c>
      <c r="Z61" s="49">
        <f t="shared" si="23"/>
        <v>3275.341080138749</v>
      </c>
    </row>
    <row r="62" spans="1:26" ht="11.25" customHeight="1" x14ac:dyDescent="0.2">
      <c r="A62" s="50" t="s">
        <v>92</v>
      </c>
      <c r="B62" s="51" t="s">
        <v>93</v>
      </c>
      <c r="C62" s="52">
        <v>859.26435839999988</v>
      </c>
      <c r="D62" s="52">
        <v>1017.2961791999996</v>
      </c>
      <c r="E62" s="52">
        <v>1217.887776</v>
      </c>
      <c r="F62" s="52">
        <v>1242.9760895999998</v>
      </c>
      <c r="G62" s="52">
        <v>1128.0640895999998</v>
      </c>
      <c r="H62" s="52">
        <v>1106.3602367999999</v>
      </c>
      <c r="I62" s="52">
        <v>1181.0506176000001</v>
      </c>
      <c r="J62" s="52">
        <v>1393.7995007999998</v>
      </c>
      <c r="K62" s="52">
        <v>1594.1665151999998</v>
      </c>
      <c r="L62" s="52">
        <v>1781.6121791999997</v>
      </c>
      <c r="M62" s="52">
        <v>2467.6799616000003</v>
      </c>
      <c r="N62" s="52">
        <v>2284.4372543999993</v>
      </c>
      <c r="O62" s="52">
        <v>2453.2837055999998</v>
      </c>
      <c r="P62" s="52">
        <v>2777.6456063999999</v>
      </c>
      <c r="Q62" s="52">
        <v>2638.911744</v>
      </c>
      <c r="R62" s="52">
        <v>2693.4030144000003</v>
      </c>
      <c r="S62" s="52">
        <v>2857.0018175999999</v>
      </c>
      <c r="T62" s="52">
        <v>3025.6511040000005</v>
      </c>
      <c r="U62" s="52">
        <v>2969.4107519999998</v>
      </c>
      <c r="V62" s="52">
        <v>2915.2263167999999</v>
      </c>
      <c r="W62" s="52">
        <v>3241.8884735999995</v>
      </c>
      <c r="X62" s="52">
        <v>3578.9967359999996</v>
      </c>
      <c r="Y62" s="52">
        <v>3334.2442559999995</v>
      </c>
      <c r="Z62" s="52">
        <v>3201.1225343999999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5.5349330400000003</v>
      </c>
      <c r="J64" s="52">
        <v>7.8014663999999989</v>
      </c>
      <c r="K64" s="52">
        <v>13.51212408</v>
      </c>
      <c r="L64" s="52">
        <v>4.0646642400000008</v>
      </c>
      <c r="M64" s="52">
        <v>4.394295360000001</v>
      </c>
      <c r="N64" s="52">
        <v>4.0139517600000003</v>
      </c>
      <c r="O64" s="52">
        <v>4.9421080800000006</v>
      </c>
      <c r="P64" s="52">
        <v>4.8092335199999994</v>
      </c>
      <c r="Q64" s="52">
        <v>4.1668754400000001</v>
      </c>
      <c r="R64" s="52">
        <v>4.0408804800000002</v>
      </c>
      <c r="S64" s="52">
        <v>4.1039762400000015</v>
      </c>
      <c r="T64" s="52">
        <v>3.2913972000000005</v>
      </c>
      <c r="U64" s="52">
        <v>3.1426012800000009</v>
      </c>
      <c r="V64" s="52">
        <v>2.4715890162515883</v>
      </c>
      <c r="W64" s="52">
        <v>3.9883571588679247</v>
      </c>
      <c r="X64" s="52">
        <v>3.7321760253216985</v>
      </c>
      <c r="Y64" s="52">
        <v>2.9501913221107618</v>
      </c>
      <c r="Z64" s="52">
        <v>3.7413457387492088</v>
      </c>
    </row>
    <row r="65" spans="1:26" ht="11.25" customHeight="1" x14ac:dyDescent="0.2">
      <c r="A65" s="50" t="s">
        <v>98</v>
      </c>
      <c r="B65" s="51" t="s">
        <v>99</v>
      </c>
      <c r="C65" s="52">
        <v>64.299959999999984</v>
      </c>
      <c r="D65" s="52">
        <v>67.600079999999977</v>
      </c>
      <c r="E65" s="52">
        <v>74.699999999999974</v>
      </c>
      <c r="F65" s="52">
        <v>68.699879999999965</v>
      </c>
      <c r="G65" s="52">
        <v>71.799840000000003</v>
      </c>
      <c r="H65" s="52">
        <v>75.015000000000001</v>
      </c>
      <c r="I65" s="52">
        <v>71.621279999999985</v>
      </c>
      <c r="J65" s="52">
        <v>73.92456</v>
      </c>
      <c r="K65" s="52">
        <v>78.032520000000005</v>
      </c>
      <c r="L65" s="52">
        <v>70.703279999999992</v>
      </c>
      <c r="M65" s="52">
        <v>71.220959999999977</v>
      </c>
      <c r="N65" s="52">
        <v>77.481360000000009</v>
      </c>
      <c r="O65" s="52">
        <v>85.342319999999987</v>
      </c>
      <c r="P65" s="52">
        <v>82.45008</v>
      </c>
      <c r="Q65" s="52">
        <v>83.135519999999985</v>
      </c>
      <c r="R65" s="52">
        <v>78.417720000000003</v>
      </c>
      <c r="S65" s="52">
        <v>79.850519999999975</v>
      </c>
      <c r="T65" s="52">
        <v>84.608279999999979</v>
      </c>
      <c r="U65" s="52">
        <v>81.314640000000011</v>
      </c>
      <c r="V65" s="52">
        <v>81.923399999999987</v>
      </c>
      <c r="W65" s="52">
        <v>76.041719999999998</v>
      </c>
      <c r="X65" s="52">
        <v>74.207520000000002</v>
      </c>
      <c r="Y65" s="52">
        <v>67.36175999999999</v>
      </c>
      <c r="Z65" s="52">
        <v>70.477200000000011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3.7539360000000001E-2</v>
      </c>
      <c r="J72" s="55">
        <v>1.7193599999999996E-2</v>
      </c>
      <c r="K72" s="55">
        <v>1.7766719999999996E-2</v>
      </c>
      <c r="L72" s="55">
        <v>5.9604479999999974E-2</v>
      </c>
      <c r="M72" s="55">
        <v>5.4446399999999989E-3</v>
      </c>
      <c r="N72" s="55">
        <v>0</v>
      </c>
      <c r="O72" s="55">
        <v>0</v>
      </c>
      <c r="P72" s="55">
        <v>0.97430399999999995</v>
      </c>
      <c r="Q72" s="55">
        <v>1.6952889599999998</v>
      </c>
      <c r="R72" s="55">
        <v>1.9950307199999997</v>
      </c>
      <c r="S72" s="55">
        <v>1.8571953599999995</v>
      </c>
      <c r="T72" s="55">
        <v>2.0938939199999997</v>
      </c>
      <c r="U72" s="55">
        <v>1.7359804799999998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6107.7929630400004</v>
      </c>
      <c r="D2" s="21">
        <f t="shared" ref="D2:X2" si="0">SUM(D3,D17,D22,D25,D26,D51,D52)</f>
        <v>5977.6970820048</v>
      </c>
      <c r="E2" s="21">
        <f t="shared" si="0"/>
        <v>6859.2347401247998</v>
      </c>
      <c r="F2" s="21">
        <f t="shared" si="0"/>
        <v>6456.1350796416009</v>
      </c>
      <c r="G2" s="21">
        <f t="shared" si="0"/>
        <v>6752.1583577664005</v>
      </c>
      <c r="H2" s="21">
        <f t="shared" si="0"/>
        <v>6904.0995226344012</v>
      </c>
      <c r="I2" s="21">
        <f t="shared" si="0"/>
        <v>6770.2078488455991</v>
      </c>
      <c r="J2" s="21">
        <f t="shared" si="0"/>
        <v>6836.5894099319994</v>
      </c>
      <c r="K2" s="21">
        <f t="shared" si="0"/>
        <v>7425.3669866423998</v>
      </c>
      <c r="L2" s="21">
        <f t="shared" si="0"/>
        <v>5262.6064486896003</v>
      </c>
      <c r="M2" s="21">
        <f t="shared" si="0"/>
        <v>6823.8252752400003</v>
      </c>
      <c r="N2" s="21">
        <f t="shared" si="0"/>
        <v>7342.9791909768001</v>
      </c>
      <c r="O2" s="21">
        <f t="shared" si="0"/>
        <v>6755.6793173615988</v>
      </c>
      <c r="P2" s="21">
        <f t="shared" si="0"/>
        <v>6741.3418520976002</v>
      </c>
      <c r="Q2" s="21">
        <f t="shared" si="0"/>
        <v>6716.7036742320006</v>
      </c>
      <c r="R2" s="21">
        <f t="shared" si="0"/>
        <v>5858.4237357311995</v>
      </c>
      <c r="S2" s="21">
        <f t="shared" si="0"/>
        <v>5546.8194106607998</v>
      </c>
      <c r="T2" s="21">
        <f t="shared" si="0"/>
        <v>5661.9476429544011</v>
      </c>
      <c r="U2" s="21">
        <f t="shared" si="0"/>
        <v>4746.3267995712004</v>
      </c>
      <c r="V2" s="21">
        <f t="shared" si="0"/>
        <v>5517.5310299579824</v>
      </c>
      <c r="W2" s="21">
        <f t="shared" si="0"/>
        <v>5185.4233958442246</v>
      </c>
      <c r="X2" s="21">
        <f t="shared" si="0"/>
        <v>5533.7350838149969</v>
      </c>
      <c r="Y2" s="21">
        <f t="shared" ref="Y2:Z2" si="1">SUM(Y3,Y17,Y22,Y25,Y26,Y51,Y52)</f>
        <v>5923.6587090401699</v>
      </c>
      <c r="Z2" s="21">
        <f t="shared" si="1"/>
        <v>5884.8824852760981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43.81339092479999</v>
      </c>
      <c r="E3" s="24">
        <f t="shared" si="3"/>
        <v>75.942869284799997</v>
      </c>
      <c r="F3" s="24">
        <f t="shared" si="3"/>
        <v>14.604463641599999</v>
      </c>
      <c r="G3" s="24">
        <f t="shared" si="3"/>
        <v>90.547332926399989</v>
      </c>
      <c r="H3" s="24">
        <f t="shared" si="3"/>
        <v>142.49402299440001</v>
      </c>
      <c r="I3" s="24">
        <f t="shared" si="3"/>
        <v>39.449646885600011</v>
      </c>
      <c r="J3" s="24">
        <f t="shared" si="3"/>
        <v>102.87839041200002</v>
      </c>
      <c r="K3" s="24">
        <f t="shared" si="3"/>
        <v>154.5315448824</v>
      </c>
      <c r="L3" s="24">
        <f t="shared" si="3"/>
        <v>114.14748108959998</v>
      </c>
      <c r="M3" s="24">
        <f t="shared" si="3"/>
        <v>145.88519904000003</v>
      </c>
      <c r="N3" s="24">
        <f t="shared" si="3"/>
        <v>146.1508330968</v>
      </c>
      <c r="O3" s="24">
        <f t="shared" si="3"/>
        <v>147.90549836160002</v>
      </c>
      <c r="P3" s="24">
        <f t="shared" si="3"/>
        <v>196.5652160976</v>
      </c>
      <c r="Q3" s="24">
        <f t="shared" si="3"/>
        <v>192.89644819199998</v>
      </c>
      <c r="R3" s="24">
        <f t="shared" si="3"/>
        <v>4.9744461311999997</v>
      </c>
      <c r="S3" s="24">
        <f t="shared" si="3"/>
        <v>4.6829035007999993</v>
      </c>
      <c r="T3" s="24">
        <f t="shared" si="3"/>
        <v>4.8369313943999996</v>
      </c>
      <c r="U3" s="24">
        <f t="shared" si="3"/>
        <v>4.5046752911999981</v>
      </c>
      <c r="V3" s="24">
        <f t="shared" si="3"/>
        <v>21.771743111999996</v>
      </c>
      <c r="W3" s="24">
        <f t="shared" si="3"/>
        <v>44.664672628800005</v>
      </c>
      <c r="X3" s="24">
        <f t="shared" si="3"/>
        <v>5.5620867456000012</v>
      </c>
      <c r="Y3" s="24">
        <f t="shared" ref="Y3:Z3" si="4">SUM(Y4,Y8,Y11)</f>
        <v>6.5545844112000005</v>
      </c>
      <c r="Z3" s="24">
        <f t="shared" si="4"/>
        <v>32.526932961600004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43.81339092479999</v>
      </c>
      <c r="E11" s="19">
        <f t="shared" si="12"/>
        <v>75.942869284799997</v>
      </c>
      <c r="F11" s="19">
        <f t="shared" si="12"/>
        <v>14.604463641599999</v>
      </c>
      <c r="G11" s="19">
        <f t="shared" si="12"/>
        <v>90.547332926399989</v>
      </c>
      <c r="H11" s="19">
        <f t="shared" si="12"/>
        <v>142.49402299440001</v>
      </c>
      <c r="I11" s="19">
        <f t="shared" si="12"/>
        <v>39.449646885600011</v>
      </c>
      <c r="J11" s="19">
        <f t="shared" si="12"/>
        <v>102.87839041200002</v>
      </c>
      <c r="K11" s="19">
        <f t="shared" si="12"/>
        <v>154.5315448824</v>
      </c>
      <c r="L11" s="19">
        <f t="shared" si="12"/>
        <v>114.14748108959998</v>
      </c>
      <c r="M11" s="19">
        <f t="shared" si="12"/>
        <v>145.88519904000003</v>
      </c>
      <c r="N11" s="19">
        <f t="shared" si="12"/>
        <v>146.1508330968</v>
      </c>
      <c r="O11" s="19">
        <f t="shared" si="12"/>
        <v>147.90549836160002</v>
      </c>
      <c r="P11" s="19">
        <f t="shared" si="12"/>
        <v>196.5652160976</v>
      </c>
      <c r="Q11" s="19">
        <f t="shared" si="12"/>
        <v>192.89644819199998</v>
      </c>
      <c r="R11" s="19">
        <f t="shared" si="12"/>
        <v>4.9744461311999997</v>
      </c>
      <c r="S11" s="19">
        <f t="shared" si="12"/>
        <v>4.6829035007999993</v>
      </c>
      <c r="T11" s="19">
        <f t="shared" si="12"/>
        <v>4.8369313943999996</v>
      </c>
      <c r="U11" s="19">
        <f t="shared" si="12"/>
        <v>4.5046752911999981</v>
      </c>
      <c r="V11" s="19">
        <f t="shared" si="12"/>
        <v>21.771743111999996</v>
      </c>
      <c r="W11" s="19">
        <f t="shared" si="12"/>
        <v>44.664672628800005</v>
      </c>
      <c r="X11" s="19">
        <f t="shared" si="12"/>
        <v>5.5620867456000012</v>
      </c>
      <c r="Y11" s="19">
        <f t="shared" ref="Y11:Z11" si="13">SUM(Y12:Y16)</f>
        <v>6.5545844112000005</v>
      </c>
      <c r="Z11" s="19">
        <f t="shared" si="13"/>
        <v>32.526932961600004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43.81339092479999</v>
      </c>
      <c r="E15" s="8">
        <f>NRG_CM_E!E15+NRG_OIL_NG_E!E15+NRG_PF_E!E15+NRG_CO_E!E15+NRG_BKBPB_E!E15+NRG_GW_E!E15+NRG_BF_E!E15+NRG_PR_E!E15+NRG_NI_E!E15+NRG_CL_E!E15+NRG_LNG_E!E15+NRG_BIOG_E!E15+NRG_GTL_E!E15+NRG_CPP_E!E15+NRG_NSP_E!E15</f>
        <v>75.942869284799997</v>
      </c>
      <c r="F15" s="8">
        <f>NRG_CM_E!F15+NRG_OIL_NG_E!F15+NRG_PF_E!F15+NRG_CO_E!F15+NRG_BKBPB_E!F15+NRG_GW_E!F15+NRG_BF_E!F15+NRG_PR_E!F15+NRG_NI_E!F15+NRG_CL_E!F15+NRG_LNG_E!F15+NRG_BIOG_E!F15+NRG_GTL_E!F15+NRG_CPP_E!F15+NRG_NSP_E!F15</f>
        <v>14.604463641599999</v>
      </c>
      <c r="G15" s="8">
        <f>NRG_CM_E!G15+NRG_OIL_NG_E!G15+NRG_PF_E!G15+NRG_CO_E!G15+NRG_BKBPB_E!G15+NRG_GW_E!G15+NRG_BF_E!G15+NRG_PR_E!G15+NRG_NI_E!G15+NRG_CL_E!G15+NRG_LNG_E!G15+NRG_BIOG_E!G15+NRG_GTL_E!G15+NRG_CPP_E!G15+NRG_NSP_E!G15</f>
        <v>90.547332926399989</v>
      </c>
      <c r="H15" s="8">
        <f>NRG_CM_E!H15+NRG_OIL_NG_E!H15+NRG_PF_E!H15+NRG_CO_E!H15+NRG_BKBPB_E!H15+NRG_GW_E!H15+NRG_BF_E!H15+NRG_PR_E!H15+NRG_NI_E!H15+NRG_CL_E!H15+NRG_LNG_E!H15+NRG_BIOG_E!H15+NRG_GTL_E!H15+NRG_CPP_E!H15+NRG_NSP_E!H15</f>
        <v>142.49402299440001</v>
      </c>
      <c r="I15" s="8">
        <f>NRG_CM_E!I15+NRG_OIL_NG_E!I15+NRG_PF_E!I15+NRG_CO_E!I15+NRG_BKBPB_E!I15+NRG_GW_E!I15+NRG_BF_E!I15+NRG_PR_E!I15+NRG_NI_E!I15+NRG_CL_E!I15+NRG_LNG_E!I15+NRG_BIOG_E!I15+NRG_GTL_E!I15+NRG_CPP_E!I15+NRG_NSP_E!I15</f>
        <v>39.449646885600011</v>
      </c>
      <c r="J15" s="8">
        <f>NRG_CM_E!J15+NRG_OIL_NG_E!J15+NRG_PF_E!J15+NRG_CO_E!J15+NRG_BKBPB_E!J15+NRG_GW_E!J15+NRG_BF_E!J15+NRG_PR_E!J15+NRG_NI_E!J15+NRG_CL_E!J15+NRG_LNG_E!J15+NRG_BIOG_E!J15+NRG_GTL_E!J15+NRG_CPP_E!J15+NRG_NSP_E!J15</f>
        <v>102.87839041200002</v>
      </c>
      <c r="K15" s="8">
        <f>NRG_CM_E!K15+NRG_OIL_NG_E!K15+NRG_PF_E!K15+NRG_CO_E!K15+NRG_BKBPB_E!K15+NRG_GW_E!K15+NRG_BF_E!K15+NRG_PR_E!K15+NRG_NI_E!K15+NRG_CL_E!K15+NRG_LNG_E!K15+NRG_BIOG_E!K15+NRG_GTL_E!K15+NRG_CPP_E!K15+NRG_NSP_E!K15</f>
        <v>154.5315448824</v>
      </c>
      <c r="L15" s="8">
        <f>NRG_CM_E!L15+NRG_OIL_NG_E!L15+NRG_PF_E!L15+NRG_CO_E!L15+NRG_BKBPB_E!L15+NRG_GW_E!L15+NRG_BF_E!L15+NRG_PR_E!L15+NRG_NI_E!L15+NRG_CL_E!L15+NRG_LNG_E!L15+NRG_BIOG_E!L15+NRG_GTL_E!L15+NRG_CPP_E!L15+NRG_NSP_E!L15</f>
        <v>114.14748108959998</v>
      </c>
      <c r="M15" s="8">
        <f>NRG_CM_E!M15+NRG_OIL_NG_E!M15+NRG_PF_E!M15+NRG_CO_E!M15+NRG_BKBPB_E!M15+NRG_GW_E!M15+NRG_BF_E!M15+NRG_PR_E!M15+NRG_NI_E!M15+NRG_CL_E!M15+NRG_LNG_E!M15+NRG_BIOG_E!M15+NRG_GTL_E!M15+NRG_CPP_E!M15+NRG_NSP_E!M15</f>
        <v>145.88519904000003</v>
      </c>
      <c r="N15" s="8">
        <f>NRG_CM_E!N15+NRG_OIL_NG_E!N15+NRG_PF_E!N15+NRG_CO_E!N15+NRG_BKBPB_E!N15+NRG_GW_E!N15+NRG_BF_E!N15+NRG_PR_E!N15+NRG_NI_E!N15+NRG_CL_E!N15+NRG_LNG_E!N15+NRG_BIOG_E!N15+NRG_GTL_E!N15+NRG_CPP_E!N15+NRG_NSP_E!N15</f>
        <v>146.1508330968</v>
      </c>
      <c r="O15" s="8">
        <f>NRG_CM_E!O15+NRG_OIL_NG_E!O15+NRG_PF_E!O15+NRG_CO_E!O15+NRG_BKBPB_E!O15+NRG_GW_E!O15+NRG_BF_E!O15+NRG_PR_E!O15+NRG_NI_E!O15+NRG_CL_E!O15+NRG_LNG_E!O15+NRG_BIOG_E!O15+NRG_GTL_E!O15+NRG_CPP_E!O15+NRG_NSP_E!O15</f>
        <v>147.90549836160002</v>
      </c>
      <c r="P15" s="8">
        <f>NRG_CM_E!P15+NRG_OIL_NG_E!P15+NRG_PF_E!P15+NRG_CO_E!P15+NRG_BKBPB_E!P15+NRG_GW_E!P15+NRG_BF_E!P15+NRG_PR_E!P15+NRG_NI_E!P15+NRG_CL_E!P15+NRG_LNG_E!P15+NRG_BIOG_E!P15+NRG_GTL_E!P15+NRG_CPP_E!P15+NRG_NSP_E!P15</f>
        <v>196.5652160976</v>
      </c>
      <c r="Q15" s="8">
        <f>NRG_CM_E!Q15+NRG_OIL_NG_E!Q15+NRG_PF_E!Q15+NRG_CO_E!Q15+NRG_BKBPB_E!Q15+NRG_GW_E!Q15+NRG_BF_E!Q15+NRG_PR_E!Q15+NRG_NI_E!Q15+NRG_CL_E!Q15+NRG_LNG_E!Q15+NRG_BIOG_E!Q15+NRG_GTL_E!Q15+NRG_CPP_E!Q15+NRG_NSP_E!Q15</f>
        <v>192.89644819199998</v>
      </c>
      <c r="R15" s="8">
        <f>NRG_CM_E!R15+NRG_OIL_NG_E!R15+NRG_PF_E!R15+NRG_CO_E!R15+NRG_BKBPB_E!R15+NRG_GW_E!R15+NRG_BF_E!R15+NRG_PR_E!R15+NRG_NI_E!R15+NRG_CL_E!R15+NRG_LNG_E!R15+NRG_BIOG_E!R15+NRG_GTL_E!R15+NRG_CPP_E!R15+NRG_NSP_E!R15</f>
        <v>4.9744461311999997</v>
      </c>
      <c r="S15" s="8">
        <f>NRG_CM_E!S15+NRG_OIL_NG_E!S15+NRG_PF_E!S15+NRG_CO_E!S15+NRG_BKBPB_E!S15+NRG_GW_E!S15+NRG_BF_E!S15+NRG_PR_E!S15+NRG_NI_E!S15+NRG_CL_E!S15+NRG_LNG_E!S15+NRG_BIOG_E!S15+NRG_GTL_E!S15+NRG_CPP_E!S15+NRG_NSP_E!S15</f>
        <v>4.6829035007999993</v>
      </c>
      <c r="T15" s="8">
        <f>NRG_CM_E!T15+NRG_OIL_NG_E!T15+NRG_PF_E!T15+NRG_CO_E!T15+NRG_BKBPB_E!T15+NRG_GW_E!T15+NRG_BF_E!T15+NRG_PR_E!T15+NRG_NI_E!T15+NRG_CL_E!T15+NRG_LNG_E!T15+NRG_BIOG_E!T15+NRG_GTL_E!T15+NRG_CPP_E!T15+NRG_NSP_E!T15</f>
        <v>4.8369313943999996</v>
      </c>
      <c r="U15" s="8">
        <f>NRG_CM_E!U15+NRG_OIL_NG_E!U15+NRG_PF_E!U15+NRG_CO_E!U15+NRG_BKBPB_E!U15+NRG_GW_E!U15+NRG_BF_E!U15+NRG_PR_E!U15+NRG_NI_E!U15+NRG_CL_E!U15+NRG_LNG_E!U15+NRG_BIOG_E!U15+NRG_GTL_E!U15+NRG_CPP_E!U15+NRG_NSP_E!U15</f>
        <v>4.5046752911999981</v>
      </c>
      <c r="V15" s="8">
        <f>NRG_CM_E!V15+NRG_OIL_NG_E!V15+NRG_PF_E!V15+NRG_CO_E!V15+NRG_BKBPB_E!V15+NRG_GW_E!V15+NRG_BF_E!V15+NRG_PR_E!V15+NRG_NI_E!V15+NRG_CL_E!V15+NRG_LNG_E!V15+NRG_BIOG_E!V15+NRG_GTL_E!V15+NRG_CPP_E!V15+NRG_NSP_E!V15</f>
        <v>21.771743111999996</v>
      </c>
      <c r="W15" s="8">
        <f>NRG_CM_E!W15+NRG_OIL_NG_E!W15+NRG_PF_E!W15+NRG_CO_E!W15+NRG_BKBPB_E!W15+NRG_GW_E!W15+NRG_BF_E!W15+NRG_PR_E!W15+NRG_NI_E!W15+NRG_CL_E!W15+NRG_LNG_E!W15+NRG_BIOG_E!W15+NRG_GTL_E!W15+NRG_CPP_E!W15+NRG_NSP_E!W15</f>
        <v>44.664672628800005</v>
      </c>
      <c r="X15" s="8">
        <f>NRG_CM_E!X15+NRG_OIL_NG_E!X15+NRG_PF_E!X15+NRG_CO_E!X15+NRG_BKBPB_E!X15+NRG_GW_E!X15+NRG_BF_E!X15+NRG_PR_E!X15+NRG_NI_E!X15+NRG_CL_E!X15+NRG_LNG_E!X15+NRG_BIOG_E!X15+NRG_GTL_E!X15+NRG_CPP_E!X15+NRG_NSP_E!X15</f>
        <v>5.5620867456000012</v>
      </c>
      <c r="Y15" s="8">
        <f>NRG_CM_E!Y15+NRG_OIL_NG_E!Y15+NRG_PF_E!Y15+NRG_CO_E!Y15+NRG_BKBPB_E!Y15+NRG_GW_E!Y15+NRG_BF_E!Y15+NRG_PR_E!Y15+NRG_NI_E!Y15+NRG_CL_E!Y15+NRG_LNG_E!Y15+NRG_BIOG_E!Y15+NRG_GTL_E!Y15+NRG_CPP_E!Y15+NRG_NSP_E!Y15</f>
        <v>6.5545844112000005</v>
      </c>
      <c r="Z15" s="8">
        <f>NRG_CM_E!Z15+NRG_OIL_NG_E!Z15+NRG_PF_E!Z15+NRG_CO_E!Z15+NRG_BKBPB_E!Z15+NRG_GW_E!Z15+NRG_BF_E!Z15+NRG_PR_E!Z15+NRG_NI_E!Z15+NRG_CL_E!Z15+NRG_LNG_E!Z15+NRG_BIOG_E!Z15+NRG_GTL_E!Z15+NRG_CPP_E!Z15+NRG_NSP_E!Z15</f>
        <v>32.526932961600004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4097.907792</v>
      </c>
      <c r="D17" s="27">
        <f t="shared" ref="D17:X17" si="15">SUM(D18:D21)</f>
        <v>4043.1771360000002</v>
      </c>
      <c r="E17" s="27">
        <f t="shared" si="15"/>
        <v>4619.7185760000002</v>
      </c>
      <c r="F17" s="27">
        <f t="shared" si="15"/>
        <v>4593.8118960000011</v>
      </c>
      <c r="G17" s="27">
        <f t="shared" si="15"/>
        <v>4378.5866880000003</v>
      </c>
      <c r="H17" s="27">
        <f t="shared" si="15"/>
        <v>4431.1025088000006</v>
      </c>
      <c r="I17" s="27">
        <f t="shared" si="15"/>
        <v>4353.0428577599996</v>
      </c>
      <c r="J17" s="27">
        <f t="shared" si="15"/>
        <v>4427.1697175999998</v>
      </c>
      <c r="K17" s="27">
        <f t="shared" si="15"/>
        <v>4751.3039615999996</v>
      </c>
      <c r="L17" s="27">
        <f t="shared" si="15"/>
        <v>3318.69182112</v>
      </c>
      <c r="M17" s="27">
        <f t="shared" si="15"/>
        <v>4286.92056624</v>
      </c>
      <c r="N17" s="27">
        <f t="shared" si="15"/>
        <v>4527.40038336</v>
      </c>
      <c r="O17" s="27">
        <f t="shared" si="15"/>
        <v>4428.2840702399999</v>
      </c>
      <c r="P17" s="27">
        <f t="shared" si="15"/>
        <v>4490.84311488</v>
      </c>
      <c r="Q17" s="27">
        <f t="shared" si="15"/>
        <v>4469.2165598400006</v>
      </c>
      <c r="R17" s="27">
        <f t="shared" si="15"/>
        <v>4228.2560663999993</v>
      </c>
      <c r="S17" s="27">
        <f t="shared" si="15"/>
        <v>4229.2114056</v>
      </c>
      <c r="T17" s="27">
        <f t="shared" si="15"/>
        <v>4245.3428371200007</v>
      </c>
      <c r="U17" s="27">
        <f t="shared" si="15"/>
        <v>3374.7246763200001</v>
      </c>
      <c r="V17" s="27">
        <f t="shared" si="15"/>
        <v>3765.16161504</v>
      </c>
      <c r="W17" s="27">
        <f t="shared" si="15"/>
        <v>3593.4057417600002</v>
      </c>
      <c r="X17" s="27">
        <f t="shared" si="15"/>
        <v>3997.9672919999989</v>
      </c>
      <c r="Y17" s="27">
        <f t="shared" ref="Y17:Z17" si="16">SUM(Y18:Y21)</f>
        <v>3805.1123270399999</v>
      </c>
      <c r="Z17" s="27">
        <f t="shared" si="16"/>
        <v>3629.9219803199999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131.86799999999999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123.15671999999999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120.67920000000001</v>
      </c>
      <c r="F19" s="8">
        <f>NRG_CM_E!F19+NRG_OIL_NG_E!F19+NRG_PF_E!F19+NRG_CO_E!F19+NRG_BKBPB_E!F19+NRG_GW_E!F19+NRG_BF_E!F19+NRG_PR_E!F19+NRG_NI_E!F19+NRG_CL_E!F19+NRG_LNG_E!F19+NRG_BIOG_E!F19+NRG_GTL_E!F19+NRG_CPP_E!F19+NRG_NSP_E!F19</f>
        <v>167.31251999999998</v>
      </c>
      <c r="G19" s="8">
        <f>NRG_CM_E!G19+NRG_OIL_NG_E!G19+NRG_PF_E!G19+NRG_CO_E!G19+NRG_BKBPB_E!G19+NRG_GW_E!G19+NRG_BF_E!G19+NRG_PR_E!G19+NRG_NI_E!G19+NRG_CL_E!G19+NRG_LNG_E!G19+NRG_BIOG_E!G19+NRG_GTL_E!G19+NRG_CPP_E!G19+NRG_NSP_E!G19</f>
        <v>172.827</v>
      </c>
      <c r="H19" s="8">
        <f>NRG_CM_E!H19+NRG_OIL_NG_E!H19+NRG_PF_E!H19+NRG_CO_E!H19+NRG_BKBPB_E!H19+NRG_GW_E!H19+NRG_BF_E!H19+NRG_PR_E!H19+NRG_NI_E!H19+NRG_CL_E!H19+NRG_LNG_E!H19+NRG_BIOG_E!H19+NRG_GTL_E!H19+NRG_CPP_E!H19+NRG_NSP_E!H19</f>
        <v>197.56383839999998</v>
      </c>
      <c r="I19" s="8">
        <f>NRG_CM_E!I19+NRG_OIL_NG_E!I19+NRG_PF_E!I19+NRG_CO_E!I19+NRG_BKBPB_E!I19+NRG_GW_E!I19+NRG_BF_E!I19+NRG_PR_E!I19+NRG_NI_E!I19+NRG_CL_E!I19+NRG_LNG_E!I19+NRG_BIOG_E!I19+NRG_GTL_E!I19+NRG_CPP_E!I19+NRG_NSP_E!I19</f>
        <v>193.60683935999998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216.4936895999999</v>
      </c>
      <c r="K19" s="8">
        <f>NRG_CM_E!K19+NRG_OIL_NG_E!K19+NRG_PF_E!K19+NRG_CO_E!K19+NRG_BKBPB_E!K19+NRG_GW_E!K19+NRG_BF_E!K19+NRG_PR_E!K19+NRG_NI_E!K19+NRG_CL_E!K19+NRG_LNG_E!K19+NRG_BIOG_E!K19+NRG_GTL_E!K19+NRG_CPP_E!K19+NRG_NSP_E!K19</f>
        <v>207.8639279999999</v>
      </c>
      <c r="L19" s="8">
        <f>NRG_CM_E!L19+NRG_OIL_NG_E!L19+NRG_PF_E!L19+NRG_CO_E!L19+NRG_BKBPB_E!L19+NRG_GW_E!L19+NRG_BF_E!L19+NRG_PR_E!L19+NRG_NI_E!L19+NRG_CL_E!L19+NRG_LNG_E!L19+NRG_BIOG_E!L19+NRG_GTL_E!L19+NRG_CPP_E!L19+NRG_NSP_E!L19</f>
        <v>181.84085711999998</v>
      </c>
      <c r="M19" s="8">
        <f>NRG_CM_E!M19+NRG_OIL_NG_E!M19+NRG_PF_E!M19+NRG_CO_E!M19+NRG_BKBPB_E!M19+NRG_GW_E!M19+NRG_BF_E!M19+NRG_PR_E!M19+NRG_NI_E!M19+NRG_CL_E!M19+NRG_LNG_E!M19+NRG_BIOG_E!M19+NRG_GTL_E!M19+NRG_CPP_E!M19+NRG_NSP_E!M19</f>
        <v>191.78578223999997</v>
      </c>
      <c r="N19" s="8">
        <f>NRG_CM_E!N19+NRG_OIL_NG_E!N19+NRG_PF_E!N19+NRG_CO_E!N19+NRG_BKBPB_E!N19+NRG_GW_E!N19+NRG_BF_E!N19+NRG_PR_E!N19+NRG_NI_E!N19+NRG_CL_E!N19+NRG_LNG_E!N19+NRG_BIOG_E!N19+NRG_GTL_E!N19+NRG_CPP_E!N19+NRG_NSP_E!N19</f>
        <v>195.69674735999996</v>
      </c>
      <c r="O19" s="8">
        <f>NRG_CM_E!O19+NRG_OIL_NG_E!O19+NRG_PF_E!O19+NRG_CO_E!O19+NRG_BKBPB_E!O19+NRG_GW_E!O19+NRG_BF_E!O19+NRG_PR_E!O19+NRG_NI_E!O19+NRG_CL_E!O19+NRG_LNG_E!O19+NRG_BIOG_E!O19+NRG_GTL_E!O19+NRG_CPP_E!O19+NRG_NSP_E!O19</f>
        <v>208.83191903999995</v>
      </c>
      <c r="P19" s="8">
        <f>NRG_CM_E!P19+NRG_OIL_NG_E!P19+NRG_PF_E!P19+NRG_CO_E!P19+NRG_BKBPB_E!P19+NRG_GW_E!P19+NRG_BF_E!P19+NRG_PR_E!P19+NRG_NI_E!P19+NRG_CL_E!P19+NRG_LNG_E!P19+NRG_BIOG_E!P19+NRG_GTL_E!P19+NRG_CPP_E!P19+NRG_NSP_E!P19</f>
        <v>215.03786688000005</v>
      </c>
      <c r="Q19" s="8">
        <f>NRG_CM_E!Q19+NRG_OIL_NG_E!Q19+NRG_PF_E!Q19+NRG_CO_E!Q19+NRG_BKBPB_E!Q19+NRG_GW_E!Q19+NRG_BF_E!Q19+NRG_PR_E!Q19+NRG_NI_E!Q19+NRG_CL_E!Q19+NRG_LNG_E!Q19+NRG_BIOG_E!Q19+NRG_GTL_E!Q19+NRG_CPP_E!Q19+NRG_NSP_E!Q19</f>
        <v>189.19397663999999</v>
      </c>
      <c r="R19" s="8">
        <f>NRG_CM_E!R19+NRG_OIL_NG_E!R19+NRG_PF_E!R19+NRG_CO_E!R19+NRG_BKBPB_E!R19+NRG_GW_E!R19+NRG_BF_E!R19+NRG_PR_E!R19+NRG_NI_E!R19+NRG_CL_E!R19+NRG_LNG_E!R19+NRG_BIOG_E!R19+NRG_GTL_E!R19+NRG_CPP_E!R19+NRG_NSP_E!R19</f>
        <v>140.46579359999998</v>
      </c>
      <c r="S19" s="8">
        <f>NRG_CM_E!S19+NRG_OIL_NG_E!S19+NRG_PF_E!S19+NRG_CO_E!S19+NRG_BKBPB_E!S19+NRG_GW_E!S19+NRG_BF_E!S19+NRG_PR_E!S19+NRG_NI_E!S19+NRG_CL_E!S19+NRG_LNG_E!S19+NRG_BIOG_E!S19+NRG_GTL_E!S19+NRG_CPP_E!S19+NRG_NSP_E!S19</f>
        <v>126.09937439999999</v>
      </c>
      <c r="T19" s="8">
        <f>NRG_CM_E!T19+NRG_OIL_NG_E!T19+NRG_PF_E!T19+NRG_CO_E!T19+NRG_BKBPB_E!T19+NRG_GW_E!T19+NRG_BF_E!T19+NRG_PR_E!T19+NRG_NI_E!T19+NRG_CL_E!T19+NRG_LNG_E!T19+NRG_BIOG_E!T19+NRG_GTL_E!T19+NRG_CPP_E!T19+NRG_NSP_E!T19</f>
        <v>122.85270431999999</v>
      </c>
      <c r="U19" s="8">
        <f>NRG_CM_E!U19+NRG_OIL_NG_E!U19+NRG_PF_E!U19+NRG_CO_E!U19+NRG_BKBPB_E!U19+NRG_GW_E!U19+NRG_BF_E!U19+NRG_PR_E!U19+NRG_NI_E!U19+NRG_CL_E!U19+NRG_LNG_E!U19+NRG_BIOG_E!U19+NRG_GTL_E!U19+NRG_CPP_E!U19+NRG_NSP_E!U19</f>
        <v>156.63808512</v>
      </c>
      <c r="V19" s="8">
        <f>NRG_CM_E!V19+NRG_OIL_NG_E!V19+NRG_PF_E!V19+NRG_CO_E!V19+NRG_BKBPB_E!V19+NRG_GW_E!V19+NRG_BF_E!V19+NRG_PR_E!V19+NRG_NI_E!V19+NRG_CL_E!V19+NRG_LNG_E!V19+NRG_BIOG_E!V19+NRG_GTL_E!V19+NRG_CPP_E!V19+NRG_NSP_E!V19</f>
        <v>156.51788543999999</v>
      </c>
      <c r="W19" s="8">
        <f>NRG_CM_E!W19+NRG_OIL_NG_E!W19+NRG_PF_E!W19+NRG_CO_E!W19+NRG_BKBPB_E!W19+NRG_GW_E!W19+NRG_BF_E!W19+NRG_PR_E!W19+NRG_NI_E!W19+NRG_CL_E!W19+NRG_LNG_E!W19+NRG_BIOG_E!W19+NRG_GTL_E!W19+NRG_CPP_E!W19+NRG_NSP_E!W19</f>
        <v>163.82704896000001</v>
      </c>
      <c r="X19" s="8">
        <f>NRG_CM_E!X19+NRG_OIL_NG_E!X19+NRG_PF_E!X19+NRG_CO_E!X19+NRG_BKBPB_E!X19+NRG_GW_E!X19+NRG_BF_E!X19+NRG_PR_E!X19+NRG_NI_E!X19+NRG_CL_E!X19+NRG_LNG_E!X19+NRG_BIOG_E!X19+NRG_GTL_E!X19+NRG_CPP_E!X19+NRG_NSP_E!X19</f>
        <v>130.74832079999999</v>
      </c>
      <c r="Y19" s="8">
        <f>NRG_CM_E!Y19+NRG_OIL_NG_E!Y19+NRG_PF_E!Y19+NRG_CO_E!Y19+NRG_BKBPB_E!Y19+NRG_GW_E!Y19+NRG_BF_E!Y19+NRG_PR_E!Y19+NRG_NI_E!Y19+NRG_CL_E!Y19+NRG_LNG_E!Y19+NRG_BIOG_E!Y19+NRG_GTL_E!Y19+NRG_CPP_E!Y19+NRG_NSP_E!Y19</f>
        <v>150.32248704</v>
      </c>
      <c r="Z19" s="8">
        <f>NRG_CM_E!Z19+NRG_OIL_NG_E!Z19+NRG_PF_E!Z19+NRG_CO_E!Z19+NRG_BKBPB_E!Z19+NRG_GW_E!Z19+NRG_BF_E!Z19+NRG_PR_E!Z19+NRG_NI_E!Z19+NRG_CL_E!Z19+NRG_LNG_E!Z19+NRG_BIOG_E!Z19+NRG_GTL_E!Z19+NRG_CPP_E!Z19+NRG_NSP_E!Z19</f>
        <v>159.08843231999998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3966.039792</v>
      </c>
      <c r="D20" s="8">
        <f>NRG_CM_E!D20+NRG_OIL_NG_E!D20+NRG_PF_E!D20+NRG_CO_E!D20+NRG_BKBPB_E!D20+NRG_GW_E!D20+NRG_BF_E!D20+NRG_PR_E!D20+NRG_NI_E!D20+NRG_CL_E!D20+NRG_LNG_E!D20+NRG_BIOG_E!D20+NRG_GTL_E!D20+NRG_CPP_E!D20+NRG_NSP_E!D20</f>
        <v>3920.0204160000003</v>
      </c>
      <c r="E20" s="8">
        <f>NRG_CM_E!E20+NRG_OIL_NG_E!E20+NRG_PF_E!E20+NRG_CO_E!E20+NRG_BKBPB_E!E20+NRG_GW_E!E20+NRG_BF_E!E20+NRG_PR_E!E20+NRG_NI_E!E20+NRG_CL_E!E20+NRG_LNG_E!E20+NRG_BIOG_E!E20+NRG_GTL_E!E20+NRG_CPP_E!E20+NRG_NSP_E!E20</f>
        <v>4499.0393760000006</v>
      </c>
      <c r="F20" s="8">
        <f>NRG_CM_E!F20+NRG_OIL_NG_E!F20+NRG_PF_E!F20+NRG_CO_E!F20+NRG_BKBPB_E!F20+NRG_GW_E!F20+NRG_BF_E!F20+NRG_PR_E!F20+NRG_NI_E!F20+NRG_CL_E!F20+NRG_LNG_E!F20+NRG_BIOG_E!F20+NRG_GTL_E!F20+NRG_CPP_E!F20+NRG_NSP_E!F20</f>
        <v>4426.4993760000007</v>
      </c>
      <c r="G20" s="8">
        <f>NRG_CM_E!G20+NRG_OIL_NG_E!G20+NRG_PF_E!G20+NRG_CO_E!G20+NRG_BKBPB_E!G20+NRG_GW_E!G20+NRG_BF_E!G20+NRG_PR_E!G20+NRG_NI_E!G20+NRG_CL_E!G20+NRG_LNG_E!G20+NRG_BIOG_E!G20+NRG_GTL_E!G20+NRG_CPP_E!G20+NRG_NSP_E!G20</f>
        <v>4205.7596880000001</v>
      </c>
      <c r="H20" s="8">
        <f>NRG_CM_E!H20+NRG_OIL_NG_E!H20+NRG_PF_E!H20+NRG_CO_E!H20+NRG_BKBPB_E!H20+NRG_GW_E!H20+NRG_BF_E!H20+NRG_PR_E!H20+NRG_NI_E!H20+NRG_CL_E!H20+NRG_LNG_E!H20+NRG_BIOG_E!H20+NRG_GTL_E!H20+NRG_CPP_E!H20+NRG_NSP_E!H20</f>
        <v>3966.425424</v>
      </c>
      <c r="I20" s="8">
        <f>NRG_CM_E!I20+NRG_OIL_NG_E!I20+NRG_PF_E!I20+NRG_CO_E!I20+NRG_BKBPB_E!I20+NRG_GW_E!I20+NRG_BF_E!I20+NRG_PR_E!I20+NRG_NI_E!I20+NRG_CL_E!I20+NRG_LNG_E!I20+NRG_BIOG_E!I20+NRG_GTL_E!I20+NRG_CPP_E!I20+NRG_NSP_E!I20</f>
        <v>3878.5144319999999</v>
      </c>
      <c r="J20" s="8">
        <f>NRG_CM_E!J20+NRG_OIL_NG_E!J20+NRG_PF_E!J20+NRG_CO_E!J20+NRG_BKBPB_E!J20+NRG_GW_E!J20+NRG_BF_E!J20+NRG_PR_E!J20+NRG_NI_E!J20+NRG_CL_E!J20+NRG_LNG_E!J20+NRG_BIOG_E!J20+NRG_GTL_E!J20+NRG_CPP_E!J20+NRG_NSP_E!J20</f>
        <v>4005.2282399999999</v>
      </c>
      <c r="K20" s="8">
        <f>NRG_CM_E!K20+NRG_OIL_NG_E!K20+NRG_PF_E!K20+NRG_CO_E!K20+NRG_BKBPB_E!K20+NRG_GW_E!K20+NRG_BF_E!K20+NRG_PR_E!K20+NRG_NI_E!K20+NRG_CL_E!K20+NRG_LNG_E!K20+NRG_BIOG_E!K20+NRG_GTL_E!K20+NRG_CPP_E!K20+NRG_NSP_E!K20</f>
        <v>4333.5087119999998</v>
      </c>
      <c r="L20" s="8">
        <f>NRG_CM_E!L20+NRG_OIL_NG_E!L20+NRG_PF_E!L20+NRG_CO_E!L20+NRG_BKBPB_E!L20+NRG_GW_E!L20+NRG_BF_E!L20+NRG_PR_E!L20+NRG_NI_E!L20+NRG_CL_E!L20+NRG_LNG_E!L20+NRG_BIOG_E!L20+NRG_GTL_E!L20+NRG_CPP_E!L20+NRG_NSP_E!L20</f>
        <v>2978.7741360000005</v>
      </c>
      <c r="M20" s="8">
        <f>NRG_CM_E!M20+NRG_OIL_NG_E!M20+NRG_PF_E!M20+NRG_CO_E!M20+NRG_BKBPB_E!M20+NRG_GW_E!M20+NRG_BF_E!M20+NRG_PR_E!M20+NRG_NI_E!M20+NRG_CL_E!M20+NRG_LNG_E!M20+NRG_BIOG_E!M20+NRG_GTL_E!M20+NRG_CPP_E!M20+NRG_NSP_E!M20</f>
        <v>3942.4338720000001</v>
      </c>
      <c r="N20" s="8">
        <f>NRG_CM_E!N20+NRG_OIL_NG_E!N20+NRG_PF_E!N20+NRG_CO_E!N20+NRG_BKBPB_E!N20+NRG_GW_E!N20+NRG_BF_E!N20+NRG_PR_E!N20+NRG_NI_E!N20+NRG_CL_E!N20+NRG_LNG_E!N20+NRG_BIOG_E!N20+NRG_GTL_E!N20+NRG_CPP_E!N20+NRG_NSP_E!N20</f>
        <v>4169.2500719999998</v>
      </c>
      <c r="O20" s="8">
        <f>NRG_CM_E!O20+NRG_OIL_NG_E!O20+NRG_PF_E!O20+NRG_CO_E!O20+NRG_BKBPB_E!O20+NRG_GW_E!O20+NRG_BF_E!O20+NRG_PR_E!O20+NRG_NI_E!O20+NRG_CL_E!O20+NRG_LNG_E!O20+NRG_BIOG_E!O20+NRG_GTL_E!O20+NRG_CPP_E!O20+NRG_NSP_E!O20</f>
        <v>4049.6040000000003</v>
      </c>
      <c r="P20" s="8">
        <f>NRG_CM_E!P20+NRG_OIL_NG_E!P20+NRG_PF_E!P20+NRG_CO_E!P20+NRG_BKBPB_E!P20+NRG_GW_E!P20+NRG_BF_E!P20+NRG_PR_E!P20+NRG_NI_E!P20+NRG_CL_E!P20+NRG_LNG_E!P20+NRG_BIOG_E!P20+NRG_GTL_E!P20+NRG_CPP_E!P20+NRG_NSP_E!P20</f>
        <v>4104.2869919999994</v>
      </c>
      <c r="Q20" s="8">
        <f>NRG_CM_E!Q20+NRG_OIL_NG_E!Q20+NRG_PF_E!Q20+NRG_CO_E!Q20+NRG_BKBPB_E!Q20+NRG_GW_E!Q20+NRG_BF_E!Q20+NRG_PR_E!Q20+NRG_NI_E!Q20+NRG_CL_E!Q20+NRG_LNG_E!Q20+NRG_BIOG_E!Q20+NRG_GTL_E!Q20+NRG_CPP_E!Q20+NRG_NSP_E!Q20</f>
        <v>4110.6789360000002</v>
      </c>
      <c r="R20" s="8">
        <f>NRG_CM_E!R20+NRG_OIL_NG_E!R20+NRG_PF_E!R20+NRG_CO_E!R20+NRG_BKBPB_E!R20+NRG_GW_E!R20+NRG_BF_E!R20+NRG_PR_E!R20+NRG_NI_E!R20+NRG_CL_E!R20+NRG_LNG_E!R20+NRG_BIOG_E!R20+NRG_GTL_E!R20+NRG_CPP_E!R20+NRG_NSP_E!R20</f>
        <v>3932.2005839999997</v>
      </c>
      <c r="S20" s="8">
        <f>NRG_CM_E!S20+NRG_OIL_NG_E!S20+NRG_PF_E!S20+NRG_CO_E!S20+NRG_BKBPB_E!S20+NRG_GW_E!S20+NRG_BF_E!S20+NRG_PR_E!S20+NRG_NI_E!S20+NRG_CL_E!S20+NRG_LNG_E!S20+NRG_BIOG_E!S20+NRG_GTL_E!S20+NRG_CPP_E!S20+NRG_NSP_E!S20</f>
        <v>3940.9362719999995</v>
      </c>
      <c r="T20" s="8">
        <f>NRG_CM_E!T20+NRG_OIL_NG_E!T20+NRG_PF_E!T20+NRG_CO_E!T20+NRG_BKBPB_E!T20+NRG_GW_E!T20+NRG_BF_E!T20+NRG_PR_E!T20+NRG_NI_E!T20+NRG_CL_E!T20+NRG_LNG_E!T20+NRG_BIOG_E!T20+NRG_GTL_E!T20+NRG_CPP_E!T20+NRG_NSP_E!T20</f>
        <v>3928.6072800000002</v>
      </c>
      <c r="U20" s="8">
        <f>NRG_CM_E!U20+NRG_OIL_NG_E!U20+NRG_PF_E!U20+NRG_CO_E!U20+NRG_BKBPB_E!U20+NRG_GW_E!U20+NRG_BF_E!U20+NRG_PR_E!U20+NRG_NI_E!U20+NRG_CL_E!U20+NRG_LNG_E!U20+NRG_BIOG_E!U20+NRG_GTL_E!U20+NRG_CPP_E!U20+NRG_NSP_E!U20</f>
        <v>3055.2097679999997</v>
      </c>
      <c r="V20" s="8">
        <f>NRG_CM_E!V20+NRG_OIL_NG_E!V20+NRG_PF_E!V20+NRG_CO_E!V20+NRG_BKBPB_E!V20+NRG_GW_E!V20+NRG_BF_E!V20+NRG_PR_E!V20+NRG_NI_E!V20+NRG_CL_E!V20+NRG_LNG_E!V20+NRG_BIOG_E!V20+NRG_GTL_E!V20+NRG_CPP_E!V20+NRG_NSP_E!V20</f>
        <v>3412.3536719999997</v>
      </c>
      <c r="W20" s="8">
        <f>NRG_CM_E!W20+NRG_OIL_NG_E!W20+NRG_PF_E!W20+NRG_CO_E!W20+NRG_BKBPB_E!W20+NRG_GW_E!W20+NRG_BF_E!W20+NRG_PR_E!W20+NRG_NI_E!W20+NRG_CL_E!W20+NRG_LNG_E!W20+NRG_BIOG_E!W20+NRG_GTL_E!W20+NRG_CPP_E!W20+NRG_NSP_E!W20</f>
        <v>3214.2052800000001</v>
      </c>
      <c r="X20" s="8">
        <f>NRG_CM_E!X20+NRG_OIL_NG_E!X20+NRG_PF_E!X20+NRG_CO_E!X20+NRG_BKBPB_E!X20+NRG_GW_E!X20+NRG_BF_E!X20+NRG_PR_E!X20+NRG_NI_E!X20+NRG_CL_E!X20+NRG_LNG_E!X20+NRG_BIOG_E!X20+NRG_GTL_E!X20+NRG_CPP_E!X20+NRG_NSP_E!X20</f>
        <v>3604.2767279999989</v>
      </c>
      <c r="Y20" s="8">
        <f>NRG_CM_E!Y20+NRG_OIL_NG_E!Y20+NRG_PF_E!Y20+NRG_CO_E!Y20+NRG_BKBPB_E!Y20+NRG_GW_E!Y20+NRG_BF_E!Y20+NRG_PR_E!Y20+NRG_NI_E!Y20+NRG_CL_E!Y20+NRG_LNG_E!Y20+NRG_BIOG_E!Y20+NRG_GTL_E!Y20+NRG_CPP_E!Y20+NRG_NSP_E!Y20</f>
        <v>3370.7802959999999</v>
      </c>
      <c r="Z20" s="8">
        <f>NRG_CM_E!Z20+NRG_OIL_NG_E!Z20+NRG_PF_E!Z20+NRG_CO_E!Z20+NRG_BKBPB_E!Z20+NRG_GW_E!Z20+NRG_BF_E!Z20+NRG_PR_E!Z20+NRG_NI_E!Z20+NRG_CL_E!Z20+NRG_LNG_E!Z20+NRG_BIOG_E!Z20+NRG_GTL_E!Z20+NRG_CPP_E!Z20+NRG_NSP_E!Z20</f>
        <v>3266.3947680000001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267.11324639999998</v>
      </c>
      <c r="I21" s="8">
        <f>NRG_CM_E!I21+NRG_OIL_NG_E!I21+NRG_PF_E!I21+NRG_CO_E!I21+NRG_BKBPB_E!I21+NRG_GW_E!I21+NRG_BF_E!I21+NRG_PR_E!I21+NRG_NI_E!I21+NRG_CL_E!I21+NRG_LNG_E!I21+NRG_BIOG_E!I21+NRG_GTL_E!I21+NRG_CPP_E!I21+NRG_NSP_E!I21</f>
        <v>280.92158640000002</v>
      </c>
      <c r="J21" s="8">
        <f>NRG_CM_E!J21+NRG_OIL_NG_E!J21+NRG_PF_E!J21+NRG_CO_E!J21+NRG_BKBPB_E!J21+NRG_GW_E!J21+NRG_BF_E!J21+NRG_PR_E!J21+NRG_NI_E!J21+NRG_CL_E!J21+NRG_LNG_E!J21+NRG_BIOG_E!J21+NRG_GTL_E!J21+NRG_CPP_E!J21+NRG_NSP_E!J21</f>
        <v>205.44778799999995</v>
      </c>
      <c r="K21" s="8">
        <f>NRG_CM_E!K21+NRG_OIL_NG_E!K21+NRG_PF_E!K21+NRG_CO_E!K21+NRG_BKBPB_E!K21+NRG_GW_E!K21+NRG_BF_E!K21+NRG_PR_E!K21+NRG_NI_E!K21+NRG_CL_E!K21+NRG_LNG_E!K21+NRG_BIOG_E!K21+NRG_GTL_E!K21+NRG_CPP_E!K21+NRG_NSP_E!K21</f>
        <v>209.93132160000002</v>
      </c>
      <c r="L21" s="8">
        <f>NRG_CM_E!L21+NRG_OIL_NG_E!L21+NRG_PF_E!L21+NRG_CO_E!L21+NRG_BKBPB_E!L21+NRG_GW_E!L21+NRG_BF_E!L21+NRG_PR_E!L21+NRG_NI_E!L21+NRG_CL_E!L21+NRG_LNG_E!L21+NRG_BIOG_E!L21+NRG_GTL_E!L21+NRG_CPP_E!L21+NRG_NSP_E!L21</f>
        <v>158.07682799999995</v>
      </c>
      <c r="M21" s="8">
        <f>NRG_CM_E!M21+NRG_OIL_NG_E!M21+NRG_PF_E!M21+NRG_CO_E!M21+NRG_BKBPB_E!M21+NRG_GW_E!M21+NRG_BF_E!M21+NRG_PR_E!M21+NRG_NI_E!M21+NRG_CL_E!M21+NRG_LNG_E!M21+NRG_BIOG_E!M21+NRG_GTL_E!M21+NRG_CPP_E!M21+NRG_NSP_E!M21</f>
        <v>152.70091200000005</v>
      </c>
      <c r="N21" s="8">
        <f>NRG_CM_E!N21+NRG_OIL_NG_E!N21+NRG_PF_E!N21+NRG_CO_E!N21+NRG_BKBPB_E!N21+NRG_GW_E!N21+NRG_BF_E!N21+NRG_PR_E!N21+NRG_NI_E!N21+NRG_CL_E!N21+NRG_LNG_E!N21+NRG_BIOG_E!N21+NRG_GTL_E!N21+NRG_CPP_E!N21+NRG_NSP_E!N21</f>
        <v>162.45356400000003</v>
      </c>
      <c r="O21" s="8">
        <f>NRG_CM_E!O21+NRG_OIL_NG_E!O21+NRG_PF_E!O21+NRG_CO_E!O21+NRG_BKBPB_E!O21+NRG_GW_E!O21+NRG_BF_E!O21+NRG_PR_E!O21+NRG_NI_E!O21+NRG_CL_E!O21+NRG_LNG_E!O21+NRG_BIOG_E!O21+NRG_GTL_E!O21+NRG_CPP_E!O21+NRG_NSP_E!O21</f>
        <v>169.84815119999996</v>
      </c>
      <c r="P21" s="8">
        <f>NRG_CM_E!P21+NRG_OIL_NG_E!P21+NRG_PF_E!P21+NRG_CO_E!P21+NRG_BKBPB_E!P21+NRG_GW_E!P21+NRG_BF_E!P21+NRG_PR_E!P21+NRG_NI_E!P21+NRG_CL_E!P21+NRG_LNG_E!P21+NRG_BIOG_E!P21+NRG_GTL_E!P21+NRG_CPP_E!P21+NRG_NSP_E!P21</f>
        <v>171.51825600000001</v>
      </c>
      <c r="Q21" s="8">
        <f>NRG_CM_E!Q21+NRG_OIL_NG_E!Q21+NRG_PF_E!Q21+NRG_CO_E!Q21+NRG_BKBPB_E!Q21+NRG_GW_E!Q21+NRG_BF_E!Q21+NRG_PR_E!Q21+NRG_NI_E!Q21+NRG_CL_E!Q21+NRG_LNG_E!Q21+NRG_BIOG_E!Q21+NRG_GTL_E!Q21+NRG_CPP_E!Q21+NRG_NSP_E!Q21</f>
        <v>169.34364719999996</v>
      </c>
      <c r="R21" s="8">
        <f>NRG_CM_E!R21+NRG_OIL_NG_E!R21+NRG_PF_E!R21+NRG_CO_E!R21+NRG_BKBPB_E!R21+NRG_GW_E!R21+NRG_BF_E!R21+NRG_PR_E!R21+NRG_NI_E!R21+NRG_CL_E!R21+NRG_LNG_E!R21+NRG_BIOG_E!R21+NRG_GTL_E!R21+NRG_CPP_E!R21+NRG_NSP_E!R21</f>
        <v>155.58968879999998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162.17575919999996</v>
      </c>
      <c r="T21" s="8">
        <f>NRG_CM_E!T21+NRG_OIL_NG_E!T21+NRG_PF_E!T21+NRG_CO_E!T21+NRG_BKBPB_E!T21+NRG_GW_E!T21+NRG_BF_E!T21+NRG_PR_E!T21+NRG_NI_E!T21+NRG_CL_E!T21+NRG_LNG_E!T21+NRG_BIOG_E!T21+NRG_GTL_E!T21+NRG_CPP_E!T21+NRG_NSP_E!T21</f>
        <v>193.88285279999994</v>
      </c>
      <c r="U21" s="8">
        <f>NRG_CM_E!U21+NRG_OIL_NG_E!U21+NRG_PF_E!U21+NRG_CO_E!U21+NRG_BKBPB_E!U21+NRG_GW_E!U21+NRG_BF_E!U21+NRG_PR_E!U21+NRG_NI_E!U21+NRG_CL_E!U21+NRG_LNG_E!U21+NRG_BIOG_E!U21+NRG_GTL_E!U21+NRG_CPP_E!U21+NRG_NSP_E!U21</f>
        <v>162.87682319999999</v>
      </c>
      <c r="V21" s="8">
        <f>NRG_CM_E!V21+NRG_OIL_NG_E!V21+NRG_PF_E!V21+NRG_CO_E!V21+NRG_BKBPB_E!V21+NRG_GW_E!V21+NRG_BF_E!V21+NRG_PR_E!V21+NRG_NI_E!V21+NRG_CL_E!V21+NRG_LNG_E!V21+NRG_BIOG_E!V21+NRG_GTL_E!V21+NRG_CPP_E!V21+NRG_NSP_E!V21</f>
        <v>196.29005759999998</v>
      </c>
      <c r="W21" s="8">
        <f>NRG_CM_E!W21+NRG_OIL_NG_E!W21+NRG_PF_E!W21+NRG_CO_E!W21+NRG_BKBPB_E!W21+NRG_GW_E!W21+NRG_BF_E!W21+NRG_PR_E!W21+NRG_NI_E!W21+NRG_CL_E!W21+NRG_LNG_E!W21+NRG_BIOG_E!W21+NRG_GTL_E!W21+NRG_CPP_E!W21+NRG_NSP_E!W21</f>
        <v>215.37341279999998</v>
      </c>
      <c r="X21" s="8">
        <f>NRG_CM_E!X21+NRG_OIL_NG_E!X21+NRG_PF_E!X21+NRG_CO_E!X21+NRG_BKBPB_E!X21+NRG_GW_E!X21+NRG_BF_E!X21+NRG_PR_E!X21+NRG_NI_E!X21+NRG_CL_E!X21+NRG_LNG_E!X21+NRG_BIOG_E!X21+NRG_GTL_E!X21+NRG_CPP_E!X21+NRG_NSP_E!X21</f>
        <v>262.94224319999995</v>
      </c>
      <c r="Y21" s="8">
        <f>NRG_CM_E!Y21+NRG_OIL_NG_E!Y21+NRG_PF_E!Y21+NRG_CO_E!Y21+NRG_BKBPB_E!Y21+NRG_GW_E!Y21+NRG_BF_E!Y21+NRG_PR_E!Y21+NRG_NI_E!Y21+NRG_CL_E!Y21+NRG_LNG_E!Y21+NRG_BIOG_E!Y21+NRG_GTL_E!Y21+NRG_CPP_E!Y21+NRG_NSP_E!Y21</f>
        <v>284.00954399999989</v>
      </c>
      <c r="Z21" s="8">
        <f>NRG_CM_E!Z21+NRG_OIL_NG_E!Z21+NRG_PF_E!Z21+NRG_CO_E!Z21+NRG_BKBPB_E!Z21+NRG_GW_E!Z21+NRG_BF_E!Z21+NRG_PR_E!Z21+NRG_NI_E!Z21+NRG_CL_E!Z21+NRG_LNG_E!Z21+NRG_BIOG_E!Z21+NRG_GTL_E!Z21+NRG_CPP_E!Z21+NRG_NSP_E!Z21</f>
        <v>204.43878000000001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1251.5758610400001</v>
      </c>
      <c r="D26" s="27">
        <f t="shared" ref="D26:X26" si="21">SUM(D27,D33)</f>
        <v>1082.4626350799999</v>
      </c>
      <c r="E26" s="27">
        <f t="shared" si="21"/>
        <v>1445.9084348399999</v>
      </c>
      <c r="F26" s="27">
        <f t="shared" si="21"/>
        <v>1146.76605</v>
      </c>
      <c r="G26" s="27">
        <f t="shared" si="21"/>
        <v>1346.4853268400002</v>
      </c>
      <c r="H26" s="27">
        <f t="shared" si="21"/>
        <v>1443.3017356800003</v>
      </c>
      <c r="I26" s="27">
        <f t="shared" si="21"/>
        <v>1575.2824628400001</v>
      </c>
      <c r="J26" s="27">
        <f t="shared" si="21"/>
        <v>1480.8095863199999</v>
      </c>
      <c r="K26" s="27">
        <f t="shared" si="21"/>
        <v>1540.1784589199999</v>
      </c>
      <c r="L26" s="27">
        <f t="shared" si="21"/>
        <v>1212.2412537600001</v>
      </c>
      <c r="M26" s="27">
        <f t="shared" si="21"/>
        <v>1382.9865490800003</v>
      </c>
      <c r="N26" s="27">
        <f t="shared" si="21"/>
        <v>1438.9603761600001</v>
      </c>
      <c r="O26" s="27">
        <f t="shared" si="21"/>
        <v>1105.3941552000001</v>
      </c>
      <c r="P26" s="27">
        <f t="shared" si="21"/>
        <v>1024.704189</v>
      </c>
      <c r="Q26" s="27">
        <f t="shared" si="21"/>
        <v>1048.96066896</v>
      </c>
      <c r="R26" s="27">
        <f t="shared" si="21"/>
        <v>850.77280763999988</v>
      </c>
      <c r="S26" s="27">
        <f t="shared" si="21"/>
        <v>580.16229407999992</v>
      </c>
      <c r="T26" s="27">
        <f t="shared" si="21"/>
        <v>680.8556739600001</v>
      </c>
      <c r="U26" s="27">
        <f t="shared" si="21"/>
        <v>696.41568720000009</v>
      </c>
      <c r="V26" s="27">
        <f t="shared" si="21"/>
        <v>984.45664692000014</v>
      </c>
      <c r="W26" s="27">
        <f t="shared" si="21"/>
        <v>791.74393164000003</v>
      </c>
      <c r="X26" s="27">
        <f t="shared" si="21"/>
        <v>702.89939160000017</v>
      </c>
      <c r="Y26" s="27">
        <f t="shared" ref="Y26:Z26" si="22">SUM(Y27,Y33)</f>
        <v>1422.3659234400002</v>
      </c>
      <c r="Z26" s="27">
        <f t="shared" si="22"/>
        <v>1535.2079490000003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1251.5758610400001</v>
      </c>
      <c r="D33" s="19">
        <f t="shared" ref="D33:X33" si="27">SUM(D34:D50)</f>
        <v>1082.4626350799999</v>
      </c>
      <c r="E33" s="19">
        <f t="shared" si="27"/>
        <v>1445.9084348399999</v>
      </c>
      <c r="F33" s="19">
        <f t="shared" si="27"/>
        <v>1146.76605</v>
      </c>
      <c r="G33" s="19">
        <f t="shared" si="27"/>
        <v>1346.4853268400002</v>
      </c>
      <c r="H33" s="19">
        <f t="shared" si="27"/>
        <v>1443.3017356800003</v>
      </c>
      <c r="I33" s="19">
        <f t="shared" si="27"/>
        <v>1575.2824628400001</v>
      </c>
      <c r="J33" s="19">
        <f t="shared" si="27"/>
        <v>1480.8095863199999</v>
      </c>
      <c r="K33" s="19">
        <f t="shared" si="27"/>
        <v>1540.1784589199999</v>
      </c>
      <c r="L33" s="19">
        <f t="shared" si="27"/>
        <v>1212.2412537600001</v>
      </c>
      <c r="M33" s="19">
        <f t="shared" si="27"/>
        <v>1382.9865490800003</v>
      </c>
      <c r="N33" s="19">
        <f t="shared" si="27"/>
        <v>1438.9603761600001</v>
      </c>
      <c r="O33" s="19">
        <f t="shared" si="27"/>
        <v>1105.3941552000001</v>
      </c>
      <c r="P33" s="19">
        <f t="shared" si="27"/>
        <v>1024.704189</v>
      </c>
      <c r="Q33" s="19">
        <f t="shared" si="27"/>
        <v>1048.96066896</v>
      </c>
      <c r="R33" s="19">
        <f t="shared" si="27"/>
        <v>850.77280763999988</v>
      </c>
      <c r="S33" s="19">
        <f t="shared" si="27"/>
        <v>580.16229407999992</v>
      </c>
      <c r="T33" s="19">
        <f t="shared" si="27"/>
        <v>680.8556739600001</v>
      </c>
      <c r="U33" s="19">
        <f t="shared" si="27"/>
        <v>696.41568720000009</v>
      </c>
      <c r="V33" s="19">
        <f t="shared" si="27"/>
        <v>984.45664692000014</v>
      </c>
      <c r="W33" s="19">
        <f t="shared" si="27"/>
        <v>791.74393164000003</v>
      </c>
      <c r="X33" s="19">
        <f t="shared" si="27"/>
        <v>702.89939160000017</v>
      </c>
      <c r="Y33" s="19">
        <f t="shared" ref="Y33:Z33" si="28">SUM(Y34:Y50)</f>
        <v>1422.3659234400002</v>
      </c>
      <c r="Z33" s="19">
        <f t="shared" si="28"/>
        <v>1535.2079490000003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484.02033408</v>
      </c>
      <c r="D34" s="8">
        <f>NRG_CM_E!D34+NRG_OIL_NG_E!D34+NRG_PF_E!D34+NRG_CO_E!D34+NRG_BKBPB_E!D34+NRG_GW_E!D34+NRG_BF_E!D34+NRG_PR_E!D34+NRG_NI_E!D34+NRG_CL_E!D34+NRG_LNG_E!D34+NRG_BIOG_E!D34+NRG_GTL_E!D34+NRG_CPP_E!D34+NRG_NSP_E!D34</f>
        <v>440.29433088000002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564.77813760000004</v>
      </c>
      <c r="F34" s="8">
        <f>NRG_CM_E!F34+NRG_OIL_NG_E!F34+NRG_PF_E!F34+NRG_CO_E!F34+NRG_BKBPB_E!F34+NRG_GW_E!F34+NRG_BF_E!F34+NRG_PR_E!F34+NRG_NI_E!F34+NRG_CL_E!F34+NRG_LNG_E!F34+NRG_BIOG_E!F34+NRG_GTL_E!F34+NRG_CPP_E!F34+NRG_NSP_E!F34</f>
        <v>500.37606143999989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623.14583040000002</v>
      </c>
      <c r="H34" s="8">
        <f>NRG_CM_E!H34+NRG_OIL_NG_E!H34+NRG_PF_E!H34+NRG_CO_E!H34+NRG_BKBPB_E!H34+NRG_GW_E!H34+NRG_BF_E!H34+NRG_PR_E!H34+NRG_NI_E!H34+NRG_CL_E!H34+NRG_LNG_E!H34+NRG_BIOG_E!H34+NRG_GTL_E!H34+NRG_CPP_E!H34+NRG_NSP_E!H34</f>
        <v>490.04269056000015</v>
      </c>
      <c r="I34" s="8">
        <f>NRG_CM_E!I34+NRG_OIL_NG_E!I34+NRG_PF_E!I34+NRG_CO_E!I34+NRG_BKBPB_E!I34+NRG_GW_E!I34+NRG_BF_E!I34+NRG_PR_E!I34+NRG_NI_E!I34+NRG_CL_E!I34+NRG_LNG_E!I34+NRG_BIOG_E!I34+NRG_GTL_E!I34+NRG_CPP_E!I34+NRG_NSP_E!I34</f>
        <v>644.65756415999999</v>
      </c>
      <c r="J34" s="8">
        <f>NRG_CM_E!J34+NRG_OIL_NG_E!J34+NRG_PF_E!J34+NRG_CO_E!J34+NRG_BKBPB_E!J34+NRG_GW_E!J34+NRG_BF_E!J34+NRG_PR_E!J34+NRG_NI_E!J34+NRG_CL_E!J34+NRG_LNG_E!J34+NRG_BIOG_E!J34+NRG_GTL_E!J34+NRG_CPP_E!J34+NRG_NSP_E!J34</f>
        <v>685.41209856</v>
      </c>
      <c r="K34" s="8">
        <f>NRG_CM_E!K34+NRG_OIL_NG_E!K34+NRG_PF_E!K34+NRG_CO_E!K34+NRG_BKBPB_E!K34+NRG_GW_E!K34+NRG_BF_E!K34+NRG_PR_E!K34+NRG_NI_E!K34+NRG_CL_E!K34+NRG_LNG_E!K34+NRG_BIOG_E!K34+NRG_GTL_E!K34+NRG_CPP_E!K34+NRG_NSP_E!K34</f>
        <v>607.75391231999993</v>
      </c>
      <c r="L34" s="8">
        <f>NRG_CM_E!L34+NRG_OIL_NG_E!L34+NRG_PF_E!L34+NRG_CO_E!L34+NRG_BKBPB_E!L34+NRG_GW_E!L34+NRG_BF_E!L34+NRG_PR_E!L34+NRG_NI_E!L34+NRG_CL_E!L34+NRG_LNG_E!L34+NRG_BIOG_E!L34+NRG_GTL_E!L34+NRG_CPP_E!L34+NRG_NSP_E!L34</f>
        <v>510.53670144000006</v>
      </c>
      <c r="M34" s="8">
        <f>NRG_CM_E!M34+NRG_OIL_NG_E!M34+NRG_PF_E!M34+NRG_CO_E!M34+NRG_BKBPB_E!M34+NRG_GW_E!M34+NRG_BF_E!M34+NRG_PR_E!M34+NRG_NI_E!M34+NRG_CL_E!M34+NRG_LNG_E!M34+NRG_BIOG_E!M34+NRG_GTL_E!M34+NRG_CPP_E!M34+NRG_NSP_E!M34</f>
        <v>629.91406080000024</v>
      </c>
      <c r="N34" s="8">
        <f>NRG_CM_E!N34+NRG_OIL_NG_E!N34+NRG_PF_E!N34+NRG_CO_E!N34+NRG_BKBPB_E!N34+NRG_GW_E!N34+NRG_BF_E!N34+NRG_PR_E!N34+NRG_NI_E!N34+NRG_CL_E!N34+NRG_LNG_E!N34+NRG_BIOG_E!N34+NRG_GTL_E!N34+NRG_CPP_E!N34+NRG_NSP_E!N34</f>
        <v>664.77210623999997</v>
      </c>
      <c r="O34" s="8">
        <f>NRG_CM_E!O34+NRG_OIL_NG_E!O34+NRG_PF_E!O34+NRG_CO_E!O34+NRG_BKBPB_E!O34+NRG_GW_E!O34+NRG_BF_E!O34+NRG_PR_E!O34+NRG_NI_E!O34+NRG_CL_E!O34+NRG_LNG_E!O34+NRG_BIOG_E!O34+NRG_GTL_E!O34+NRG_CPP_E!O34+NRG_NSP_E!O34</f>
        <v>527.16635136000014</v>
      </c>
      <c r="P34" s="8">
        <f>NRG_CM_E!P34+NRG_OIL_NG_E!P34+NRG_PF_E!P34+NRG_CO_E!P34+NRG_BKBPB_E!P34+NRG_GW_E!P34+NRG_BF_E!P34+NRG_PR_E!P34+NRG_NI_E!P34+NRG_CL_E!P34+NRG_LNG_E!P34+NRG_BIOG_E!P34+NRG_GTL_E!P34+NRG_CPP_E!P34+NRG_NSP_E!P34</f>
        <v>532.46149632000004</v>
      </c>
      <c r="Q34" s="8">
        <f>NRG_CM_E!Q34+NRG_OIL_NG_E!Q34+NRG_PF_E!Q34+NRG_CO_E!Q34+NRG_BKBPB_E!Q34+NRG_GW_E!Q34+NRG_BF_E!Q34+NRG_PR_E!Q34+NRG_NI_E!Q34+NRG_CL_E!Q34+NRG_LNG_E!Q34+NRG_BIOG_E!Q34+NRG_GTL_E!Q34+NRG_CPP_E!Q34+NRG_NSP_E!Q34</f>
        <v>536.56473599999993</v>
      </c>
      <c r="R34" s="8">
        <f>NRG_CM_E!R34+NRG_OIL_NG_E!R34+NRG_PF_E!R34+NRG_CO_E!R34+NRG_BKBPB_E!R34+NRG_GW_E!R34+NRG_BF_E!R34+NRG_PR_E!R34+NRG_NI_E!R34+NRG_CL_E!R34+NRG_LNG_E!R34+NRG_BIOG_E!R34+NRG_GTL_E!R34+NRG_CPP_E!R34+NRG_NSP_E!R34</f>
        <v>430.74125567999988</v>
      </c>
      <c r="S34" s="8">
        <f>NRG_CM_E!S34+NRG_OIL_NG_E!S34+NRG_PF_E!S34+NRG_CO_E!S34+NRG_BKBPB_E!S34+NRG_GW_E!S34+NRG_BF_E!S34+NRG_PR_E!S34+NRG_NI_E!S34+NRG_CL_E!S34+NRG_LNG_E!S34+NRG_BIOG_E!S34+NRG_GTL_E!S34+NRG_CPP_E!S34+NRG_NSP_E!S34</f>
        <v>161.00052479999999</v>
      </c>
      <c r="T34" s="8">
        <f>NRG_CM_E!T34+NRG_OIL_NG_E!T34+NRG_PF_E!T34+NRG_CO_E!T34+NRG_BKBPB_E!T34+NRG_GW_E!T34+NRG_BF_E!T34+NRG_PR_E!T34+NRG_NI_E!T34+NRG_CL_E!T34+NRG_LNG_E!T34+NRG_BIOG_E!T34+NRG_GTL_E!T34+NRG_CPP_E!T34+NRG_NSP_E!T34</f>
        <v>205.47343872000002</v>
      </c>
      <c r="U34" s="8">
        <f>NRG_CM_E!U34+NRG_OIL_NG_E!U34+NRG_PF_E!U34+NRG_CO_E!U34+NRG_BKBPB_E!U34+NRG_GW_E!U34+NRG_BF_E!U34+NRG_PR_E!U34+NRG_NI_E!U34+NRG_CL_E!U34+NRG_LNG_E!U34+NRG_BIOG_E!U34+NRG_GTL_E!U34+NRG_CPP_E!U34+NRG_NSP_E!U34</f>
        <v>188.87178240000003</v>
      </c>
      <c r="V34" s="8">
        <f>NRG_CM_E!V34+NRG_OIL_NG_E!V34+NRG_PF_E!V34+NRG_CO_E!V34+NRG_BKBPB_E!V34+NRG_GW_E!V34+NRG_BF_E!V34+NRG_PR_E!V34+NRG_NI_E!V34+NRG_CL_E!V34+NRG_LNG_E!V34+NRG_BIOG_E!V34+NRG_GTL_E!V34+NRG_CPP_E!V34+NRG_NSP_E!V34</f>
        <v>475.81820928000008</v>
      </c>
      <c r="W34" s="8">
        <f>NRG_CM_E!W34+NRG_OIL_NG_E!W34+NRG_PF_E!W34+NRG_CO_E!W34+NRG_BKBPB_E!W34+NRG_GW_E!W34+NRG_BF_E!W34+NRG_PR_E!W34+NRG_NI_E!W34+NRG_CL_E!W34+NRG_LNG_E!W34+NRG_BIOG_E!W34+NRG_GTL_E!W34+NRG_CPP_E!W34+NRG_NSP_E!W34</f>
        <v>427.40275968000003</v>
      </c>
      <c r="X34" s="8">
        <f>NRG_CM_E!X34+NRG_OIL_NG_E!X34+NRG_PF_E!X34+NRG_CO_E!X34+NRG_BKBPB_E!X34+NRG_GW_E!X34+NRG_BF_E!X34+NRG_PR_E!X34+NRG_NI_E!X34+NRG_CL_E!X34+NRG_LNG_E!X34+NRG_BIOG_E!X34+NRG_GTL_E!X34+NRG_CPP_E!X34+NRG_NSP_E!X34</f>
        <v>333.03322368000011</v>
      </c>
      <c r="Y34" s="8">
        <f>NRG_CM_E!Y34+NRG_OIL_NG_E!Y34+NRG_PF_E!Y34+NRG_CO_E!Y34+NRG_BKBPB_E!Y34+NRG_GW_E!Y34+NRG_BF_E!Y34+NRG_PR_E!Y34+NRG_NI_E!Y34+NRG_CL_E!Y34+NRG_LNG_E!Y34+NRG_BIOG_E!Y34+NRG_GTL_E!Y34+NRG_CPP_E!Y34+NRG_NSP_E!Y34</f>
        <v>614.84541696000008</v>
      </c>
      <c r="Z34" s="8">
        <f>NRG_CM_E!Z34+NRG_OIL_NG_E!Z34+NRG_PF_E!Z34+NRG_CO_E!Z34+NRG_BKBPB_E!Z34+NRG_GW_E!Z34+NRG_BF_E!Z34+NRG_PR_E!Z34+NRG_NI_E!Z34+NRG_CL_E!Z34+NRG_LNG_E!Z34+NRG_BIOG_E!Z34+NRG_GTL_E!Z34+NRG_CPP_E!Z34+NRG_NSP_E!Z34</f>
        <v>737.63923968000006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58.052100960000018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5.8053009600000003</v>
      </c>
      <c r="F36" s="8">
        <f>NRG_CM_E!F36+NRG_OIL_NG_E!F36+NRG_PF_E!F36+NRG_CO_E!F36+NRG_BKBPB_E!F36+NRG_GW_E!F36+NRG_BF_E!F36+NRG_PR_E!F36+NRG_NI_E!F36+NRG_CL_E!F36+NRG_LNG_E!F36+NRG_BIOG_E!F36+NRG_GTL_E!F36+NRG_CPP_E!F36+NRG_NSP_E!F36</f>
        <v>2.9026504799999988</v>
      </c>
      <c r="G36" s="8">
        <f>NRG_CM_E!G36+NRG_OIL_NG_E!G36+NRG_PF_E!G36+NRG_CO_E!G36+NRG_BKBPB_E!G36+NRG_GW_E!G36+NRG_BF_E!G36+NRG_PR_E!G36+NRG_NI_E!G36+NRG_CL_E!G36+NRG_LNG_E!G36+NRG_BIOG_E!G36+NRG_GTL_E!G36+NRG_CPP_E!G36+NRG_NSP_E!G36</f>
        <v>8.707724279999999</v>
      </c>
      <c r="H36" s="8">
        <f>NRG_CM_E!H36+NRG_OIL_NG_E!H36+NRG_PF_E!H36+NRG_CO_E!H36+NRG_BKBPB_E!H36+NRG_GW_E!H36+NRG_BF_E!H36+NRG_PR_E!H36+NRG_NI_E!H36+NRG_CL_E!H36+NRG_LNG_E!H36+NRG_BIOG_E!H36+NRG_GTL_E!H36+NRG_CPP_E!H36+NRG_NSP_E!H36</f>
        <v>143.45517456000002</v>
      </c>
      <c r="I36" s="8">
        <f>NRG_CM_E!I36+NRG_OIL_NG_E!I36+NRG_PF_E!I36+NRG_CO_E!I36+NRG_BKBPB_E!I36+NRG_GW_E!I36+NRG_BF_E!I36+NRG_PR_E!I36+NRG_NI_E!I36+NRG_CL_E!I36+NRG_LNG_E!I36+NRG_BIOG_E!I36+NRG_GTL_E!I36+NRG_CPP_E!I36+NRG_NSP_E!I36</f>
        <v>127.49673024000003</v>
      </c>
      <c r="J36" s="8">
        <f>NRG_CM_E!J36+NRG_OIL_NG_E!J36+NRG_PF_E!J36+NRG_CO_E!J36+NRG_BKBPB_E!J36+NRG_GW_E!J36+NRG_BF_E!J36+NRG_PR_E!J36+NRG_NI_E!J36+NRG_CL_E!J36+NRG_LNG_E!J36+NRG_BIOG_E!J36+NRG_GTL_E!J36+NRG_CPP_E!J36+NRG_NSP_E!J36</f>
        <v>192.08831327999999</v>
      </c>
      <c r="K36" s="8">
        <f>NRG_CM_E!K36+NRG_OIL_NG_E!K36+NRG_PF_E!K36+NRG_CO_E!K36+NRG_BKBPB_E!K36+NRG_GW_E!K36+NRG_BF_E!K36+NRG_PR_E!K36+NRG_NI_E!K36+NRG_CL_E!K36+NRG_LNG_E!K36+NRG_BIOG_E!K36+NRG_GTL_E!K36+NRG_CPP_E!K36+NRG_NSP_E!K36</f>
        <v>175.33435464000002</v>
      </c>
      <c r="L36" s="8">
        <f>NRG_CM_E!L36+NRG_OIL_NG_E!L36+NRG_PF_E!L36+NRG_CO_E!L36+NRG_BKBPB_E!L36+NRG_GW_E!L36+NRG_BF_E!L36+NRG_PR_E!L36+NRG_NI_E!L36+NRG_CL_E!L36+NRG_LNG_E!L36+NRG_BIOG_E!L36+NRG_GTL_E!L36+NRG_CPP_E!L36+NRG_NSP_E!L36</f>
        <v>247.17370464000001</v>
      </c>
      <c r="M36" s="8">
        <f>NRG_CM_E!M36+NRG_OIL_NG_E!M36+NRG_PF_E!M36+NRG_CO_E!M36+NRG_BKBPB_E!M36+NRG_GW_E!M36+NRG_BF_E!M36+NRG_PR_E!M36+NRG_NI_E!M36+NRG_CL_E!M36+NRG_LNG_E!M36+NRG_BIOG_E!M36+NRG_GTL_E!M36+NRG_CPP_E!M36+NRG_NSP_E!M36</f>
        <v>81.789412320000011</v>
      </c>
      <c r="N36" s="8">
        <f>NRG_CM_E!N36+NRG_OIL_NG_E!N36+NRG_PF_E!N36+NRG_CO_E!N36+NRG_BKBPB_E!N36+NRG_GW_E!N36+NRG_BF_E!N36+NRG_PR_E!N36+NRG_NI_E!N36+NRG_CL_E!N36+NRG_LNG_E!N36+NRG_BIOG_E!N36+NRG_GTL_E!N36+NRG_CPP_E!N36+NRG_NSP_E!N36</f>
        <v>74.76221772000001</v>
      </c>
      <c r="O36" s="8">
        <f>NRG_CM_E!O36+NRG_OIL_NG_E!O36+NRG_PF_E!O36+NRG_CO_E!O36+NRG_BKBPB_E!O36+NRG_GW_E!O36+NRG_BF_E!O36+NRG_PR_E!O36+NRG_NI_E!O36+NRG_CL_E!O36+NRG_LNG_E!O36+NRG_BIOG_E!O36+NRG_GTL_E!O36+NRG_CPP_E!O36+NRG_NSP_E!O36</f>
        <v>12.851349840000001</v>
      </c>
      <c r="P36" s="8">
        <f>NRG_CM_E!P36+NRG_OIL_NG_E!P36+NRG_PF_E!P36+NRG_CO_E!P36+NRG_BKBPB_E!P36+NRG_GW_E!P36+NRG_BF_E!P36+NRG_PR_E!P36+NRG_NI_E!P36+NRG_CL_E!P36+NRG_LNG_E!P36+NRG_BIOG_E!P36+NRG_GTL_E!P36+NRG_CPP_E!P36+NRG_NSP_E!P36</f>
        <v>17.23849092</v>
      </c>
      <c r="Q36" s="8">
        <f>NRG_CM_E!Q36+NRG_OIL_NG_E!Q36+NRG_PF_E!Q36+NRG_CO_E!Q36+NRG_BKBPB_E!Q36+NRG_GW_E!Q36+NRG_BF_E!Q36+NRG_PR_E!Q36+NRG_NI_E!Q36+NRG_CL_E!Q36+NRG_LNG_E!Q36+NRG_BIOG_E!Q36+NRG_GTL_E!Q36+NRG_CPP_E!Q36+NRG_NSP_E!Q36</f>
        <v>11.579481000000001</v>
      </c>
      <c r="R36" s="8">
        <f>NRG_CM_E!R36+NRG_OIL_NG_E!R36+NRG_PF_E!R36+NRG_CO_E!R36+NRG_BKBPB_E!R36+NRG_GW_E!R36+NRG_BF_E!R36+NRG_PR_E!R36+NRG_NI_E!R36+NRG_CL_E!R36+NRG_LNG_E!R36+NRG_BIOG_E!R36+NRG_GTL_E!R36+NRG_CPP_E!R36+NRG_NSP_E!R36</f>
        <v>48.015036360000003</v>
      </c>
      <c r="S36" s="8">
        <f>NRG_CM_E!S36+NRG_OIL_NG_E!S36+NRG_PF_E!S36+NRG_CO_E!S36+NRG_BKBPB_E!S36+NRG_GW_E!S36+NRG_BF_E!S36+NRG_PR_E!S36+NRG_NI_E!S36+NRG_CL_E!S36+NRG_LNG_E!S36+NRG_BIOG_E!S36+NRG_GTL_E!S36+NRG_CPP_E!S36+NRG_NSP_E!S36</f>
        <v>72.178045559999987</v>
      </c>
      <c r="T36" s="8">
        <f>NRG_CM_E!T36+NRG_OIL_NG_E!T36+NRG_PF_E!T36+NRG_CO_E!T36+NRG_BKBPB_E!T36+NRG_GW_E!T36+NRG_BF_E!T36+NRG_PR_E!T36+NRG_NI_E!T36+NRG_CL_E!T36+NRG_LNG_E!T36+NRG_BIOG_E!T36+NRG_GTL_E!T36+NRG_CPP_E!T36+NRG_NSP_E!T36</f>
        <v>60.770297520000014</v>
      </c>
      <c r="U36" s="8">
        <f>NRG_CM_E!U36+NRG_OIL_NG_E!U36+NRG_PF_E!U36+NRG_CO_E!U36+NRG_BKBPB_E!U36+NRG_GW_E!U36+NRG_BF_E!U36+NRG_PR_E!U36+NRG_NI_E!U36+NRG_CL_E!U36+NRG_LNG_E!U36+NRG_BIOG_E!U36+NRG_GTL_E!U36+NRG_CPP_E!U36+NRG_NSP_E!U36</f>
        <v>16.410492720000001</v>
      </c>
      <c r="V36" s="8">
        <f>NRG_CM_E!V36+NRG_OIL_NG_E!V36+NRG_PF_E!V36+NRG_CO_E!V36+NRG_BKBPB_E!V36+NRG_GW_E!V36+NRG_BF_E!V36+NRG_PR_E!V36+NRG_NI_E!V36+NRG_CL_E!V36+NRG_LNG_E!V36+NRG_BIOG_E!V36+NRG_GTL_E!V36+NRG_CPP_E!V36+NRG_NSP_E!V36</f>
        <v>52.997109480000013</v>
      </c>
      <c r="W36" s="8">
        <f>NRG_CM_E!W36+NRG_OIL_NG_E!W36+NRG_PF_E!W36+NRG_CO_E!W36+NRG_BKBPB_E!W36+NRG_GW_E!W36+NRG_BF_E!W36+NRG_PR_E!W36+NRG_NI_E!W36+NRG_CL_E!W36+NRG_LNG_E!W36+NRG_BIOG_E!W36+NRG_GTL_E!W36+NRG_CPP_E!W36+NRG_NSP_E!W36</f>
        <v>13.514884200000001</v>
      </c>
      <c r="X36" s="8">
        <f>NRG_CM_E!X36+NRG_OIL_NG_E!X36+NRG_PF_E!X36+NRG_CO_E!X36+NRG_BKBPB_E!X36+NRG_GW_E!X36+NRG_BF_E!X36+NRG_PR_E!X36+NRG_NI_E!X36+NRG_CL_E!X36+NRG_LNG_E!X36+NRG_BIOG_E!X36+NRG_GTL_E!X36+NRG_CPP_E!X36+NRG_NSP_E!X36</f>
        <v>50.218034039999999</v>
      </c>
      <c r="Y36" s="8">
        <f>NRG_CM_E!Y36+NRG_OIL_NG_E!Y36+NRG_PF_E!Y36+NRG_CO_E!Y36+NRG_BKBPB_E!Y36+NRG_GW_E!Y36+NRG_BF_E!Y36+NRG_PR_E!Y36+NRG_NI_E!Y36+NRG_CL_E!Y36+NRG_LNG_E!Y36+NRG_BIOG_E!Y36+NRG_GTL_E!Y36+NRG_CPP_E!Y36+NRG_NSP_E!Y36</f>
        <v>166.73544000000001</v>
      </c>
      <c r="Z36" s="8">
        <f>NRG_CM_E!Z36+NRG_OIL_NG_E!Z36+NRG_PF_E!Z36+NRG_CO_E!Z36+NRG_BKBPB_E!Z36+NRG_GW_E!Z36+NRG_BF_E!Z36+NRG_PR_E!Z36+NRG_NI_E!Z36+NRG_CL_E!Z36+NRG_LNG_E!Z36+NRG_BIOG_E!Z36+NRG_GTL_E!Z36+NRG_CPP_E!Z36+NRG_NSP_E!Z36</f>
        <v>116.35157915999999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431.94226931999987</v>
      </c>
      <c r="D42" s="8">
        <f>NRG_CM_E!D42+NRG_OIL_NG_E!D42+NRG_PF_E!D42+NRG_CO_E!D42+NRG_BKBPB_E!D42+NRG_GW_E!D42+NRG_BF_E!D42+NRG_PR_E!D42+NRG_NI_E!D42+NRG_CL_E!D42+NRG_LNG_E!D42+NRG_BIOG_E!D42+NRG_GTL_E!D42+NRG_CPP_E!D42+NRG_NSP_E!D42</f>
        <v>397.93104</v>
      </c>
      <c r="E42" s="8">
        <f>NRG_CM_E!E42+NRG_OIL_NG_E!E42+NRG_PF_E!E42+NRG_CO_E!E42+NRG_BKBPB_E!E42+NRG_GW_E!E42+NRG_BF_E!E42+NRG_PR_E!E42+NRG_NI_E!E42+NRG_CL_E!E42+NRG_LNG_E!E42+NRG_BIOG_E!E42+NRG_GTL_E!E42+NRG_CPP_E!E42+NRG_NSP_E!E42</f>
        <v>605.39930135999998</v>
      </c>
      <c r="F42" s="8">
        <f>NRG_CM_E!F42+NRG_OIL_NG_E!F42+NRG_PF_E!F42+NRG_CO_E!F42+NRG_BKBPB_E!F42+NRG_GW_E!F42+NRG_BF_E!F42+NRG_PR_E!F42+NRG_NI_E!F42+NRG_CL_E!F42+NRG_LNG_E!F42+NRG_BIOG_E!F42+NRG_GTL_E!F42+NRG_CPP_E!F42+NRG_NSP_E!F42</f>
        <v>367.32096000000013</v>
      </c>
      <c r="G42" s="8">
        <f>NRG_CM_E!G42+NRG_OIL_NG_E!G42+NRG_PF_E!G42+NRG_CO_E!G42+NRG_BKBPB_E!G42+NRG_GW_E!G42+NRG_BF_E!G42+NRG_PR_E!G42+NRG_NI_E!G42+NRG_CL_E!G42+NRG_LNG_E!G42+NRG_BIOG_E!G42+NRG_GTL_E!G42+NRG_CPP_E!G42+NRG_NSP_E!G42</f>
        <v>496.56357864000012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12.686038559999997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0.69784416000000005</v>
      </c>
      <c r="I43" s="8">
        <f>NRG_CM_E!I43+NRG_OIL_NG_E!I43+NRG_PF_E!I43+NRG_CO_E!I43+NRG_BKBPB_E!I43+NRG_GW_E!I43+NRG_BF_E!I43+NRG_PR_E!I43+NRG_NI_E!I43+NRG_CL_E!I43+NRG_LNG_E!I43+NRG_BIOG_E!I43+NRG_GTL_E!I43+NRG_CPP_E!I43+NRG_NSP_E!I43</f>
        <v>1.0878472800000003</v>
      </c>
      <c r="J43" s="8">
        <f>NRG_CM_E!J43+NRG_OIL_NG_E!J43+NRG_PF_E!J43+NRG_CO_E!J43+NRG_BKBPB_E!J43+NRG_GW_E!J43+NRG_BF_E!J43+NRG_PR_E!J43+NRG_NI_E!J43+NRG_CL_E!J43+NRG_LNG_E!J43+NRG_BIOG_E!J43+NRG_GTL_E!J43+NRG_CPP_E!J43+NRG_NSP_E!J43</f>
        <v>1.8939959999999999E-2</v>
      </c>
      <c r="K43" s="8">
        <f>NRG_CM_E!K43+NRG_OIL_NG_E!K43+NRG_PF_E!K43+NRG_CO_E!K43+NRG_BKBPB_E!K43+NRG_GW_E!K43+NRG_BF_E!K43+NRG_PR_E!K43+NRG_NI_E!K43+NRG_CL_E!K43+NRG_LNG_E!K43+NRG_BIOG_E!K43+NRG_GTL_E!K43+NRG_CPP_E!K43+NRG_NSP_E!K43</f>
        <v>2.8607342400000002</v>
      </c>
      <c r="L43" s="8">
        <f>NRG_CM_E!L43+NRG_OIL_NG_E!L43+NRG_PF_E!L43+NRG_CO_E!L43+NRG_BKBPB_E!L43+NRG_GW_E!L43+NRG_BF_E!L43+NRG_PR_E!L43+NRG_NI_E!L43+NRG_CL_E!L43+NRG_LNG_E!L43+NRG_BIOG_E!L43+NRG_GTL_E!L43+NRG_CPP_E!L43+NRG_NSP_E!L43</f>
        <v>0.12697776</v>
      </c>
      <c r="M43" s="8">
        <f>NRG_CM_E!M43+NRG_OIL_NG_E!M43+NRG_PF_E!M43+NRG_CO_E!M43+NRG_BKBPB_E!M43+NRG_GW_E!M43+NRG_BF_E!M43+NRG_PR_E!M43+NRG_NI_E!M43+NRG_CL_E!M43+NRG_LNG_E!M43+NRG_BIOG_E!M43+NRG_GTL_E!M43+NRG_CPP_E!M43+NRG_NSP_E!M43</f>
        <v>0.12377664000000001</v>
      </c>
      <c r="N43" s="8">
        <f>NRG_CM_E!N43+NRG_OIL_NG_E!N43+NRG_PF_E!N43+NRG_CO_E!N43+NRG_BKBPB_E!N43+NRG_GW_E!N43+NRG_BF_E!N43+NRG_PR_E!N43+NRG_NI_E!N43+NRG_CL_E!N43+NRG_LNG_E!N43+NRG_BIOG_E!N43+NRG_GTL_E!N43+NRG_CPP_E!N43+NRG_NSP_E!N43</f>
        <v>0.10723752</v>
      </c>
      <c r="O43" s="8">
        <f>NRG_CM_E!O43+NRG_OIL_NG_E!O43+NRG_PF_E!O43+NRG_CO_E!O43+NRG_BKBPB_E!O43+NRG_GW_E!O43+NRG_BF_E!O43+NRG_PR_E!O43+NRG_NI_E!O43+NRG_CL_E!O43+NRG_LNG_E!O43+NRG_BIOG_E!O43+NRG_GTL_E!O43+NRG_CPP_E!O43+NRG_NSP_E!O43</f>
        <v>1.6400404799999997</v>
      </c>
      <c r="P43" s="8">
        <f>NRG_CM_E!P43+NRG_OIL_NG_E!P43+NRG_PF_E!P43+NRG_CO_E!P43+NRG_BKBPB_E!P43+NRG_GW_E!P43+NRG_BF_E!P43+NRG_PR_E!P43+NRG_NI_E!P43+NRG_CL_E!P43+NRG_LNG_E!P43+NRG_BIOG_E!P43+NRG_GTL_E!P43+NRG_CPP_E!P43+NRG_NSP_E!P43</f>
        <v>1.1195917200000003</v>
      </c>
      <c r="Q43" s="8">
        <f>NRG_CM_E!Q43+NRG_OIL_NG_E!Q43+NRG_PF_E!Q43+NRG_CO_E!Q43+NRG_BKBPB_E!Q43+NRG_GW_E!Q43+NRG_BF_E!Q43+NRG_PR_E!Q43+NRG_NI_E!Q43+NRG_CL_E!Q43+NRG_LNG_E!Q43+NRG_BIOG_E!Q43+NRG_GTL_E!Q43+NRG_CPP_E!Q43+NRG_NSP_E!Q43</f>
        <v>0.46602971999999993</v>
      </c>
      <c r="R43" s="8">
        <f>NRG_CM_E!R43+NRG_OIL_NG_E!R43+NRG_PF_E!R43+NRG_CO_E!R43+NRG_BKBPB_E!R43+NRG_GW_E!R43+NRG_BF_E!R43+NRG_PR_E!R43+NRG_NI_E!R43+NRG_CL_E!R43+NRG_LNG_E!R43+NRG_BIOG_E!R43+NRG_GTL_E!R43+NRG_CPP_E!R43+NRG_NSP_E!R43</f>
        <v>5.3618760000000015E-2</v>
      </c>
      <c r="S43" s="8">
        <f>NRG_CM_E!S43+NRG_OIL_NG_E!S43+NRG_PF_E!S43+NRG_CO_E!S43+NRG_BKBPB_E!S43+NRG_GW_E!S43+NRG_BF_E!S43+NRG_PR_E!S43+NRG_NI_E!S43+NRG_CL_E!S43+NRG_LNG_E!S43+NRG_BIOG_E!S43+NRG_GTL_E!S43+NRG_CPP_E!S43+NRG_NSP_E!S43</f>
        <v>4.7216519999999998E-2</v>
      </c>
      <c r="T43" s="8">
        <f>NRG_CM_E!T43+NRG_OIL_NG_E!T43+NRG_PF_E!T43+NRG_CO_E!T43+NRG_BKBPB_E!T43+NRG_GW_E!T43+NRG_BF_E!T43+NRG_PR_E!T43+NRG_NI_E!T43+NRG_CL_E!T43+NRG_LNG_E!T43+NRG_BIOG_E!T43+NRG_GTL_E!T43+NRG_CPP_E!T43+NRG_NSP_E!T43</f>
        <v>5.9754239999999993E-2</v>
      </c>
      <c r="U43" s="8">
        <f>NRG_CM_E!U43+NRG_OIL_NG_E!U43+NRG_PF_E!U43+NRG_CO_E!U43+NRG_BKBPB_E!U43+NRG_GW_E!U43+NRG_BF_E!U43+NRG_PR_E!U43+NRG_NI_E!U43+NRG_CL_E!U43+NRG_LNG_E!U43+NRG_BIOG_E!U43+NRG_GTL_E!U43+NRG_CPP_E!U43+NRG_NSP_E!U43</f>
        <v>5.0417639999999986E-2</v>
      </c>
      <c r="V43" s="8">
        <f>NRG_CM_E!V43+NRG_OIL_NG_E!V43+NRG_PF_E!V43+NRG_CO_E!V43+NRG_BKBPB_E!V43+NRG_GW_E!V43+NRG_BF_E!V43+NRG_PR_E!V43+NRG_NI_E!V43+NRG_CL_E!V43+NRG_LNG_E!V43+NRG_BIOG_E!V43+NRG_GTL_E!V43+NRG_CPP_E!V43+NRG_NSP_E!V43</f>
        <v>11.035594440000002</v>
      </c>
      <c r="W43" s="8">
        <f>NRG_CM_E!W43+NRG_OIL_NG_E!W43+NRG_PF_E!W43+NRG_CO_E!W43+NRG_BKBPB_E!W43+NRG_GW_E!W43+NRG_BF_E!W43+NRG_PR_E!W43+NRG_NI_E!W43+NRG_CL_E!W43+NRG_LNG_E!W43+NRG_BIOG_E!W43+NRG_GTL_E!W43+NRG_CPP_E!W43+NRG_NSP_E!W43</f>
        <v>0.82375488000000019</v>
      </c>
      <c r="X43" s="8">
        <f>NRG_CM_E!X43+NRG_OIL_NG_E!X43+NRG_PF_E!X43+NRG_CO_E!X43+NRG_BKBPB_E!X43+NRG_GW_E!X43+NRG_BF_E!X43+NRG_PR_E!X43+NRG_NI_E!X43+NRG_CL_E!X43+NRG_LNG_E!X43+NRG_BIOG_E!X43+NRG_GTL_E!X43+NRG_CPP_E!X43+NRG_NSP_E!X43</f>
        <v>0.10056852000000001</v>
      </c>
      <c r="Y43" s="8">
        <f>NRG_CM_E!Y43+NRG_OIL_NG_E!Y43+NRG_PF_E!Y43+NRG_CO_E!Y43+NRG_BKBPB_E!Y43+NRG_GW_E!Y43+NRG_BF_E!Y43+NRG_PR_E!Y43+NRG_NI_E!Y43+NRG_CL_E!Y43+NRG_LNG_E!Y43+NRG_BIOG_E!Y43+NRG_GTL_E!Y43+NRG_CPP_E!Y43+NRG_NSP_E!Y43</f>
        <v>0.59220720000000016</v>
      </c>
      <c r="Z43" s="8">
        <f>NRG_CM_E!Z43+NRG_OIL_NG_E!Z43+NRG_PF_E!Z43+NRG_CO_E!Z43+NRG_BKBPB_E!Z43+NRG_GW_E!Z43+NRG_BF_E!Z43+NRG_PR_E!Z43+NRG_NI_E!Z43+NRG_CL_E!Z43+NRG_LNG_E!Z43+NRG_BIOG_E!Z43+NRG_GTL_E!Z43+NRG_CPP_E!Z43+NRG_NSP_E!Z43</f>
        <v>0.39667211999999996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118.81543968000004</v>
      </c>
      <c r="D44" s="8">
        <f>NRG_CM_E!D44+NRG_OIL_NG_E!D44+NRG_PF_E!D44+NRG_CO_E!D44+NRG_BKBPB_E!D44+NRG_GW_E!D44+NRG_BF_E!D44+NRG_PR_E!D44+NRG_NI_E!D44+NRG_CL_E!D44+NRG_LNG_E!D44+NRG_BIOG_E!D44+NRG_GTL_E!D44+NRG_CPP_E!D44+NRG_NSP_E!D44</f>
        <v>22.654825200000001</v>
      </c>
      <c r="E44" s="8">
        <f>NRG_CM_E!E44+NRG_OIL_NG_E!E44+NRG_PF_E!E44+NRG_CO_E!E44+NRG_BKBPB_E!E44+NRG_GW_E!E44+NRG_BF_E!E44+NRG_PR_E!E44+NRG_NI_E!E44+NRG_CL_E!E44+NRG_LNG_E!E44+NRG_BIOG_E!E44+NRG_GTL_E!E44+NRG_CPP_E!E44+NRG_NSP_E!E44</f>
        <v>22.473151920000003</v>
      </c>
      <c r="F44" s="8">
        <f>NRG_CM_E!F44+NRG_OIL_NG_E!F44+NRG_PF_E!F44+NRG_CO_E!F44+NRG_BKBPB_E!F44+NRG_GW_E!F44+NRG_BF_E!F44+NRG_PR_E!F44+NRG_NI_E!F44+NRG_CL_E!F44+NRG_LNG_E!F44+NRG_BIOG_E!F44+NRG_GTL_E!F44+NRG_CPP_E!F44+NRG_NSP_E!F44</f>
        <v>80.173365840000002</v>
      </c>
      <c r="G44" s="8">
        <f>NRG_CM_E!G44+NRG_OIL_NG_E!G44+NRG_PF_E!G44+NRG_CO_E!G44+NRG_BKBPB_E!G44+NRG_GW_E!G44+NRG_BF_E!G44+NRG_PR_E!G44+NRG_NI_E!G44+NRG_CL_E!G44+NRG_LNG_E!G44+NRG_BIOG_E!G44+NRG_GTL_E!G44+NRG_CPP_E!G44+NRG_NSP_E!G44</f>
        <v>25.605065520000004</v>
      </c>
      <c r="H44" s="8">
        <f>NRG_CM_E!H44+NRG_OIL_NG_E!H44+NRG_PF_E!H44+NRG_CO_E!H44+NRG_BKBPB_E!H44+NRG_GW_E!H44+NRG_BF_E!H44+NRG_PR_E!H44+NRG_NI_E!H44+NRG_CL_E!H44+NRG_LNG_E!H44+NRG_BIOG_E!H44+NRG_GTL_E!H44+NRG_CPP_E!H44+NRG_NSP_E!H44</f>
        <v>589.37264063999999</v>
      </c>
      <c r="I44" s="8">
        <f>NRG_CM_E!I44+NRG_OIL_NG_E!I44+NRG_PF_E!I44+NRG_CO_E!I44+NRG_BKBPB_E!I44+NRG_GW_E!I44+NRG_BF_E!I44+NRG_PR_E!I44+NRG_NI_E!I44+NRG_CL_E!I44+NRG_LNG_E!I44+NRG_BIOG_E!I44+NRG_GTL_E!I44+NRG_CPP_E!I44+NRG_NSP_E!I44</f>
        <v>587.41714512000021</v>
      </c>
      <c r="J44" s="8">
        <f>NRG_CM_E!J44+NRG_OIL_NG_E!J44+NRG_PF_E!J44+NRG_CO_E!J44+NRG_BKBPB_E!J44+NRG_GW_E!J44+NRG_BF_E!J44+NRG_PR_E!J44+NRG_NI_E!J44+NRG_CL_E!J44+NRG_LNG_E!J44+NRG_BIOG_E!J44+NRG_GTL_E!J44+NRG_CPP_E!J44+NRG_NSP_E!J44</f>
        <v>313.82721648</v>
      </c>
      <c r="K44" s="8">
        <f>NRG_CM_E!K44+NRG_OIL_NG_E!K44+NRG_PF_E!K44+NRG_CO_E!K44+NRG_BKBPB_E!K44+NRG_GW_E!K44+NRG_BF_E!K44+NRG_PR_E!K44+NRG_NI_E!K44+NRG_CL_E!K44+NRG_LNG_E!K44+NRG_BIOG_E!K44+NRG_GTL_E!K44+NRG_CPP_E!K44+NRG_NSP_E!K44</f>
        <v>492.41818080000002</v>
      </c>
      <c r="L44" s="8">
        <f>NRG_CM_E!L44+NRG_OIL_NG_E!L44+NRG_PF_E!L44+NRG_CO_E!L44+NRG_BKBPB_E!L44+NRG_GW_E!L44+NRG_BF_E!L44+NRG_PR_E!L44+NRG_NI_E!L44+NRG_CL_E!L44+NRG_LNG_E!L44+NRG_BIOG_E!L44+NRG_GTL_E!L44+NRG_CPP_E!L44+NRG_NSP_E!L44</f>
        <v>220.02389640000004</v>
      </c>
      <c r="M44" s="8">
        <f>NRG_CM_E!M44+NRG_OIL_NG_E!M44+NRG_PF_E!M44+NRG_CO_E!M44+NRG_BKBPB_E!M44+NRG_GW_E!M44+NRG_BF_E!M44+NRG_PR_E!M44+NRG_NI_E!M44+NRG_CL_E!M44+NRG_LNG_E!M44+NRG_BIOG_E!M44+NRG_GTL_E!M44+NRG_CPP_E!M44+NRG_NSP_E!M44</f>
        <v>449.22703031999998</v>
      </c>
      <c r="N44" s="8">
        <f>NRG_CM_E!N44+NRG_OIL_NG_E!N44+NRG_PF_E!N44+NRG_CO_E!N44+NRG_BKBPB_E!N44+NRG_GW_E!N44+NRG_BF_E!N44+NRG_PR_E!N44+NRG_NI_E!N44+NRG_CL_E!N44+NRG_LNG_E!N44+NRG_BIOG_E!N44+NRG_GTL_E!N44+NRG_CPP_E!N44+NRG_NSP_E!N44</f>
        <v>481.50357336000013</v>
      </c>
      <c r="O44" s="8">
        <f>NRG_CM_E!O44+NRG_OIL_NG_E!O44+NRG_PF_E!O44+NRG_CO_E!O44+NRG_BKBPB_E!O44+NRG_GW_E!O44+NRG_BF_E!O44+NRG_PR_E!O44+NRG_NI_E!O44+NRG_CL_E!O44+NRG_LNG_E!O44+NRG_BIOG_E!O44+NRG_GTL_E!O44+NRG_CPP_E!O44+NRG_NSP_E!O44</f>
        <v>337.37926247999991</v>
      </c>
      <c r="P44" s="8">
        <f>NRG_CM_E!P44+NRG_OIL_NG_E!P44+NRG_PF_E!P44+NRG_CO_E!P44+NRG_BKBPB_E!P44+NRG_GW_E!P44+NRG_BF_E!P44+NRG_PR_E!P44+NRG_NI_E!P44+NRG_CL_E!P44+NRG_LNG_E!P44+NRG_BIOG_E!P44+NRG_GTL_E!P44+NRG_CPP_E!P44+NRG_NSP_E!P44</f>
        <v>254.64101544000005</v>
      </c>
      <c r="Q44" s="8">
        <f>NRG_CM_E!Q44+NRG_OIL_NG_E!Q44+NRG_PF_E!Q44+NRG_CO_E!Q44+NRG_BKBPB_E!Q44+NRG_GW_E!Q44+NRG_BF_E!Q44+NRG_PR_E!Q44+NRG_NI_E!Q44+NRG_CL_E!Q44+NRG_LNG_E!Q44+NRG_BIOG_E!Q44+NRG_GTL_E!Q44+NRG_CPP_E!Q44+NRG_NSP_E!Q44</f>
        <v>278.9994456</v>
      </c>
      <c r="R44" s="8">
        <f>NRG_CM_E!R44+NRG_OIL_NG_E!R44+NRG_PF_E!R44+NRG_CO_E!R44+NRG_BKBPB_E!R44+NRG_GW_E!R44+NRG_BF_E!R44+NRG_PR_E!R44+NRG_NI_E!R44+NRG_CL_E!R44+NRG_LNG_E!R44+NRG_BIOG_E!R44+NRG_GTL_E!R44+NRG_CPP_E!R44+NRG_NSP_E!R44</f>
        <v>190.11830112000004</v>
      </c>
      <c r="S44" s="8">
        <f>NRG_CM_E!S44+NRG_OIL_NG_E!S44+NRG_PF_E!S44+NRG_CO_E!S44+NRG_BKBPB_E!S44+NRG_GW_E!S44+NRG_BF_E!S44+NRG_PR_E!S44+NRG_NI_E!S44+NRG_CL_E!S44+NRG_LNG_E!S44+NRG_BIOG_E!S44+NRG_GTL_E!S44+NRG_CPP_E!S44+NRG_NSP_E!S44</f>
        <v>133.11134352000002</v>
      </c>
      <c r="T44" s="8">
        <f>NRG_CM_E!T44+NRG_OIL_NG_E!T44+NRG_PF_E!T44+NRG_CO_E!T44+NRG_BKBPB_E!T44+NRG_GW_E!T44+NRG_BF_E!T44+NRG_PR_E!T44+NRG_NI_E!T44+NRG_CL_E!T44+NRG_LNG_E!T44+NRG_BIOG_E!T44+NRG_GTL_E!T44+NRG_CPP_E!T44+NRG_NSP_E!T44</f>
        <v>234.14509296</v>
      </c>
      <c r="U44" s="8">
        <f>NRG_CM_E!U44+NRG_OIL_NG_E!U44+NRG_PF_E!U44+NRG_CO_E!U44+NRG_BKBPB_E!U44+NRG_GW_E!U44+NRG_BF_E!U44+NRG_PR_E!U44+NRG_NI_E!U44+NRG_CL_E!U44+NRG_LNG_E!U44+NRG_BIOG_E!U44+NRG_GTL_E!U44+NRG_CPP_E!U44+NRG_NSP_E!U44</f>
        <v>280.30821768000004</v>
      </c>
      <c r="V44" s="8">
        <f>NRG_CM_E!V44+NRG_OIL_NG_E!V44+NRG_PF_E!V44+NRG_CO_E!V44+NRG_BKBPB_E!V44+NRG_GW_E!V44+NRG_BF_E!V44+NRG_PR_E!V44+NRG_NI_E!V44+NRG_CL_E!V44+NRG_LNG_E!V44+NRG_BIOG_E!V44+NRG_GTL_E!V44+NRG_CPP_E!V44+NRG_NSP_E!V44</f>
        <v>240.57554688000005</v>
      </c>
      <c r="W44" s="8">
        <f>NRG_CM_E!W44+NRG_OIL_NG_E!W44+NRG_PF_E!W44+NRG_CO_E!W44+NRG_BKBPB_E!W44+NRG_GW_E!W44+NRG_BF_E!W44+NRG_PR_E!W44+NRG_NI_E!W44+NRG_CL_E!W44+NRG_LNG_E!W44+NRG_BIOG_E!W44+NRG_GTL_E!W44+NRG_CPP_E!W44+NRG_NSP_E!W44</f>
        <v>130.24163016000003</v>
      </c>
      <c r="X44" s="8">
        <f>NRG_CM_E!X44+NRG_OIL_NG_E!X44+NRG_PF_E!X44+NRG_CO_E!X44+NRG_BKBPB_E!X44+NRG_GW_E!X44+NRG_BF_E!X44+NRG_PR_E!X44+NRG_NI_E!X44+NRG_CL_E!X44+NRG_LNG_E!X44+NRG_BIOG_E!X44+NRG_GTL_E!X44+NRG_CPP_E!X44+NRG_NSP_E!X44</f>
        <v>91.381938480000017</v>
      </c>
      <c r="Y44" s="8">
        <f>NRG_CM_E!Y44+NRG_OIL_NG_E!Y44+NRG_PF_E!Y44+NRG_CO_E!Y44+NRG_BKBPB_E!Y44+NRG_GW_E!Y44+NRG_BF_E!Y44+NRG_PR_E!Y44+NRG_NI_E!Y44+NRG_CL_E!Y44+NRG_LNG_E!Y44+NRG_BIOG_E!Y44+NRG_GTL_E!Y44+NRG_CPP_E!Y44+NRG_NSP_E!Y44</f>
        <v>471.73111128000022</v>
      </c>
      <c r="Z44" s="8">
        <f>NRG_CM_E!Z44+NRG_OIL_NG_E!Z44+NRG_PF_E!Z44+NRG_CO_E!Z44+NRG_BKBPB_E!Z44+NRG_GW_E!Z44+NRG_BF_E!Z44+NRG_PR_E!Z44+NRG_NI_E!Z44+NRG_CL_E!Z44+NRG_LNG_E!Z44+NRG_BIOG_E!Z44+NRG_GTL_E!Z44+NRG_CPP_E!Z44+NRG_NSP_E!Z44</f>
        <v>518.73322104000022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5.198436E-2</v>
      </c>
      <c r="I46" s="8">
        <f>NRG_CM_E!I46+NRG_OIL_NG_E!I46+NRG_PF_E!I46+NRG_CO_E!I46+NRG_BKBPB_E!I46+NRG_GW_E!I46+NRG_BF_E!I46+NRG_PR_E!I46+NRG_NI_E!I46+NRG_CL_E!I46+NRG_LNG_E!I46+NRG_BIOG_E!I46+NRG_GTL_E!I46+NRG_CPP_E!I46+NRG_NSP_E!I46</f>
        <v>0.10713528000000001</v>
      </c>
      <c r="J46" s="8">
        <f>NRG_CM_E!J46+NRG_OIL_NG_E!J46+NRG_PF_E!J46+NRG_CO_E!J46+NRG_BKBPB_E!J46+NRG_GW_E!J46+NRG_BF_E!J46+NRG_PR_E!J46+NRG_NI_E!J46+NRG_CL_E!J46+NRG_LNG_E!J46+NRG_BIOG_E!J46+NRG_GTL_E!J46+NRG_CPP_E!J46+NRG_NSP_E!J46</f>
        <v>0.10106604000000001</v>
      </c>
      <c r="K46" s="8">
        <f>NRG_CM_E!K46+NRG_OIL_NG_E!K46+NRG_PF_E!K46+NRG_CO_E!K46+NRG_BKBPB_E!K46+NRG_GW_E!K46+NRG_BF_E!K46+NRG_PR_E!K46+NRG_NI_E!K46+NRG_CL_E!K46+NRG_LNG_E!K46+NRG_BIOG_E!K46+NRG_GTL_E!K46+NRG_CPP_E!K46+NRG_NSP_E!K46</f>
        <v>8.8927560000000017E-2</v>
      </c>
      <c r="L46" s="8">
        <f>NRG_CM_E!L46+NRG_OIL_NG_E!L46+NRG_PF_E!L46+NRG_CO_E!L46+NRG_BKBPB_E!L46+NRG_GW_E!L46+NRG_BF_E!L46+NRG_PR_E!L46+NRG_NI_E!L46+NRG_CL_E!L46+NRG_LNG_E!L46+NRG_BIOG_E!L46+NRG_GTL_E!L46+NRG_CPP_E!L46+NRG_NSP_E!L46</f>
        <v>0.10713528000000001</v>
      </c>
      <c r="M46" s="8">
        <f>NRG_CM_E!M46+NRG_OIL_NG_E!M46+NRG_PF_E!M46+NRG_CO_E!M46+NRG_BKBPB_E!M46+NRG_GW_E!M46+NRG_BF_E!M46+NRG_PR_E!M46+NRG_NI_E!M46+NRG_CL_E!M46+NRG_LNG_E!M46+NRG_BIOG_E!M46+NRG_GTL_E!M46+NRG_CPP_E!M46+NRG_NSP_E!M46</f>
        <v>1.0631725200000002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0.83333304000000008</v>
      </c>
      <c r="P46" s="8">
        <f>NRG_CM_E!P46+NRG_OIL_NG_E!P46+NRG_PF_E!P46+NRG_CO_E!P46+NRG_BKBPB_E!P46+NRG_GW_E!P46+NRG_BF_E!P46+NRG_PR_E!P46+NRG_NI_E!P46+NRG_CL_E!P46+NRG_LNG_E!P46+NRG_BIOG_E!P46+NRG_GTL_E!P46+NRG_CPP_E!P46+NRG_NSP_E!P46</f>
        <v>0.53303759999999989</v>
      </c>
      <c r="Q46" s="8">
        <f>NRG_CM_E!Q46+NRG_OIL_NG_E!Q46+NRG_PF_E!Q46+NRG_CO_E!Q46+NRG_BKBPB_E!Q46+NRG_GW_E!Q46+NRG_BF_E!Q46+NRG_PR_E!Q46+NRG_NI_E!Q46+NRG_CL_E!Q46+NRG_LNG_E!Q46+NRG_BIOG_E!Q46+NRG_GTL_E!Q46+NRG_CPP_E!Q46+NRG_NSP_E!Q46</f>
        <v>0.37682063999999998</v>
      </c>
      <c r="R46" s="8">
        <f>NRG_CM_E!R46+NRG_OIL_NG_E!R46+NRG_PF_E!R46+NRG_CO_E!R46+NRG_BKBPB_E!R46+NRG_GW_E!R46+NRG_BF_E!R46+NRG_PR_E!R46+NRG_NI_E!R46+NRG_CL_E!R46+NRG_LNG_E!R46+NRG_BIOG_E!R46+NRG_GTL_E!R46+NRG_CPP_E!R46+NRG_NSP_E!R46</f>
        <v>0.40743071999999991</v>
      </c>
      <c r="S46" s="8">
        <f>NRG_CM_E!S46+NRG_OIL_NG_E!S46+NRG_PF_E!S46+NRG_CO_E!S46+NRG_BKBPB_E!S46+NRG_GW_E!S46+NRG_BF_E!S46+NRG_PR_E!S46+NRG_NI_E!S46+NRG_CL_E!S46+NRG_LNG_E!S46+NRG_BIOG_E!S46+NRG_GTL_E!S46+NRG_CPP_E!S46+NRG_NSP_E!S46</f>
        <v>0.47788667999999984</v>
      </c>
      <c r="T46" s="8">
        <f>NRG_CM_E!T46+NRG_OIL_NG_E!T46+NRG_PF_E!T46+NRG_CO_E!T46+NRG_BKBPB_E!T46+NRG_GW_E!T46+NRG_BF_E!T46+NRG_PR_E!T46+NRG_NI_E!T46+NRG_CL_E!T46+NRG_LNG_E!T46+NRG_BIOG_E!T46+NRG_GTL_E!T46+NRG_CPP_E!T46+NRG_NSP_E!T46</f>
        <v>0.63436752000000018</v>
      </c>
      <c r="U46" s="8">
        <f>NRG_CM_E!U46+NRG_OIL_NG_E!U46+NRG_PF_E!U46+NRG_CO_E!U46+NRG_BKBPB_E!U46+NRG_GW_E!U46+NRG_BF_E!U46+NRG_PR_E!U46+NRG_NI_E!U46+NRG_CL_E!U46+NRG_LNG_E!U46+NRG_BIOG_E!U46+NRG_GTL_E!U46+NRG_CPP_E!U46+NRG_NSP_E!U46</f>
        <v>0.46891476000000004</v>
      </c>
      <c r="V46" s="8">
        <f>NRG_CM_E!V46+NRG_OIL_NG_E!V46+NRG_PF_E!V46+NRG_CO_E!V46+NRG_BKBPB_E!V46+NRG_GW_E!V46+NRG_BF_E!V46+NRG_PR_E!V46+NRG_NI_E!V46+NRG_CL_E!V46+NRG_LNG_E!V46+NRG_BIOG_E!V46+NRG_GTL_E!V46+NRG_CPP_E!V46+NRG_NSP_E!V46</f>
        <v>0.19606284000000002</v>
      </c>
      <c r="W46" s="8">
        <f>NRG_CM_E!W46+NRG_OIL_NG_E!W46+NRG_PF_E!W46+NRG_CO_E!W46+NRG_BKBPB_E!W46+NRG_GW_E!W46+NRG_BF_E!W46+NRG_PR_E!W46+NRG_NI_E!W46+NRG_CL_E!W46+NRG_LNG_E!W46+NRG_BIOG_E!W46+NRG_GTL_E!W46+NRG_CPP_E!W46+NRG_NSP_E!W46</f>
        <v>6.4386719999999995E-2</v>
      </c>
      <c r="X46" s="8">
        <f>NRG_CM_E!X46+NRG_OIL_NG_E!X46+NRG_PF_E!X46+NRG_CO_E!X46+NRG_BKBPB_E!X46+NRG_GW_E!X46+NRG_BF_E!X46+NRG_PR_E!X46+NRG_NI_E!X46+NRG_CL_E!X46+NRG_LNG_E!X46+NRG_BIOG_E!X46+NRG_GTL_E!X46+NRG_CPP_E!X46+NRG_NSP_E!X46</f>
        <v>3.9845880000000007E-2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158.74571699999998</v>
      </c>
      <c r="D48" s="8">
        <f>NRG_CM_E!D48+NRG_OIL_NG_E!D48+NRG_PF_E!D48+NRG_CO_E!D48+NRG_BKBPB_E!D48+NRG_GW_E!D48+NRG_BF_E!D48+NRG_PR_E!D48+NRG_NI_E!D48+NRG_CL_E!D48+NRG_LNG_E!D48+NRG_BIOG_E!D48+NRG_GTL_E!D48+NRG_CPP_E!D48+NRG_NSP_E!D48</f>
        <v>221.58243899999999</v>
      </c>
      <c r="E48" s="8">
        <f>NRG_CM_E!E48+NRG_OIL_NG_E!E48+NRG_PF_E!E48+NRG_CO_E!E48+NRG_BKBPB_E!E48+NRG_GW_E!E48+NRG_BF_E!E48+NRG_PR_E!E48+NRG_NI_E!E48+NRG_CL_E!E48+NRG_LNG_E!E48+NRG_BIOG_E!E48+NRG_GTL_E!E48+NRG_CPP_E!E48+NRG_NSP_E!E48</f>
        <v>247.45254300000005</v>
      </c>
      <c r="F48" s="8">
        <f>NRG_CM_E!F48+NRG_OIL_NG_E!F48+NRG_PF_E!F48+NRG_CO_E!F48+NRG_BKBPB_E!F48+NRG_GW_E!F48+NRG_BF_E!F48+NRG_PR_E!F48+NRG_NI_E!F48+NRG_CL_E!F48+NRG_LNG_E!F48+NRG_BIOG_E!F48+NRG_GTL_E!F48+NRG_CPP_E!F48+NRG_NSP_E!F48</f>
        <v>180.24306300000003</v>
      </c>
      <c r="G48" s="8">
        <f>NRG_CM_E!G48+NRG_OIL_NG_E!G48+NRG_PF_E!G48+NRG_CO_E!G48+NRG_BKBPB_E!G48+NRG_GW_E!G48+NRG_BF_E!G48+NRG_PR_E!G48+NRG_NI_E!G48+NRG_CL_E!G48+NRG_LNG_E!G48+NRG_BIOG_E!G48+NRG_GTL_E!G48+NRG_CPP_E!G48+NRG_NSP_E!G48</f>
        <v>192.46312799999998</v>
      </c>
      <c r="H48" s="8">
        <f>NRG_CM_E!H48+NRG_OIL_NG_E!H48+NRG_PF_E!H48+NRG_CO_E!H48+NRG_BKBPB_E!H48+NRG_GW_E!H48+NRG_BF_E!H48+NRG_PR_E!H48+NRG_NI_E!H48+NRG_CL_E!H48+NRG_LNG_E!H48+NRG_BIOG_E!H48+NRG_GTL_E!H48+NRG_CPP_E!H48+NRG_NSP_E!H48</f>
        <v>201.64388400000004</v>
      </c>
      <c r="I48" s="8">
        <f>NRG_CM_E!I48+NRG_OIL_NG_E!I48+NRG_PF_E!I48+NRG_CO_E!I48+NRG_BKBPB_E!I48+NRG_GW_E!I48+NRG_BF_E!I48+NRG_PR_E!I48+NRG_NI_E!I48+NRG_CL_E!I48+NRG_LNG_E!I48+NRG_BIOG_E!I48+NRG_GTL_E!I48+NRG_CPP_E!I48+NRG_NSP_E!I48</f>
        <v>197.15880599999997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224.30233799999996</v>
      </c>
      <c r="K48" s="8">
        <f>NRG_CM_E!K48+NRG_OIL_NG_E!K48+NRG_PF_E!K48+NRG_CO_E!K48+NRG_BKBPB_E!K48+NRG_GW_E!K48+NRG_BF_E!K48+NRG_PR_E!K48+NRG_NI_E!K48+NRG_CL_E!K48+NRG_LNG_E!K48+NRG_BIOG_E!K48+NRG_GTL_E!K48+NRG_CPP_E!K48+NRG_NSP_E!K48</f>
        <v>203.02963199999999</v>
      </c>
      <c r="L48" s="8">
        <f>NRG_CM_E!L48+NRG_OIL_NG_E!L48+NRG_PF_E!L48+NRG_CO_E!L48+NRG_BKBPB_E!L48+NRG_GW_E!L48+NRG_BF_E!L48+NRG_PR_E!L48+NRG_NI_E!L48+NRG_CL_E!L48+NRG_LNG_E!L48+NRG_BIOG_E!L48+NRG_GTL_E!L48+NRG_CPP_E!L48+NRG_NSP_E!L48</f>
        <v>205.569819</v>
      </c>
      <c r="M48" s="8">
        <f>NRG_CM_E!M48+NRG_OIL_NG_E!M48+NRG_PF_E!M48+NRG_CO_E!M48+NRG_BKBPB_E!M48+NRG_GW_E!M48+NRG_BF_E!M48+NRG_PR_E!M48+NRG_NI_E!M48+NRG_CL_E!M48+NRG_LNG_E!M48+NRG_BIOG_E!M48+NRG_GTL_E!M48+NRG_CPP_E!M48+NRG_NSP_E!M48</f>
        <v>195.26059799999999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202.52629800000003</v>
      </c>
      <c r="O48" s="8">
        <f>NRG_CM_E!O48+NRG_OIL_NG_E!O48+NRG_PF_E!O48+NRG_CO_E!O48+NRG_BKBPB_E!O48+NRG_GW_E!O48+NRG_BF_E!O48+NRG_PR_E!O48+NRG_NI_E!O48+NRG_CL_E!O48+NRG_LNG_E!O48+NRG_BIOG_E!O48+NRG_GTL_E!O48+NRG_CPP_E!O48+NRG_NSP_E!O48</f>
        <v>225.52381799999998</v>
      </c>
      <c r="P48" s="8">
        <f>NRG_CM_E!P48+NRG_OIL_NG_E!P48+NRG_PF_E!P48+NRG_CO_E!P48+NRG_BKBPB_E!P48+NRG_GW_E!P48+NRG_BF_E!P48+NRG_PR_E!P48+NRG_NI_E!P48+NRG_CL_E!P48+NRG_LNG_E!P48+NRG_BIOG_E!P48+NRG_GTL_E!P48+NRG_CPP_E!P48+NRG_NSP_E!P48</f>
        <v>218.71055700000002</v>
      </c>
      <c r="Q48" s="8">
        <f>NRG_CM_E!Q48+NRG_OIL_NG_E!Q48+NRG_PF_E!Q48+NRG_CO_E!Q48+NRG_BKBPB_E!Q48+NRG_GW_E!Q48+NRG_BF_E!Q48+NRG_PR_E!Q48+NRG_NI_E!Q48+NRG_CL_E!Q48+NRG_LNG_E!Q48+NRG_BIOG_E!Q48+NRG_GTL_E!Q48+NRG_CPP_E!Q48+NRG_NSP_E!Q48</f>
        <v>220.97415600000002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181.43716499999996</v>
      </c>
      <c r="S48" s="8">
        <f>NRG_CM_E!S48+NRG_OIL_NG_E!S48+NRG_PF_E!S48+NRG_CO_E!S48+NRG_BKBPB_E!S48+NRG_GW_E!S48+NRG_BF_E!S48+NRG_PR_E!S48+NRG_NI_E!S48+NRG_CL_E!S48+NRG_LNG_E!S48+NRG_BIOG_E!S48+NRG_GTL_E!S48+NRG_CPP_E!S48+NRG_NSP_E!S48</f>
        <v>213.34727699999996</v>
      </c>
      <c r="T48" s="8">
        <f>NRG_CM_E!T48+NRG_OIL_NG_E!T48+NRG_PF_E!T48+NRG_CO_E!T48+NRG_BKBPB_E!T48+NRG_GW_E!T48+NRG_BF_E!T48+NRG_PR_E!T48+NRG_NI_E!T48+NRG_CL_E!T48+NRG_LNG_E!T48+NRG_BIOG_E!T48+NRG_GTL_E!T48+NRG_CPP_E!T48+NRG_NSP_E!T48</f>
        <v>179.77272299999998</v>
      </c>
      <c r="U48" s="8">
        <f>NRG_CM_E!U48+NRG_OIL_NG_E!U48+NRG_PF_E!U48+NRG_CO_E!U48+NRG_BKBPB_E!U48+NRG_GW_E!U48+NRG_BF_E!U48+NRG_PR_E!U48+NRG_NI_E!U48+NRG_CL_E!U48+NRG_LNG_E!U48+NRG_BIOG_E!U48+NRG_GTL_E!U48+NRG_CPP_E!U48+NRG_NSP_E!U48</f>
        <v>210.30586200000002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203.83412400000006</v>
      </c>
      <c r="W48" s="8">
        <f>NRG_CM_E!W48+NRG_OIL_NG_E!W48+NRG_PF_E!W48+NRG_CO_E!W48+NRG_BKBPB_E!W48+NRG_GW_E!W48+NRG_BF_E!W48+NRG_PR_E!W48+NRG_NI_E!W48+NRG_CL_E!W48+NRG_LNG_E!W48+NRG_BIOG_E!W48+NRG_GTL_E!W48+NRG_CPP_E!W48+NRG_NSP_E!W48</f>
        <v>219.696516</v>
      </c>
      <c r="X48" s="8">
        <f>NRG_CM_E!X48+NRG_OIL_NG_E!X48+NRG_PF_E!X48+NRG_CO_E!X48+NRG_BKBPB_E!X48+NRG_GW_E!X48+NRG_BF_E!X48+NRG_PR_E!X48+NRG_NI_E!X48+NRG_CL_E!X48+NRG_LNG_E!X48+NRG_BIOG_E!X48+NRG_GTL_E!X48+NRG_CPP_E!X48+NRG_NSP_E!X48</f>
        <v>228.12578099999999</v>
      </c>
      <c r="Y48" s="8">
        <f>NRG_CM_E!Y48+NRG_OIL_NG_E!Y48+NRG_PF_E!Y48+NRG_CO_E!Y48+NRG_BKBPB_E!Y48+NRG_GW_E!Y48+NRG_BF_E!Y48+NRG_PR_E!Y48+NRG_NI_E!Y48+NRG_CL_E!Y48+NRG_LNG_E!Y48+NRG_BIOG_E!Y48+NRG_GTL_E!Y48+NRG_CPP_E!Y48+NRG_NSP_E!Y48</f>
        <v>168.46174799999994</v>
      </c>
      <c r="Z48" s="8">
        <f>NRG_CM_E!Z48+NRG_OIL_NG_E!Z48+NRG_PF_E!Z48+NRG_CO_E!Z48+NRG_BKBPB_E!Z48+NRG_GW_E!Z48+NRG_BF_E!Z48+NRG_PR_E!Z48+NRG_NI_E!Z48+NRG_CL_E!Z48+NRG_LNG_E!Z48+NRG_BIOG_E!Z48+NRG_GTL_E!Z48+NRG_CPP_E!Z48+NRG_NSP_E!Z48</f>
        <v>162.08723699999999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3.0639106800000002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18.037517399999999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17.357234759999997</v>
      </c>
      <c r="J50" s="8">
        <f>NRG_CM_E!J50+NRG_OIL_NG_E!J50+NRG_PF_E!J50+NRG_CO_E!J50+NRG_BKBPB_E!J50+NRG_GW_E!J50+NRG_BF_E!J50+NRG_PR_E!J50+NRG_NI_E!J50+NRG_CL_E!J50+NRG_LNG_E!J50+NRG_BIOG_E!J50+NRG_GTL_E!J50+NRG_CPP_E!J50+NRG_NSP_E!J50</f>
        <v>65.059613999999996</v>
      </c>
      <c r="K50" s="8">
        <f>NRG_CM_E!K50+NRG_OIL_NG_E!K50+NRG_PF_E!K50+NRG_CO_E!K50+NRG_BKBPB_E!K50+NRG_GW_E!K50+NRG_BF_E!K50+NRG_PR_E!K50+NRG_NI_E!K50+NRG_CL_E!K50+NRG_LNG_E!K50+NRG_BIOG_E!K50+NRG_GTL_E!K50+NRG_CPP_E!K50+NRG_NSP_E!K50</f>
        <v>58.692717359999996</v>
      </c>
      <c r="L50" s="8">
        <f>NRG_CM_E!L50+NRG_OIL_NG_E!L50+NRG_PF_E!L50+NRG_CO_E!L50+NRG_BKBPB_E!L50+NRG_GW_E!L50+NRG_BF_E!L50+NRG_PR_E!L50+NRG_NI_E!L50+NRG_CL_E!L50+NRG_LNG_E!L50+NRG_BIOG_E!L50+NRG_GTL_E!L50+NRG_CPP_E!L50+NRG_NSP_E!L50</f>
        <v>28.70301924</v>
      </c>
      <c r="M50" s="8">
        <f>NRG_CM_E!M50+NRG_OIL_NG_E!M50+NRG_PF_E!M50+NRG_CO_E!M50+NRG_BKBPB_E!M50+NRG_GW_E!M50+NRG_BF_E!M50+NRG_PR_E!M50+NRG_NI_E!M50+NRG_CL_E!M50+NRG_LNG_E!M50+NRG_BIOG_E!M50+NRG_GTL_E!M50+NRG_CPP_E!M50+NRG_NSP_E!M50</f>
        <v>25.608498480000002</v>
      </c>
      <c r="N50" s="8">
        <f>NRG_CM_E!N50+NRG_OIL_NG_E!N50+NRG_PF_E!N50+NRG_CO_E!N50+NRG_BKBPB_E!N50+NRG_GW_E!N50+NRG_BF_E!N50+NRG_PR_E!N50+NRG_NI_E!N50+NRG_CL_E!N50+NRG_LNG_E!N50+NRG_BIOG_E!N50+NRG_GTL_E!N50+NRG_CPP_E!N50+NRG_NSP_E!N50</f>
        <v>15.28894332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758.30931000000021</v>
      </c>
      <c r="D51" s="27">
        <f>NRG_CM_E!D51+NRG_OIL_NG_E!D51+NRG_PF_E!D51+NRG_CO_E!D51+NRG_BKBPB_E!D51+NRG_GW_E!D51+NRG_BF_E!D51+NRG_PR_E!D51+NRG_NI_E!D51+NRG_CL_E!D51+NRG_LNG_E!D51+NRG_BIOG_E!D51+NRG_GTL_E!D51+NRG_CPP_E!D51+NRG_NSP_E!D51</f>
        <v>808.24392</v>
      </c>
      <c r="E51" s="27">
        <f>NRG_CM_E!E51+NRG_OIL_NG_E!E51+NRG_PF_E!E51+NRG_CO_E!E51+NRG_BKBPB_E!E51+NRG_GW_E!E51+NRG_BF_E!E51+NRG_PR_E!E51+NRG_NI_E!E51+NRG_CL_E!E51+NRG_LNG_E!E51+NRG_BIOG_E!E51+NRG_GTL_E!E51+NRG_CPP_E!E51+NRG_NSP_E!E51</f>
        <v>717.66486000000009</v>
      </c>
      <c r="F51" s="27">
        <f>NRG_CM_E!F51+NRG_OIL_NG_E!F51+NRG_PF_E!F51+NRG_CO_E!F51+NRG_BKBPB_E!F51+NRG_GW_E!F51+NRG_BF_E!F51+NRG_PR_E!F51+NRG_NI_E!F51+NRG_CL_E!F51+NRG_LNG_E!F51+NRG_BIOG_E!F51+NRG_GTL_E!F51+NRG_CPP_E!F51+NRG_NSP_E!F51</f>
        <v>700.95267000000013</v>
      </c>
      <c r="G51" s="27">
        <f>NRG_CM_E!G51+NRG_OIL_NG_E!G51+NRG_PF_E!G51+NRG_CO_E!G51+NRG_BKBPB_E!G51+NRG_GW_E!G51+NRG_BF_E!G51+NRG_PR_E!G51+NRG_NI_E!G51+NRG_CL_E!G51+NRG_LNG_E!G51+NRG_BIOG_E!G51+NRG_GTL_E!G51+NRG_CPP_E!G51+NRG_NSP_E!G51</f>
        <v>936.53901000000008</v>
      </c>
      <c r="H51" s="27">
        <f>NRG_CM_E!H51+NRG_OIL_NG_E!H51+NRG_PF_E!H51+NRG_CO_E!H51+NRG_BKBPB_E!H51+NRG_GW_E!H51+NRG_BF_E!H51+NRG_PR_E!H51+NRG_NI_E!H51+NRG_CL_E!H51+NRG_LNG_E!H51+NRG_BIOG_E!H51+NRG_GTL_E!H51+NRG_CPP_E!H51+NRG_NSP_E!H51</f>
        <v>824.09192316000008</v>
      </c>
      <c r="I51" s="27">
        <f>NRG_CM_E!I51+NRG_OIL_NG_E!I51+NRG_PF_E!I51+NRG_CO_E!I51+NRG_BKBPB_E!I51+NRG_GW_E!I51+NRG_BF_E!I51+NRG_PR_E!I51+NRG_NI_E!I51+NRG_CL_E!I51+NRG_LNG_E!I51+NRG_BIOG_E!I51+NRG_GTL_E!I51+NRG_CPP_E!I51+NRG_NSP_E!I51</f>
        <v>660.12362856000004</v>
      </c>
      <c r="J51" s="27">
        <f>NRG_CM_E!J51+NRG_OIL_NG_E!J51+NRG_PF_E!J51+NRG_CO_E!J51+NRG_BKBPB_E!J51+NRG_GW_E!J51+NRG_BF_E!J51+NRG_PR_E!J51+NRG_NI_E!J51+NRG_CL_E!J51+NRG_LNG_E!J51+NRG_BIOG_E!J51+NRG_GTL_E!J51+NRG_CPP_E!J51+NRG_NSP_E!J51</f>
        <v>606.23746920000008</v>
      </c>
      <c r="K51" s="27">
        <f>NRG_CM_E!K51+NRG_OIL_NG_E!K51+NRG_PF_E!K51+NRG_CO_E!K51+NRG_BKBPB_E!K51+NRG_GW_E!K51+NRG_BF_E!K51+NRG_PR_E!K51+NRG_NI_E!K51+NRG_CL_E!K51+NRG_LNG_E!K51+NRG_BIOG_E!K51+NRG_GTL_E!K51+NRG_CPP_E!K51+NRG_NSP_E!K51</f>
        <v>656.35566084000027</v>
      </c>
      <c r="L51" s="27">
        <f>NRG_CM_E!L51+NRG_OIL_NG_E!L51+NRG_PF_E!L51+NRG_CO_E!L51+NRG_BKBPB_E!L51+NRG_GW_E!L51+NRG_BF_E!L51+NRG_PR_E!L51+NRG_NI_E!L51+NRG_CL_E!L51+NRG_LNG_E!L51+NRG_BIOG_E!L51+NRG_GTL_E!L51+NRG_CPP_E!L51+NRG_NSP_E!L51</f>
        <v>381.26049191999994</v>
      </c>
      <c r="M51" s="27">
        <f>NRG_CM_E!M51+NRG_OIL_NG_E!M51+NRG_PF_E!M51+NRG_CO_E!M51+NRG_BKBPB_E!M51+NRG_GW_E!M51+NRG_BF_E!M51+NRG_PR_E!M51+NRG_NI_E!M51+NRG_CL_E!M51+NRG_LNG_E!M51+NRG_BIOG_E!M51+NRG_GTL_E!M51+NRG_CPP_E!M51+NRG_NSP_E!M51</f>
        <v>675.64667808000013</v>
      </c>
      <c r="N51" s="27">
        <f>NRG_CM_E!N51+NRG_OIL_NG_E!N51+NRG_PF_E!N51+NRG_CO_E!N51+NRG_BKBPB_E!N51+NRG_GW_E!N51+NRG_BF_E!N51+NRG_PR_E!N51+NRG_NI_E!N51+NRG_CL_E!N51+NRG_LNG_E!N51+NRG_BIOG_E!N51+NRG_GTL_E!N51+NRG_CPP_E!N51+NRG_NSP_E!N51</f>
        <v>828.48859236000021</v>
      </c>
      <c r="O51" s="27">
        <f>NRG_CM_E!O51+NRG_OIL_NG_E!O51+NRG_PF_E!O51+NRG_CO_E!O51+NRG_BKBPB_E!O51+NRG_GW_E!O51+NRG_BF_E!O51+NRG_PR_E!O51+NRG_NI_E!O51+NRG_CL_E!O51+NRG_LNG_E!O51+NRG_BIOG_E!O51+NRG_GTL_E!O51+NRG_CPP_E!O51+NRG_NSP_E!O51</f>
        <v>768.57311916000003</v>
      </c>
      <c r="P51" s="27">
        <f>NRG_CM_E!P51+NRG_OIL_NG_E!P51+NRG_PF_E!P51+NRG_CO_E!P51+NRG_BKBPB_E!P51+NRG_GW_E!P51+NRG_BF_E!P51+NRG_PR_E!P51+NRG_NI_E!P51+NRG_CL_E!P51+NRG_LNG_E!P51+NRG_BIOG_E!P51+NRG_GTL_E!P51+NRG_CPP_E!P51+NRG_NSP_E!P51</f>
        <v>772.62160931999995</v>
      </c>
      <c r="Q51" s="27">
        <f>NRG_CM_E!Q51+NRG_OIL_NG_E!Q51+NRG_PF_E!Q51+NRG_CO_E!Q51+NRG_BKBPB_E!Q51+NRG_GW_E!Q51+NRG_BF_E!Q51+NRG_PR_E!Q51+NRG_NI_E!Q51+NRG_CL_E!Q51+NRG_LNG_E!Q51+NRG_BIOG_E!Q51+NRG_GTL_E!Q51+NRG_CPP_E!Q51+NRG_NSP_E!Q51</f>
        <v>718.68253644000004</v>
      </c>
      <c r="R51" s="27">
        <f>NRG_CM_E!R51+NRG_OIL_NG_E!R51+NRG_PF_E!R51+NRG_CO_E!R51+NRG_BKBPB_E!R51+NRG_GW_E!R51+NRG_BF_E!R51+NRG_PR_E!R51+NRG_NI_E!R51+NRG_CL_E!R51+NRG_LNG_E!R51+NRG_BIOG_E!R51+NRG_GTL_E!R51+NRG_CPP_E!R51+NRG_NSP_E!R51</f>
        <v>507.66907356000002</v>
      </c>
      <c r="S51" s="27">
        <f>NRG_CM_E!S51+NRG_OIL_NG_E!S51+NRG_PF_E!S51+NRG_CO_E!S51+NRG_BKBPB_E!S51+NRG_GW_E!S51+NRG_BF_E!S51+NRG_PR_E!S51+NRG_NI_E!S51+NRG_CL_E!S51+NRG_LNG_E!S51+NRG_BIOG_E!S51+NRG_GTL_E!S51+NRG_CPP_E!S51+NRG_NSP_E!S51</f>
        <v>472.79704428000002</v>
      </c>
      <c r="T51" s="27">
        <f>NRG_CM_E!T51+NRG_OIL_NG_E!T51+NRG_PF_E!T51+NRG_CO_E!T51+NRG_BKBPB_E!T51+NRG_GW_E!T51+NRG_BF_E!T51+NRG_PR_E!T51+NRG_NI_E!T51+NRG_CL_E!T51+NRG_LNG_E!T51+NRG_BIOG_E!T51+NRG_GTL_E!T51+NRG_CPP_E!T51+NRG_NSP_E!T51</f>
        <v>495.47614248000008</v>
      </c>
      <c r="U51" s="27">
        <f>NRG_CM_E!U51+NRG_OIL_NG_E!U51+NRG_PF_E!U51+NRG_CO_E!U51+NRG_BKBPB_E!U51+NRG_GW_E!U51+NRG_BF_E!U51+NRG_PR_E!U51+NRG_NI_E!U51+NRG_CL_E!U51+NRG_LNG_E!U51+NRG_BIOG_E!U51+NRG_GTL_E!U51+NRG_CPP_E!U51+NRG_NSP_E!U51</f>
        <v>585.34490916000016</v>
      </c>
      <c r="V51" s="27">
        <f>NRG_CM_E!V51+NRG_OIL_NG_E!V51+NRG_PF_E!V51+NRG_CO_E!V51+NRG_BKBPB_E!V51+NRG_GW_E!V51+NRG_BF_E!V51+NRG_PR_E!V51+NRG_NI_E!V51+NRG_CL_E!V51+NRG_LNG_E!V51+NRG_BIOG_E!V51+NRG_GTL_E!V51+NRG_CPP_E!V51+NRG_NSP_E!V51</f>
        <v>586.09485288598194</v>
      </c>
      <c r="W51" s="27">
        <f>NRG_CM_E!W51+NRG_OIL_NG_E!W51+NRG_PF_E!W51+NRG_CO_E!W51+NRG_BKBPB_E!W51+NRG_GW_E!W51+NRG_BF_E!W51+NRG_PR_E!W51+NRG_NI_E!W51+NRG_CL_E!W51+NRG_LNG_E!W51+NRG_BIOG_E!W51+NRG_GTL_E!W51+NRG_CPP_E!W51+NRG_NSP_E!W51</f>
        <v>502.59771981542457</v>
      </c>
      <c r="X51" s="27">
        <f>NRG_CM_E!X51+NRG_OIL_NG_E!X51+NRG_PF_E!X51+NRG_CO_E!X51+NRG_BKBPB_E!X51+NRG_GW_E!X51+NRG_BF_E!X51+NRG_PR_E!X51+NRG_NI_E!X51+NRG_CL_E!X51+NRG_LNG_E!X51+NRG_BIOG_E!X51+NRG_GTL_E!X51+NRG_CPP_E!X51+NRG_NSP_E!X51</f>
        <v>571.80489586939734</v>
      </c>
      <c r="Y51" s="27">
        <f>NRG_CM_E!Y51+NRG_OIL_NG_E!Y51+NRG_PF_E!Y51+NRG_CO_E!Y51+NRG_BKBPB_E!Y51+NRG_GW_E!Y51+NRG_BF_E!Y51+NRG_PR_E!Y51+NRG_NI_E!Y51+NRG_CL_E!Y51+NRG_LNG_E!Y51+NRG_BIOG_E!Y51+NRG_GTL_E!Y51+NRG_CPP_E!Y51+NRG_NSP_E!Y51</f>
        <v>442.95018774897017</v>
      </c>
      <c r="Z51" s="27">
        <f>NRG_CM_E!Z51+NRG_OIL_NG_E!Z51+NRG_PF_E!Z51+NRG_CO_E!Z51+NRG_BKBPB_E!Z51+NRG_GW_E!Z51+NRG_BF_E!Z51+NRG_PR_E!Z51+NRG_NI_E!Z51+NRG_CL_E!Z51+NRG_LNG_E!Z51+NRG_BIOG_E!Z51+NRG_GTL_E!Z51+NRG_CPP_E!Z51+NRG_NSP_E!Z51</f>
        <v>431.75046019449792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63.109331999999995</v>
      </c>
      <c r="I52" s="27">
        <f t="shared" si="30"/>
        <v>142.30925280000002</v>
      </c>
      <c r="J52" s="27">
        <f t="shared" si="30"/>
        <v>219.49424640000001</v>
      </c>
      <c r="K52" s="27">
        <f t="shared" si="30"/>
        <v>322.99736039999993</v>
      </c>
      <c r="L52" s="27">
        <f t="shared" si="30"/>
        <v>236.26540080000001</v>
      </c>
      <c r="M52" s="27">
        <f t="shared" si="30"/>
        <v>332.3862828</v>
      </c>
      <c r="N52" s="27">
        <f t="shared" si="30"/>
        <v>401.97900599999997</v>
      </c>
      <c r="O52" s="27">
        <f t="shared" si="30"/>
        <v>305.52247440000002</v>
      </c>
      <c r="P52" s="27">
        <f t="shared" si="30"/>
        <v>256.60772279999998</v>
      </c>
      <c r="Q52" s="27">
        <f t="shared" si="30"/>
        <v>286.94746080000004</v>
      </c>
      <c r="R52" s="27">
        <f t="shared" si="30"/>
        <v>266.75134199999997</v>
      </c>
      <c r="S52" s="27">
        <f t="shared" si="30"/>
        <v>259.96576319999997</v>
      </c>
      <c r="T52" s="27">
        <f t="shared" si="30"/>
        <v>235.43605800000006</v>
      </c>
      <c r="U52" s="27">
        <f t="shared" si="30"/>
        <v>85.336851599999989</v>
      </c>
      <c r="V52" s="27">
        <f t="shared" si="30"/>
        <v>160.04617199999998</v>
      </c>
      <c r="W52" s="27">
        <f t="shared" si="30"/>
        <v>253.01133000000002</v>
      </c>
      <c r="X52" s="27">
        <f t="shared" si="30"/>
        <v>255.5014176</v>
      </c>
      <c r="Y52" s="27">
        <f t="shared" ref="Y52:Z52" si="31">SUM(Y53:Y54)</f>
        <v>246.67568640000002</v>
      </c>
      <c r="Z52" s="27">
        <f t="shared" si="31"/>
        <v>255.47516280000002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63.109331999999995</v>
      </c>
      <c r="I53" s="8">
        <f>NRG_CM_E!I53+NRG_OIL_NG_E!I53+NRG_PF_E!I53+NRG_CO_E!I53+NRG_BKBPB_E!I53+NRG_GW_E!I53+NRG_BF_E!I53+NRG_PR_E!I53+NRG_NI_E!I53+NRG_CL_E!I53+NRG_LNG_E!I53+NRG_BIOG_E!I53+NRG_GTL_E!I53+NRG_CPP_E!I53+NRG_NSP_E!I53</f>
        <v>142.30925280000002</v>
      </c>
      <c r="J53" s="8">
        <f>NRG_CM_E!J53+NRG_OIL_NG_E!J53+NRG_PF_E!J53+NRG_CO_E!J53+NRG_BKBPB_E!J53+NRG_GW_E!J53+NRG_BF_E!J53+NRG_PR_E!J53+NRG_NI_E!J53+NRG_CL_E!J53+NRG_LNG_E!J53+NRG_BIOG_E!J53+NRG_GTL_E!J53+NRG_CPP_E!J53+NRG_NSP_E!J53</f>
        <v>219.49424640000001</v>
      </c>
      <c r="K53" s="8">
        <f>NRG_CM_E!K53+NRG_OIL_NG_E!K53+NRG_PF_E!K53+NRG_CO_E!K53+NRG_BKBPB_E!K53+NRG_GW_E!K53+NRG_BF_E!K53+NRG_PR_E!K53+NRG_NI_E!K53+NRG_CL_E!K53+NRG_LNG_E!K53+NRG_BIOG_E!K53+NRG_GTL_E!K53+NRG_CPP_E!K53+NRG_NSP_E!K53</f>
        <v>322.99736039999993</v>
      </c>
      <c r="L53" s="8">
        <f>NRG_CM_E!L53+NRG_OIL_NG_E!L53+NRG_PF_E!L53+NRG_CO_E!L53+NRG_BKBPB_E!L53+NRG_GW_E!L53+NRG_BF_E!L53+NRG_PR_E!L53+NRG_NI_E!L53+NRG_CL_E!L53+NRG_LNG_E!L53+NRG_BIOG_E!L53+NRG_GTL_E!L53+NRG_CPP_E!L53+NRG_NSP_E!L53</f>
        <v>236.26540080000001</v>
      </c>
      <c r="M53" s="8">
        <f>NRG_CM_E!M53+NRG_OIL_NG_E!M53+NRG_PF_E!M53+NRG_CO_E!M53+NRG_BKBPB_E!M53+NRG_GW_E!M53+NRG_BF_E!M53+NRG_PR_E!M53+NRG_NI_E!M53+NRG_CL_E!M53+NRG_LNG_E!M53+NRG_BIOG_E!M53+NRG_GTL_E!M53+NRG_CPP_E!M53+NRG_NSP_E!M53</f>
        <v>332.3862828</v>
      </c>
      <c r="N53" s="8">
        <f>NRG_CM_E!N53+NRG_OIL_NG_E!N53+NRG_PF_E!N53+NRG_CO_E!N53+NRG_BKBPB_E!N53+NRG_GW_E!N53+NRG_BF_E!N53+NRG_PR_E!N53+NRG_NI_E!N53+NRG_CL_E!N53+NRG_LNG_E!N53+NRG_BIOG_E!N53+NRG_GTL_E!N53+NRG_CPP_E!N53+NRG_NSP_E!N53</f>
        <v>401.97900599999997</v>
      </c>
      <c r="O53" s="8">
        <f>NRG_CM_E!O53+NRG_OIL_NG_E!O53+NRG_PF_E!O53+NRG_CO_E!O53+NRG_BKBPB_E!O53+NRG_GW_E!O53+NRG_BF_E!O53+NRG_PR_E!O53+NRG_NI_E!O53+NRG_CL_E!O53+NRG_LNG_E!O53+NRG_BIOG_E!O53+NRG_GTL_E!O53+NRG_CPP_E!O53+NRG_NSP_E!O53</f>
        <v>305.52247440000002</v>
      </c>
      <c r="P53" s="8">
        <f>NRG_CM_E!P53+NRG_OIL_NG_E!P53+NRG_PF_E!P53+NRG_CO_E!P53+NRG_BKBPB_E!P53+NRG_GW_E!P53+NRG_BF_E!P53+NRG_PR_E!P53+NRG_NI_E!P53+NRG_CL_E!P53+NRG_LNG_E!P53+NRG_BIOG_E!P53+NRG_GTL_E!P53+NRG_CPP_E!P53+NRG_NSP_E!P53</f>
        <v>256.60772279999998</v>
      </c>
      <c r="Q53" s="8">
        <f>NRG_CM_E!Q53+NRG_OIL_NG_E!Q53+NRG_PF_E!Q53+NRG_CO_E!Q53+NRG_BKBPB_E!Q53+NRG_GW_E!Q53+NRG_BF_E!Q53+NRG_PR_E!Q53+NRG_NI_E!Q53+NRG_CL_E!Q53+NRG_LNG_E!Q53+NRG_BIOG_E!Q53+NRG_GTL_E!Q53+NRG_CPP_E!Q53+NRG_NSP_E!Q53</f>
        <v>286.94746080000004</v>
      </c>
      <c r="R53" s="8">
        <f>NRG_CM_E!R53+NRG_OIL_NG_E!R53+NRG_PF_E!R53+NRG_CO_E!R53+NRG_BKBPB_E!R53+NRG_GW_E!R53+NRG_BF_E!R53+NRG_PR_E!R53+NRG_NI_E!R53+NRG_CL_E!R53+NRG_LNG_E!R53+NRG_BIOG_E!R53+NRG_GTL_E!R53+NRG_CPP_E!R53+NRG_NSP_E!R53</f>
        <v>266.75134199999997</v>
      </c>
      <c r="S53" s="8">
        <f>NRG_CM_E!S53+NRG_OIL_NG_E!S53+NRG_PF_E!S53+NRG_CO_E!S53+NRG_BKBPB_E!S53+NRG_GW_E!S53+NRG_BF_E!S53+NRG_PR_E!S53+NRG_NI_E!S53+NRG_CL_E!S53+NRG_LNG_E!S53+NRG_BIOG_E!S53+NRG_GTL_E!S53+NRG_CPP_E!S53+NRG_NSP_E!S53</f>
        <v>259.96576319999997</v>
      </c>
      <c r="T53" s="8">
        <f>NRG_CM_E!T53+NRG_OIL_NG_E!T53+NRG_PF_E!T53+NRG_CO_E!T53+NRG_BKBPB_E!T53+NRG_GW_E!T53+NRG_BF_E!T53+NRG_PR_E!T53+NRG_NI_E!T53+NRG_CL_E!T53+NRG_LNG_E!T53+NRG_BIOG_E!T53+NRG_GTL_E!T53+NRG_CPP_E!T53+NRG_NSP_E!T53</f>
        <v>235.43605800000006</v>
      </c>
      <c r="U53" s="8">
        <f>NRG_CM_E!U53+NRG_OIL_NG_E!U53+NRG_PF_E!U53+NRG_CO_E!U53+NRG_BKBPB_E!U53+NRG_GW_E!U53+NRG_BF_E!U53+NRG_PR_E!U53+NRG_NI_E!U53+NRG_CL_E!U53+NRG_LNG_E!U53+NRG_BIOG_E!U53+NRG_GTL_E!U53+NRG_CPP_E!U53+NRG_NSP_E!U53</f>
        <v>85.336851599999989</v>
      </c>
      <c r="V53" s="8">
        <f>NRG_CM_E!V53+NRG_OIL_NG_E!V53+NRG_PF_E!V53+NRG_CO_E!V53+NRG_BKBPB_E!V53+NRG_GW_E!V53+NRG_BF_E!V53+NRG_PR_E!V53+NRG_NI_E!V53+NRG_CL_E!V53+NRG_LNG_E!V53+NRG_BIOG_E!V53+NRG_GTL_E!V53+NRG_CPP_E!V53+NRG_NSP_E!V53</f>
        <v>160.04617199999998</v>
      </c>
      <c r="W53" s="8">
        <f>NRG_CM_E!W53+NRG_OIL_NG_E!W53+NRG_PF_E!W53+NRG_CO_E!W53+NRG_BKBPB_E!W53+NRG_GW_E!W53+NRG_BF_E!W53+NRG_PR_E!W53+NRG_NI_E!W53+NRG_CL_E!W53+NRG_LNG_E!W53+NRG_BIOG_E!W53+NRG_GTL_E!W53+NRG_CPP_E!W53+NRG_NSP_E!W53</f>
        <v>253.01133000000002</v>
      </c>
      <c r="X53" s="8">
        <f>NRG_CM_E!X53+NRG_OIL_NG_E!X53+NRG_PF_E!X53+NRG_CO_E!X53+NRG_BKBPB_E!X53+NRG_GW_E!X53+NRG_BF_E!X53+NRG_PR_E!X53+NRG_NI_E!X53+NRG_CL_E!X53+NRG_LNG_E!X53+NRG_BIOG_E!X53+NRG_GTL_E!X53+NRG_CPP_E!X53+NRG_NSP_E!X53</f>
        <v>255.5014176</v>
      </c>
      <c r="Y53" s="8">
        <f>NRG_CM_E!Y53+NRG_OIL_NG_E!Y53+NRG_PF_E!Y53+NRG_CO_E!Y53+NRG_BKBPB_E!Y53+NRG_GW_E!Y53+NRG_BF_E!Y53+NRG_PR_E!Y53+NRG_NI_E!Y53+NRG_CL_E!Y53+NRG_LNG_E!Y53+NRG_BIOG_E!Y53+NRG_GTL_E!Y53+NRG_CPP_E!Y53+NRG_NSP_E!Y53</f>
        <v>246.67568640000002</v>
      </c>
      <c r="Z53" s="8">
        <f>NRG_CM_E!Z53+NRG_OIL_NG_E!Z53+NRG_PF_E!Z53+NRG_CO_E!Z53+NRG_BKBPB_E!Z53+NRG_GW_E!Z53+NRG_BF_E!Z53+NRG_PR_E!Z53+NRG_NI_E!Z53+NRG_CL_E!Z53+NRG_LNG_E!Z53+NRG_BIOG_E!Z53+NRG_GTL_E!Z53+NRG_CPP_E!Z53+NRG_NSP_E!Z53</f>
        <v>255.47516280000002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0.83447712000000007</v>
      </c>
      <c r="K61" s="49">
        <f t="shared" si="32"/>
        <v>1.8096479999999998E-2</v>
      </c>
      <c r="L61" s="49">
        <f t="shared" si="32"/>
        <v>2.5487999999999999E-3</v>
      </c>
      <c r="M61" s="49">
        <f t="shared" si="32"/>
        <v>7.9012800000000018E-3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0.83982960000000006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0.67000856530110342</v>
      </c>
      <c r="W61" s="49">
        <f t="shared" si="32"/>
        <v>0.52298405087021949</v>
      </c>
      <c r="X61" s="49">
        <f t="shared" si="32"/>
        <v>0.54782148967755573</v>
      </c>
      <c r="Y61" s="49">
        <f t="shared" ref="Y61:Z61" si="33">SUM(Y62:Y72)</f>
        <v>0.38073279875635035</v>
      </c>
      <c r="Z61" s="49">
        <f t="shared" si="33"/>
        <v>0.53840871722664885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0.67000856530110342</v>
      </c>
      <c r="W64" s="52">
        <f>NRG_CM_E!W64+NRG_OIL_NG_E!W64+NRG_PF_E!W64+NRG_CO_E!W64+NRG_BKBPB_E!W64+NRG_GW_E!W64+NRG_BF_E!W64+NRG_PR_E!W64+NRG_NI_E!W64+NRG_CL_E!W64+NRG_LNG_E!W64+NRG_BIOG_E!W64+NRG_GTL_E!W64+NRG_CPP_E!W64+NRG_NSP_E!W64</f>
        <v>0.52298405087021949</v>
      </c>
      <c r="X64" s="52">
        <f>NRG_CM_E!X64+NRG_OIL_NG_E!X64+NRG_PF_E!X64+NRG_CO_E!X64+NRG_BKBPB_E!X64+NRG_GW_E!X64+NRG_BF_E!X64+NRG_PR_E!X64+NRG_NI_E!X64+NRG_CL_E!X64+NRG_LNG_E!X64+NRG_BIOG_E!X64+NRG_GTL_E!X64+NRG_CPP_E!X64+NRG_NSP_E!X64</f>
        <v>0.54782148967755573</v>
      </c>
      <c r="Y64" s="52">
        <f>NRG_CM_E!Y64+NRG_OIL_NG_E!Y64+NRG_PF_E!Y64+NRG_CO_E!Y64+NRG_BKBPB_E!Y64+NRG_GW_E!Y64+NRG_BF_E!Y64+NRG_PR_E!Y64+NRG_NI_E!Y64+NRG_CL_E!Y64+NRG_LNG_E!Y64+NRG_BIOG_E!Y64+NRG_GTL_E!Y64+NRG_CPP_E!Y64+NRG_NSP_E!Y64</f>
        <v>0.38073279875635035</v>
      </c>
      <c r="Z64" s="52">
        <f>NRG_CM_E!Z64+NRG_OIL_NG_E!Z64+NRG_PF_E!Z64+NRG_CO_E!Z64+NRG_BKBPB_E!Z64+NRG_GW_E!Z64+NRG_BF_E!Z64+NRG_PR_E!Z64+NRG_NI_E!Z64+NRG_CL_E!Z64+NRG_LNG_E!Z64+NRG_BIOG_E!Z64+NRG_GTL_E!Z64+NRG_CPP_E!Z64+NRG_NSP_E!Z64</f>
        <v>0.53840871722664885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0.83447712000000007</v>
      </c>
      <c r="K68" s="52">
        <f>NRG_CM_E!K68+NRG_OIL_NG_E!K68+NRG_PF_E!K68+NRG_CO_E!K68+NRG_BKBPB_E!K68+NRG_GW_E!K68+NRG_BF_E!K68+NRG_PR_E!K68+NRG_NI_E!K68+NRG_CL_E!K68+NRG_LNG_E!K68+NRG_BIOG_E!K68+NRG_GTL_E!K68+NRG_CPP_E!K68+NRG_NSP_E!K68</f>
        <v>1.8096479999999998E-2</v>
      </c>
      <c r="L68" s="52">
        <f>NRG_CM_E!L68+NRG_OIL_NG_E!L68+NRG_PF_E!L68+NRG_CO_E!L68+NRG_BKBPB_E!L68+NRG_GW_E!L68+NRG_BF_E!L68+NRG_PR_E!L68+NRG_NI_E!L68+NRG_CL_E!L68+NRG_LNG_E!L68+NRG_BIOG_E!L68+NRG_GTL_E!L68+NRG_CPP_E!L68+NRG_NSP_E!L68</f>
        <v>2.5487999999999999E-3</v>
      </c>
      <c r="M68" s="52">
        <f>NRG_CM_E!M68+NRG_OIL_NG_E!M68+NRG_PF_E!M68+NRG_CO_E!M68+NRG_BKBPB_E!M68+NRG_GW_E!M68+NRG_BF_E!M68+NRG_PR_E!M68+NRG_NI_E!M68+NRG_CL_E!M68+NRG_LNG_E!M68+NRG_BIOG_E!M68+NRG_GTL_E!M68+NRG_CPP_E!M68+NRG_NSP_E!M68</f>
        <v>7.9012800000000018E-3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0.83982960000000006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364.53780000000017</v>
      </c>
      <c r="D2" s="21">
        <f t="shared" ref="D2:X2" si="0">SUM(D3,D17,D22,D25,D26,D51,D52)</f>
        <v>473.29325999999998</v>
      </c>
      <c r="E2" s="21">
        <f t="shared" si="0"/>
        <v>392.45877000000002</v>
      </c>
      <c r="F2" s="21">
        <f t="shared" si="0"/>
        <v>396.14454000000006</v>
      </c>
      <c r="G2" s="21">
        <f t="shared" si="0"/>
        <v>525.04551000000004</v>
      </c>
      <c r="H2" s="21">
        <f t="shared" si="0"/>
        <v>395.34053724</v>
      </c>
      <c r="I2" s="21">
        <f t="shared" si="0"/>
        <v>256.67722476</v>
      </c>
      <c r="J2" s="21">
        <f t="shared" si="0"/>
        <v>250.17976764000005</v>
      </c>
      <c r="K2" s="21">
        <f t="shared" si="0"/>
        <v>233.78384700000004</v>
      </c>
      <c r="L2" s="21">
        <f t="shared" si="0"/>
        <v>261.8726457599999</v>
      </c>
      <c r="M2" s="21">
        <f t="shared" si="0"/>
        <v>229.31023103999999</v>
      </c>
      <c r="N2" s="21">
        <f t="shared" si="0"/>
        <v>199.40399424000003</v>
      </c>
      <c r="O2" s="21">
        <f t="shared" si="0"/>
        <v>193.04326404000003</v>
      </c>
      <c r="P2" s="21">
        <f t="shared" si="0"/>
        <v>198.16739316000002</v>
      </c>
      <c r="Q2" s="21">
        <f t="shared" si="0"/>
        <v>200.37925908</v>
      </c>
      <c r="R2" s="21">
        <f t="shared" si="0"/>
        <v>211.33215575999998</v>
      </c>
      <c r="S2" s="21">
        <f t="shared" si="0"/>
        <v>206.14077396000002</v>
      </c>
      <c r="T2" s="21">
        <f t="shared" si="0"/>
        <v>189.93913884000003</v>
      </c>
      <c r="U2" s="21">
        <f t="shared" si="0"/>
        <v>178.28039196000003</v>
      </c>
      <c r="V2" s="21">
        <f t="shared" si="0"/>
        <v>162.33322644</v>
      </c>
      <c r="W2" s="21">
        <f t="shared" si="0"/>
        <v>153.9197748</v>
      </c>
      <c r="X2" s="21">
        <f t="shared" si="0"/>
        <v>180.37007208</v>
      </c>
      <c r="Y2" s="21">
        <f t="shared" ref="Y2:Z2" si="1">SUM(Y3,Y17,Y22,Y25,Y26,Y51,Y52)</f>
        <v>202.40249436000002</v>
      </c>
      <c r="Z2" s="21">
        <f t="shared" si="1"/>
        <v>136.89999972000001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364.53780000000017</v>
      </c>
      <c r="D51" s="27">
        <v>473.29325999999998</v>
      </c>
      <c r="E51" s="27">
        <v>392.45877000000002</v>
      </c>
      <c r="F51" s="27">
        <v>396.14454000000006</v>
      </c>
      <c r="G51" s="27">
        <v>525.04551000000004</v>
      </c>
      <c r="H51" s="27">
        <v>395.34053724</v>
      </c>
      <c r="I51" s="27">
        <v>256.67722476</v>
      </c>
      <c r="J51" s="27">
        <v>250.17976764000005</v>
      </c>
      <c r="K51" s="27">
        <v>233.78384700000004</v>
      </c>
      <c r="L51" s="27">
        <v>261.8726457599999</v>
      </c>
      <c r="M51" s="27">
        <v>229.31023103999999</v>
      </c>
      <c r="N51" s="27">
        <v>199.40399424000003</v>
      </c>
      <c r="O51" s="27">
        <v>193.04326404000003</v>
      </c>
      <c r="P51" s="27">
        <v>198.16739316000002</v>
      </c>
      <c r="Q51" s="27">
        <v>200.37925908</v>
      </c>
      <c r="R51" s="27">
        <v>211.33215575999998</v>
      </c>
      <c r="S51" s="27">
        <v>206.14077396000002</v>
      </c>
      <c r="T51" s="27">
        <v>189.93913884000003</v>
      </c>
      <c r="U51" s="27">
        <v>178.28039196000003</v>
      </c>
      <c r="V51" s="27">
        <v>162.33322644</v>
      </c>
      <c r="W51" s="27">
        <v>153.9197748</v>
      </c>
      <c r="X51" s="27">
        <v>180.37007208</v>
      </c>
      <c r="Y51" s="27">
        <v>202.40249436000002</v>
      </c>
      <c r="Z51" s="27">
        <v>136.89999972000001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999.39952800000003</v>
      </c>
      <c r="D2" s="21">
        <f t="shared" ref="D2:X2" si="0">SUM(D3,D17,D22,D25,D26,D51,D52)</f>
        <v>980.31554999999992</v>
      </c>
      <c r="E2" s="21">
        <f t="shared" si="0"/>
        <v>1146.545388</v>
      </c>
      <c r="F2" s="21">
        <f t="shared" si="0"/>
        <v>1120.2493680000002</v>
      </c>
      <c r="G2" s="21">
        <f t="shared" si="0"/>
        <v>1148.9609340000002</v>
      </c>
      <c r="H2" s="21">
        <f t="shared" si="0"/>
        <v>1074.58626168</v>
      </c>
      <c r="I2" s="21">
        <f t="shared" si="0"/>
        <v>1075.2317103599999</v>
      </c>
      <c r="J2" s="21">
        <f t="shared" si="0"/>
        <v>1012.44967056</v>
      </c>
      <c r="K2" s="21">
        <f t="shared" si="0"/>
        <v>1018.0453374000001</v>
      </c>
      <c r="L2" s="21">
        <f t="shared" si="0"/>
        <v>588.73376915999995</v>
      </c>
      <c r="M2" s="21">
        <f t="shared" si="0"/>
        <v>887.18842331999997</v>
      </c>
      <c r="N2" s="21">
        <f t="shared" si="0"/>
        <v>1012.1277016800001</v>
      </c>
      <c r="O2" s="21">
        <f t="shared" si="0"/>
        <v>998.5689309600001</v>
      </c>
      <c r="P2" s="21">
        <f t="shared" si="0"/>
        <v>983.67912216000002</v>
      </c>
      <c r="Q2" s="21">
        <f t="shared" si="0"/>
        <v>995.09464944000001</v>
      </c>
      <c r="R2" s="21">
        <f t="shared" si="0"/>
        <v>859.08333168000013</v>
      </c>
      <c r="S2" s="21">
        <f t="shared" si="0"/>
        <v>1180.3769265600001</v>
      </c>
      <c r="T2" s="21">
        <f t="shared" si="0"/>
        <v>1284.0573776399999</v>
      </c>
      <c r="U2" s="21">
        <f t="shared" si="0"/>
        <v>1075.72951476</v>
      </c>
      <c r="V2" s="21">
        <f t="shared" si="0"/>
        <v>906.12718577610894</v>
      </c>
      <c r="W2" s="21">
        <f t="shared" si="0"/>
        <v>811.81572464456497</v>
      </c>
      <c r="X2" s="21">
        <f t="shared" si="0"/>
        <v>925.74638931332288</v>
      </c>
      <c r="Y2" s="21">
        <f t="shared" ref="Y2:Z2" si="1">SUM(Y3,Y17,Y22,Y25,Y26,Y51,Y52)</f>
        <v>836.35646161590751</v>
      </c>
      <c r="Z2" s="21">
        <f t="shared" si="1"/>
        <v>758.52514833609882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989.70544800000005</v>
      </c>
      <c r="D17" s="27">
        <f t="shared" ref="D17:X17" si="15">SUM(D18:D21)</f>
        <v>970.26803999999993</v>
      </c>
      <c r="E17" s="27">
        <f t="shared" si="15"/>
        <v>1136.548368</v>
      </c>
      <c r="F17" s="27">
        <f t="shared" si="15"/>
        <v>1110.1513680000003</v>
      </c>
      <c r="G17" s="27">
        <f t="shared" si="15"/>
        <v>1137.0957840000001</v>
      </c>
      <c r="H17" s="27">
        <f t="shared" si="15"/>
        <v>1063.8197740800001</v>
      </c>
      <c r="I17" s="27">
        <f t="shared" si="15"/>
        <v>1066.7536315199998</v>
      </c>
      <c r="J17" s="27">
        <f t="shared" si="15"/>
        <v>1007.8457903999999</v>
      </c>
      <c r="K17" s="27">
        <f t="shared" si="15"/>
        <v>1013.8229596800001</v>
      </c>
      <c r="L17" s="27">
        <f t="shared" si="15"/>
        <v>585.19361231999994</v>
      </c>
      <c r="M17" s="27">
        <f t="shared" si="15"/>
        <v>881.70500735999997</v>
      </c>
      <c r="N17" s="27">
        <f t="shared" si="15"/>
        <v>1007.3675044800001</v>
      </c>
      <c r="O17" s="27">
        <f t="shared" si="15"/>
        <v>994.22638704000008</v>
      </c>
      <c r="P17" s="27">
        <f t="shared" si="15"/>
        <v>980.01839519999999</v>
      </c>
      <c r="Q17" s="27">
        <f t="shared" si="15"/>
        <v>990.11593152</v>
      </c>
      <c r="R17" s="27">
        <f t="shared" si="15"/>
        <v>854.14419792000012</v>
      </c>
      <c r="S17" s="27">
        <f t="shared" si="15"/>
        <v>1177.5494865600001</v>
      </c>
      <c r="T17" s="27">
        <f t="shared" si="15"/>
        <v>1271.57523984</v>
      </c>
      <c r="U17" s="27">
        <f t="shared" si="15"/>
        <v>1058.70327696</v>
      </c>
      <c r="V17" s="27">
        <f t="shared" si="15"/>
        <v>889.57739664000007</v>
      </c>
      <c r="W17" s="27">
        <f t="shared" si="15"/>
        <v>803.02301136000028</v>
      </c>
      <c r="X17" s="27">
        <f t="shared" si="15"/>
        <v>913.28459471999997</v>
      </c>
      <c r="Y17" s="27">
        <f t="shared" ref="Y17:Z17" si="16">SUM(Y18:Y21)</f>
        <v>823.86878111999999</v>
      </c>
      <c r="Z17" s="27">
        <f t="shared" si="16"/>
        <v>746.77998528000012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34.205760000000005</v>
      </c>
      <c r="D19" s="8">
        <v>31.928039999999996</v>
      </c>
      <c r="E19" s="8">
        <v>31.288680000000006</v>
      </c>
      <c r="F19" s="8">
        <v>28.291679999999996</v>
      </c>
      <c r="G19" s="8">
        <v>23.776200000000006</v>
      </c>
      <c r="H19" s="8">
        <v>12.633274079999998</v>
      </c>
      <c r="I19" s="8">
        <v>11.478589919999999</v>
      </c>
      <c r="J19" s="8">
        <v>13.978807199999999</v>
      </c>
      <c r="K19" s="8">
        <v>13.796909279999998</v>
      </c>
      <c r="L19" s="8">
        <v>34.314930719999985</v>
      </c>
      <c r="M19" s="8">
        <v>21.402416160000001</v>
      </c>
      <c r="N19" s="8">
        <v>14.47143408</v>
      </c>
      <c r="O19" s="8">
        <v>14.786159039999999</v>
      </c>
      <c r="P19" s="8">
        <v>14.285699999999999</v>
      </c>
      <c r="Q19" s="8">
        <v>11.52334512</v>
      </c>
      <c r="R19" s="8">
        <v>15.274789919999998</v>
      </c>
      <c r="S19" s="8">
        <v>81.841116959999994</v>
      </c>
      <c r="T19" s="8">
        <v>66.365727840000005</v>
      </c>
      <c r="U19" s="8">
        <v>93.602943360000012</v>
      </c>
      <c r="V19" s="8">
        <v>70.780508640000008</v>
      </c>
      <c r="W19" s="8">
        <v>81.898659360000011</v>
      </c>
      <c r="X19" s="8">
        <v>54.26376192</v>
      </c>
      <c r="Y19" s="8">
        <v>78.239761919999992</v>
      </c>
      <c r="Z19" s="8">
        <v>92.327100479999999</v>
      </c>
    </row>
    <row r="20" spans="1:26" ht="11.25" customHeight="1" x14ac:dyDescent="0.2">
      <c r="A20" s="29" t="s">
        <v>30</v>
      </c>
      <c r="B20" s="7" t="s">
        <v>31</v>
      </c>
      <c r="C20" s="8">
        <v>955.49968799999999</v>
      </c>
      <c r="D20" s="8">
        <v>938.33999999999992</v>
      </c>
      <c r="E20" s="8">
        <v>1105.2596879999999</v>
      </c>
      <c r="F20" s="8">
        <v>1081.8596880000002</v>
      </c>
      <c r="G20" s="8">
        <v>1113.3195840000001</v>
      </c>
      <c r="H20" s="8">
        <v>974.49861600000008</v>
      </c>
      <c r="I20" s="8">
        <v>962.93246399999987</v>
      </c>
      <c r="J20" s="8">
        <v>904.03185599999995</v>
      </c>
      <c r="K20" s="8">
        <v>908.42450399999996</v>
      </c>
      <c r="L20" s="8">
        <v>498.49020000000002</v>
      </c>
      <c r="M20" s="8">
        <v>779.5223279999999</v>
      </c>
      <c r="N20" s="8">
        <v>896.83588800000007</v>
      </c>
      <c r="O20" s="8">
        <v>879.82689600000003</v>
      </c>
      <c r="P20" s="8">
        <v>863.90740799999992</v>
      </c>
      <c r="Q20" s="8">
        <v>875.80022399999996</v>
      </c>
      <c r="R20" s="8">
        <v>747.20037600000012</v>
      </c>
      <c r="S20" s="8">
        <v>941.86216800000011</v>
      </c>
      <c r="T20" s="8">
        <v>1012.240008</v>
      </c>
      <c r="U20" s="8">
        <v>811.89950400000009</v>
      </c>
      <c r="V20" s="8">
        <v>715.13114400000006</v>
      </c>
      <c r="W20" s="8">
        <v>637.55359200000021</v>
      </c>
      <c r="X20" s="8">
        <v>764.102664</v>
      </c>
      <c r="Y20" s="8">
        <v>662.00191200000006</v>
      </c>
      <c r="Z20" s="8">
        <v>577.71324000000016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76.687883999999968</v>
      </c>
      <c r="I21" s="8">
        <v>92.342577600000013</v>
      </c>
      <c r="J21" s="8">
        <v>89.83512719999996</v>
      </c>
      <c r="K21" s="8">
        <v>91.601546400000032</v>
      </c>
      <c r="L21" s="8">
        <v>52.388481599999999</v>
      </c>
      <c r="M21" s="8">
        <v>80.780263200000036</v>
      </c>
      <c r="N21" s="8">
        <v>96.060182400000031</v>
      </c>
      <c r="O21" s="8">
        <v>99.613331999999971</v>
      </c>
      <c r="P21" s="8">
        <v>101.82528720000002</v>
      </c>
      <c r="Q21" s="8">
        <v>102.79236239999997</v>
      </c>
      <c r="R21" s="8">
        <v>91.669031999999973</v>
      </c>
      <c r="S21" s="8">
        <v>153.84620159999997</v>
      </c>
      <c r="T21" s="8">
        <v>192.96950399999994</v>
      </c>
      <c r="U21" s="8">
        <v>153.20082959999999</v>
      </c>
      <c r="V21" s="8">
        <v>103.66574400000002</v>
      </c>
      <c r="W21" s="8">
        <v>83.570760000000007</v>
      </c>
      <c r="X21" s="8">
        <v>94.918168799999961</v>
      </c>
      <c r="Y21" s="8">
        <v>83.627107199999955</v>
      </c>
      <c r="Z21" s="8">
        <v>76.739644800000008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9.6940800000000014</v>
      </c>
      <c r="D51" s="27">
        <v>10.047510000000001</v>
      </c>
      <c r="E51" s="27">
        <v>9.9970200000000009</v>
      </c>
      <c r="F51" s="27">
        <v>10.098000000000001</v>
      </c>
      <c r="G51" s="27">
        <v>11.86515</v>
      </c>
      <c r="H51" s="27">
        <v>10.766487600000001</v>
      </c>
      <c r="I51" s="27">
        <v>8.4780788399999985</v>
      </c>
      <c r="J51" s="27">
        <v>4.603880160000001</v>
      </c>
      <c r="K51" s="27">
        <v>4.2223777200000017</v>
      </c>
      <c r="L51" s="27">
        <v>3.5401568399999994</v>
      </c>
      <c r="M51" s="27">
        <v>5.4834159600000003</v>
      </c>
      <c r="N51" s="27">
        <v>4.7601971999999995</v>
      </c>
      <c r="O51" s="27">
        <v>4.3425439199999998</v>
      </c>
      <c r="P51" s="27">
        <v>3.6607269600000003</v>
      </c>
      <c r="Q51" s="27">
        <v>4.978717920000002</v>
      </c>
      <c r="R51" s="27">
        <v>4.9391337600000016</v>
      </c>
      <c r="S51" s="27">
        <v>2.8274400000000015</v>
      </c>
      <c r="T51" s="27">
        <v>12.4821378</v>
      </c>
      <c r="U51" s="27">
        <v>17.026237800000001</v>
      </c>
      <c r="V51" s="27">
        <v>16.549789136108863</v>
      </c>
      <c r="W51" s="27">
        <v>8.7927132845646607</v>
      </c>
      <c r="X51" s="27">
        <v>12.46179459332293</v>
      </c>
      <c r="Y51" s="27">
        <v>12.487680495907462</v>
      </c>
      <c r="Z51" s="27">
        <v>11.745163056098665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2.6166834803135655E-2</v>
      </c>
      <c r="W61" s="49">
        <f t="shared" si="32"/>
        <v>1.3188241118888654E-2</v>
      </c>
      <c r="X61" s="49">
        <f t="shared" si="32"/>
        <v>1.744055066966373E-2</v>
      </c>
      <c r="Y61" s="49">
        <f t="shared" ref="Y61:Z61" si="33">SUM(Y62:Y72)</f>
        <v>1.9765184517873843E-2</v>
      </c>
      <c r="Z61" s="49">
        <f t="shared" si="33"/>
        <v>2.1447136845149529E-2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2.6166834803135655E-2</v>
      </c>
      <c r="W64" s="52">
        <v>1.3188241118888654E-2</v>
      </c>
      <c r="X64" s="52">
        <v>1.744055066966373E-2</v>
      </c>
      <c r="Y64" s="52">
        <v>1.9765184517873843E-2</v>
      </c>
      <c r="Z64" s="52">
        <v>2.1447136845149529E-2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3208.4249940000004</v>
      </c>
      <c r="D2" s="21">
        <f t="shared" ref="D2:X2" si="0">SUM(D3,D17,D22,D25,D26,D51,D52)</f>
        <v>3220.8328669248008</v>
      </c>
      <c r="E2" s="21">
        <f t="shared" si="0"/>
        <v>3683.3184772848008</v>
      </c>
      <c r="F2" s="21">
        <f t="shared" si="0"/>
        <v>3618.5321716416001</v>
      </c>
      <c r="G2" s="21">
        <f t="shared" si="0"/>
        <v>3458.2127469263996</v>
      </c>
      <c r="H2" s="21">
        <f t="shared" si="0"/>
        <v>3684.8718999143998</v>
      </c>
      <c r="I2" s="21">
        <f t="shared" si="0"/>
        <v>3545.7568810056</v>
      </c>
      <c r="J2" s="21">
        <f t="shared" si="0"/>
        <v>3803.4090772919999</v>
      </c>
      <c r="K2" s="21">
        <f t="shared" si="0"/>
        <v>4277.4989566823997</v>
      </c>
      <c r="L2" s="21">
        <f t="shared" si="0"/>
        <v>3137.9907277296002</v>
      </c>
      <c r="M2" s="21">
        <f t="shared" si="0"/>
        <v>3998.8639612800002</v>
      </c>
      <c r="N2" s="21">
        <f t="shared" si="0"/>
        <v>4362.6929016167996</v>
      </c>
      <c r="O2" s="21">
        <f t="shared" si="0"/>
        <v>4200.4545856415998</v>
      </c>
      <c r="P2" s="21">
        <f t="shared" si="0"/>
        <v>4336.4686493376003</v>
      </c>
      <c r="Q2" s="21">
        <f t="shared" si="0"/>
        <v>4295.3733425519995</v>
      </c>
      <c r="R2" s="21">
        <f t="shared" si="0"/>
        <v>3734.9668457711991</v>
      </c>
      <c r="S2" s="21">
        <f t="shared" si="0"/>
        <v>3391.5913777007991</v>
      </c>
      <c r="T2" s="21">
        <f t="shared" si="0"/>
        <v>3296.6129424744008</v>
      </c>
      <c r="U2" s="21">
        <f t="shared" si="0"/>
        <v>2532.0364264511995</v>
      </c>
      <c r="V2" s="21">
        <f t="shared" si="0"/>
        <v>3171.8741127891167</v>
      </c>
      <c r="W2" s="21">
        <f t="shared" si="0"/>
        <v>3159.8714704816061</v>
      </c>
      <c r="X2" s="21">
        <f t="shared" si="0"/>
        <v>3432.4808405375388</v>
      </c>
      <c r="Y2" s="21">
        <f t="shared" ref="Y2:Z2" si="1">SUM(Y3,Y17,Y22,Y25,Y26,Y51,Y52)</f>
        <v>3294.2575310572624</v>
      </c>
      <c r="Z2" s="21">
        <f t="shared" si="1"/>
        <v>3262.9269008344058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43.81339092479999</v>
      </c>
      <c r="E3" s="24">
        <f t="shared" si="2"/>
        <v>75.942869284799997</v>
      </c>
      <c r="F3" s="24">
        <f t="shared" si="2"/>
        <v>14.604463641599999</v>
      </c>
      <c r="G3" s="24">
        <f t="shared" si="2"/>
        <v>90.547332926399989</v>
      </c>
      <c r="H3" s="24">
        <f t="shared" si="2"/>
        <v>142.49402299440001</v>
      </c>
      <c r="I3" s="24">
        <f t="shared" si="2"/>
        <v>39.449646885600011</v>
      </c>
      <c r="J3" s="24">
        <f t="shared" si="2"/>
        <v>102.87839041200002</v>
      </c>
      <c r="K3" s="24">
        <f t="shared" si="2"/>
        <v>154.5315448824</v>
      </c>
      <c r="L3" s="24">
        <f t="shared" si="2"/>
        <v>114.14748108959998</v>
      </c>
      <c r="M3" s="24">
        <f t="shared" si="2"/>
        <v>145.88519904000003</v>
      </c>
      <c r="N3" s="24">
        <f t="shared" si="2"/>
        <v>146.1508330968</v>
      </c>
      <c r="O3" s="24">
        <f t="shared" si="2"/>
        <v>147.90549836160002</v>
      </c>
      <c r="P3" s="24">
        <f t="shared" si="2"/>
        <v>196.5652160976</v>
      </c>
      <c r="Q3" s="24">
        <f t="shared" si="2"/>
        <v>192.89644819199998</v>
      </c>
      <c r="R3" s="24">
        <f t="shared" si="2"/>
        <v>4.9744461311999997</v>
      </c>
      <c r="S3" s="24">
        <f t="shared" si="2"/>
        <v>4.6829035007999993</v>
      </c>
      <c r="T3" s="24">
        <f t="shared" si="2"/>
        <v>4.8369313943999996</v>
      </c>
      <c r="U3" s="24">
        <f t="shared" si="2"/>
        <v>4.5046752911999981</v>
      </c>
      <c r="V3" s="24">
        <f t="shared" si="2"/>
        <v>21.771743111999996</v>
      </c>
      <c r="W3" s="24">
        <f t="shared" si="2"/>
        <v>44.664672628800005</v>
      </c>
      <c r="X3" s="24">
        <f t="shared" si="2"/>
        <v>5.5620867456000012</v>
      </c>
      <c r="Y3" s="24">
        <f t="shared" ref="Y3:Z3" si="3">SUM(Y4,Y8,Y11)</f>
        <v>6.5545844112000005</v>
      </c>
      <c r="Z3" s="24">
        <f t="shared" si="3"/>
        <v>32.526932961600004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43.81339092479999</v>
      </c>
      <c r="E11" s="19">
        <f t="shared" si="8"/>
        <v>75.942869284799997</v>
      </c>
      <c r="F11" s="19">
        <f t="shared" si="8"/>
        <v>14.604463641599999</v>
      </c>
      <c r="G11" s="19">
        <f t="shared" si="8"/>
        <v>90.547332926399989</v>
      </c>
      <c r="H11" s="19">
        <f t="shared" si="8"/>
        <v>142.49402299440001</v>
      </c>
      <c r="I11" s="19">
        <f t="shared" si="8"/>
        <v>39.449646885600011</v>
      </c>
      <c r="J11" s="19">
        <f t="shared" si="8"/>
        <v>102.87839041200002</v>
      </c>
      <c r="K11" s="19">
        <f t="shared" si="8"/>
        <v>154.5315448824</v>
      </c>
      <c r="L11" s="19">
        <f t="shared" si="8"/>
        <v>114.14748108959998</v>
      </c>
      <c r="M11" s="19">
        <f t="shared" si="8"/>
        <v>145.88519904000003</v>
      </c>
      <c r="N11" s="19">
        <f t="shared" si="8"/>
        <v>146.1508330968</v>
      </c>
      <c r="O11" s="19">
        <f t="shared" si="8"/>
        <v>147.90549836160002</v>
      </c>
      <c r="P11" s="19">
        <f t="shared" si="8"/>
        <v>196.5652160976</v>
      </c>
      <c r="Q11" s="19">
        <f t="shared" si="8"/>
        <v>192.89644819199998</v>
      </c>
      <c r="R11" s="19">
        <f t="shared" si="8"/>
        <v>4.9744461311999997</v>
      </c>
      <c r="S11" s="19">
        <f t="shared" si="8"/>
        <v>4.6829035007999993</v>
      </c>
      <c r="T11" s="19">
        <f t="shared" si="8"/>
        <v>4.8369313943999996</v>
      </c>
      <c r="U11" s="19">
        <f t="shared" si="8"/>
        <v>4.5046752911999981</v>
      </c>
      <c r="V11" s="19">
        <f t="shared" si="8"/>
        <v>21.771743111999996</v>
      </c>
      <c r="W11" s="19">
        <f t="shared" si="8"/>
        <v>44.664672628800005</v>
      </c>
      <c r="X11" s="19">
        <f t="shared" si="8"/>
        <v>5.5620867456000012</v>
      </c>
      <c r="Y11" s="19">
        <f t="shared" ref="Y11:Z11" si="9">SUM(Y12:Y16)</f>
        <v>6.5545844112000005</v>
      </c>
      <c r="Z11" s="19">
        <f t="shared" si="9"/>
        <v>32.526932961600004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43.81339092479999</v>
      </c>
      <c r="E15" s="8">
        <v>75.942869284799997</v>
      </c>
      <c r="F15" s="8">
        <v>14.604463641599999</v>
      </c>
      <c r="G15" s="8">
        <v>90.547332926399989</v>
      </c>
      <c r="H15" s="8">
        <v>142.49402299440001</v>
      </c>
      <c r="I15" s="8">
        <v>39.449646885600011</v>
      </c>
      <c r="J15" s="8">
        <v>102.87839041200002</v>
      </c>
      <c r="K15" s="8">
        <v>154.5315448824</v>
      </c>
      <c r="L15" s="8">
        <v>114.14748108959998</v>
      </c>
      <c r="M15" s="8">
        <v>145.88519904000003</v>
      </c>
      <c r="N15" s="8">
        <v>146.1508330968</v>
      </c>
      <c r="O15" s="8">
        <v>147.90549836160002</v>
      </c>
      <c r="P15" s="8">
        <v>196.5652160976</v>
      </c>
      <c r="Q15" s="8">
        <v>192.89644819199998</v>
      </c>
      <c r="R15" s="8">
        <v>4.9744461311999997</v>
      </c>
      <c r="S15" s="8">
        <v>4.6829035007999993</v>
      </c>
      <c r="T15" s="8">
        <v>4.8369313943999996</v>
      </c>
      <c r="U15" s="8">
        <v>4.5046752911999981</v>
      </c>
      <c r="V15" s="8">
        <v>21.771743111999996</v>
      </c>
      <c r="W15" s="8">
        <v>44.664672628800005</v>
      </c>
      <c r="X15" s="8">
        <v>5.5620867456000012</v>
      </c>
      <c r="Y15" s="8">
        <v>6.5545844112000005</v>
      </c>
      <c r="Z15" s="8">
        <v>32.526932961600004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3108.2023440000003</v>
      </c>
      <c r="D17" s="27">
        <f t="shared" si="10"/>
        <v>3072.9090960000008</v>
      </c>
      <c r="E17" s="27">
        <f t="shared" si="10"/>
        <v>3483.1702080000009</v>
      </c>
      <c r="F17" s="27">
        <f t="shared" si="10"/>
        <v>3483.6605280000003</v>
      </c>
      <c r="G17" s="27">
        <f t="shared" si="10"/>
        <v>3241.4909039999998</v>
      </c>
      <c r="H17" s="27">
        <f t="shared" si="10"/>
        <v>3367.28273472</v>
      </c>
      <c r="I17" s="27">
        <f t="shared" si="10"/>
        <v>3286.2892262399996</v>
      </c>
      <c r="J17" s="27">
        <f t="shared" si="10"/>
        <v>3419.3239271999996</v>
      </c>
      <c r="K17" s="27">
        <f t="shared" si="10"/>
        <v>3737.4810019199995</v>
      </c>
      <c r="L17" s="27">
        <f t="shared" si="10"/>
        <v>2733.4982088000002</v>
      </c>
      <c r="M17" s="27">
        <f t="shared" si="10"/>
        <v>3405.2155588800001</v>
      </c>
      <c r="N17" s="27">
        <f t="shared" si="10"/>
        <v>3520.0328788799998</v>
      </c>
      <c r="O17" s="27">
        <f t="shared" si="10"/>
        <v>3434.0576832000002</v>
      </c>
      <c r="P17" s="27">
        <f t="shared" si="10"/>
        <v>3510.8247196799998</v>
      </c>
      <c r="Q17" s="27">
        <f t="shared" si="10"/>
        <v>3479.1006283199999</v>
      </c>
      <c r="R17" s="27">
        <f t="shared" si="10"/>
        <v>3374.1118684799994</v>
      </c>
      <c r="S17" s="27">
        <f t="shared" si="10"/>
        <v>3051.6619190399992</v>
      </c>
      <c r="T17" s="27">
        <f t="shared" si="10"/>
        <v>2973.7675972800007</v>
      </c>
      <c r="U17" s="27">
        <f t="shared" si="10"/>
        <v>2316.0213993599996</v>
      </c>
      <c r="V17" s="27">
        <f t="shared" si="10"/>
        <v>2875.5842183999994</v>
      </c>
      <c r="W17" s="27">
        <f t="shared" si="10"/>
        <v>2790.3827304000001</v>
      </c>
      <c r="X17" s="27">
        <f t="shared" si="10"/>
        <v>3084.6826972799986</v>
      </c>
      <c r="Y17" s="27">
        <f t="shared" ref="Y17:Z17" si="11">SUM(Y18:Y21)</f>
        <v>2981.2435459199996</v>
      </c>
      <c r="Z17" s="27">
        <f t="shared" si="11"/>
        <v>2883.14199504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97.662239999999997</v>
      </c>
      <c r="D19" s="8">
        <v>91.228679999999997</v>
      </c>
      <c r="E19" s="8">
        <v>89.390519999999995</v>
      </c>
      <c r="F19" s="8">
        <v>139.02083999999999</v>
      </c>
      <c r="G19" s="8">
        <v>149.05079999999998</v>
      </c>
      <c r="H19" s="8">
        <v>184.93056431999997</v>
      </c>
      <c r="I19" s="8">
        <v>182.12824943999999</v>
      </c>
      <c r="J19" s="8">
        <v>202.51488239999989</v>
      </c>
      <c r="K19" s="8">
        <v>194.06701871999991</v>
      </c>
      <c r="L19" s="8">
        <v>147.5259264</v>
      </c>
      <c r="M19" s="8">
        <v>170.38336607999997</v>
      </c>
      <c r="N19" s="8">
        <v>181.22531327999997</v>
      </c>
      <c r="O19" s="8">
        <v>194.04575999999994</v>
      </c>
      <c r="P19" s="8">
        <v>200.75216688000006</v>
      </c>
      <c r="Q19" s="8">
        <v>177.67063152</v>
      </c>
      <c r="R19" s="8">
        <v>125.19100367999999</v>
      </c>
      <c r="S19" s="8">
        <v>44.258257439999994</v>
      </c>
      <c r="T19" s="8">
        <v>56.486976479999988</v>
      </c>
      <c r="U19" s="8">
        <v>63.035141759999995</v>
      </c>
      <c r="V19" s="8">
        <v>85.737376799999979</v>
      </c>
      <c r="W19" s="8">
        <v>81.928389600000003</v>
      </c>
      <c r="X19" s="8">
        <v>76.484558879999994</v>
      </c>
      <c r="Y19" s="8">
        <v>72.082725119999992</v>
      </c>
      <c r="Z19" s="8">
        <v>66.761331839999983</v>
      </c>
    </row>
    <row r="20" spans="1:26" ht="11.25" customHeight="1" x14ac:dyDescent="0.2">
      <c r="A20" s="29" t="s">
        <v>30</v>
      </c>
      <c r="B20" s="7" t="s">
        <v>31</v>
      </c>
      <c r="C20" s="8">
        <v>3010.5401040000002</v>
      </c>
      <c r="D20" s="8">
        <v>2981.6804160000006</v>
      </c>
      <c r="E20" s="8">
        <v>3393.779688000001</v>
      </c>
      <c r="F20" s="8">
        <v>3344.6396880000002</v>
      </c>
      <c r="G20" s="8">
        <v>3092.4401039999998</v>
      </c>
      <c r="H20" s="8">
        <v>2991.9268080000002</v>
      </c>
      <c r="I20" s="8">
        <v>2915.581968</v>
      </c>
      <c r="J20" s="8">
        <v>3101.1963839999999</v>
      </c>
      <c r="K20" s="8">
        <v>3425.0842079999998</v>
      </c>
      <c r="L20" s="8">
        <v>2480.2839360000003</v>
      </c>
      <c r="M20" s="8">
        <v>3162.911544</v>
      </c>
      <c r="N20" s="8">
        <v>3272.4141839999998</v>
      </c>
      <c r="O20" s="8">
        <v>3169.7771040000002</v>
      </c>
      <c r="P20" s="8">
        <v>3240.3795839999998</v>
      </c>
      <c r="Q20" s="8">
        <v>3234.8787120000002</v>
      </c>
      <c r="R20" s="8">
        <v>3185.0002079999995</v>
      </c>
      <c r="S20" s="8">
        <v>2999.0741039999994</v>
      </c>
      <c r="T20" s="8">
        <v>2916.3672720000004</v>
      </c>
      <c r="U20" s="8">
        <v>2243.3102639999997</v>
      </c>
      <c r="V20" s="8">
        <v>2697.2225279999998</v>
      </c>
      <c r="W20" s="8">
        <v>2576.6516879999999</v>
      </c>
      <c r="X20" s="8">
        <v>2840.1740639999989</v>
      </c>
      <c r="Y20" s="8">
        <v>2708.7783839999997</v>
      </c>
      <c r="Z20" s="8">
        <v>2688.6815280000001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190.42536239999998</v>
      </c>
      <c r="I21" s="8">
        <v>188.5790088</v>
      </c>
      <c r="J21" s="8">
        <v>115.6126608</v>
      </c>
      <c r="K21" s="8">
        <v>118.32977519999999</v>
      </c>
      <c r="L21" s="8">
        <v>105.68834639999996</v>
      </c>
      <c r="M21" s="8">
        <v>71.920648800000009</v>
      </c>
      <c r="N21" s="8">
        <v>66.393381599999998</v>
      </c>
      <c r="O21" s="8">
        <v>70.23481919999999</v>
      </c>
      <c r="P21" s="8">
        <v>69.692968799999989</v>
      </c>
      <c r="Q21" s="8">
        <v>66.551284799999991</v>
      </c>
      <c r="R21" s="8">
        <v>63.920656800000003</v>
      </c>
      <c r="S21" s="8">
        <v>8.3295575999999993</v>
      </c>
      <c r="T21" s="8">
        <v>0.91334879999999963</v>
      </c>
      <c r="U21" s="8">
        <v>9.6759936000000017</v>
      </c>
      <c r="V21" s="8">
        <v>92.624313599999965</v>
      </c>
      <c r="W21" s="8">
        <v>131.80265279999998</v>
      </c>
      <c r="X21" s="8">
        <v>168.02407439999999</v>
      </c>
      <c r="Y21" s="8">
        <v>200.38243679999997</v>
      </c>
      <c r="Z21" s="8">
        <v>127.69913520000001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100.22264999999999</v>
      </c>
      <c r="D51" s="27">
        <v>104.11038000000002</v>
      </c>
      <c r="E51" s="27">
        <v>124.20540000000001</v>
      </c>
      <c r="F51" s="27">
        <v>120.26718000000002</v>
      </c>
      <c r="G51" s="27">
        <v>126.17451000000001</v>
      </c>
      <c r="H51" s="27">
        <v>111.98581020000002</v>
      </c>
      <c r="I51" s="27">
        <v>77.708755080000017</v>
      </c>
      <c r="J51" s="27">
        <v>61.712513280000003</v>
      </c>
      <c r="K51" s="27">
        <v>62.489049479999991</v>
      </c>
      <c r="L51" s="27">
        <v>54.079637039999994</v>
      </c>
      <c r="M51" s="27">
        <v>115.37692055999999</v>
      </c>
      <c r="N51" s="27">
        <v>294.53018364000002</v>
      </c>
      <c r="O51" s="27">
        <v>312.96892967999992</v>
      </c>
      <c r="P51" s="27">
        <v>372.47099075999995</v>
      </c>
      <c r="Q51" s="27">
        <v>336.42880523999997</v>
      </c>
      <c r="R51" s="27">
        <v>89.129189160000024</v>
      </c>
      <c r="S51" s="27">
        <v>75.280791960000002</v>
      </c>
      <c r="T51" s="27">
        <v>82.572355799999997</v>
      </c>
      <c r="U51" s="27">
        <v>126.17350020000002</v>
      </c>
      <c r="V51" s="27">
        <v>114.47197927711768</v>
      </c>
      <c r="W51" s="27">
        <v>71.812737452806132</v>
      </c>
      <c r="X51" s="27">
        <v>86.734638911940067</v>
      </c>
      <c r="Y51" s="27">
        <v>59.783714326063105</v>
      </c>
      <c r="Z51" s="27">
        <v>91.782810032806182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63.109331999999995</v>
      </c>
      <c r="I52" s="27">
        <f t="shared" si="20"/>
        <v>142.30925280000002</v>
      </c>
      <c r="J52" s="27">
        <f t="shared" si="20"/>
        <v>219.49424640000001</v>
      </c>
      <c r="K52" s="27">
        <f t="shared" si="20"/>
        <v>322.99736039999993</v>
      </c>
      <c r="L52" s="27">
        <f t="shared" si="20"/>
        <v>236.26540080000001</v>
      </c>
      <c r="M52" s="27">
        <f t="shared" si="20"/>
        <v>332.3862828</v>
      </c>
      <c r="N52" s="27">
        <f t="shared" si="20"/>
        <v>401.97900599999997</v>
      </c>
      <c r="O52" s="27">
        <f t="shared" si="20"/>
        <v>305.52247440000002</v>
      </c>
      <c r="P52" s="27">
        <f t="shared" si="20"/>
        <v>256.60772279999998</v>
      </c>
      <c r="Q52" s="27">
        <f t="shared" si="20"/>
        <v>286.94746080000004</v>
      </c>
      <c r="R52" s="27">
        <f t="shared" si="20"/>
        <v>266.75134199999997</v>
      </c>
      <c r="S52" s="27">
        <f t="shared" si="20"/>
        <v>259.96576319999997</v>
      </c>
      <c r="T52" s="27">
        <f t="shared" si="20"/>
        <v>235.43605800000006</v>
      </c>
      <c r="U52" s="27">
        <f t="shared" si="20"/>
        <v>85.336851599999989</v>
      </c>
      <c r="V52" s="27">
        <f t="shared" si="20"/>
        <v>160.04617199999998</v>
      </c>
      <c r="W52" s="27">
        <f t="shared" si="20"/>
        <v>253.01133000000002</v>
      </c>
      <c r="X52" s="27">
        <f t="shared" si="20"/>
        <v>255.5014176</v>
      </c>
      <c r="Y52" s="27">
        <f t="shared" ref="Y52:Z52" si="21">SUM(Y53:Y54)</f>
        <v>246.67568640000002</v>
      </c>
      <c r="Z52" s="27">
        <f t="shared" si="21"/>
        <v>255.47516280000002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63.109331999999995</v>
      </c>
      <c r="I53" s="8">
        <v>142.30925280000002</v>
      </c>
      <c r="J53" s="8">
        <v>219.49424640000001</v>
      </c>
      <c r="K53" s="8">
        <v>322.99736039999993</v>
      </c>
      <c r="L53" s="8">
        <v>236.26540080000001</v>
      </c>
      <c r="M53" s="8">
        <v>332.3862828</v>
      </c>
      <c r="N53" s="8">
        <v>401.97900599999997</v>
      </c>
      <c r="O53" s="8">
        <v>305.52247440000002</v>
      </c>
      <c r="P53" s="8">
        <v>256.60772279999998</v>
      </c>
      <c r="Q53" s="8">
        <v>286.94746080000004</v>
      </c>
      <c r="R53" s="8">
        <v>266.75134199999997</v>
      </c>
      <c r="S53" s="8">
        <v>259.96576319999997</v>
      </c>
      <c r="T53" s="8">
        <v>235.43605800000006</v>
      </c>
      <c r="U53" s="8">
        <v>85.336851599999989</v>
      </c>
      <c r="V53" s="8">
        <v>160.04617199999998</v>
      </c>
      <c r="W53" s="8">
        <v>253.01133000000002</v>
      </c>
      <c r="X53" s="8">
        <v>255.5014176</v>
      </c>
      <c r="Y53" s="8">
        <v>246.67568640000002</v>
      </c>
      <c r="Z53" s="8">
        <v>255.47516280000002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0.18099139189616098</v>
      </c>
      <c r="W61" s="49">
        <f t="shared" si="22"/>
        <v>0.10771233705500549</v>
      </c>
      <c r="X61" s="49">
        <f t="shared" si="22"/>
        <v>0.12138700035781262</v>
      </c>
      <c r="Y61" s="49">
        <f t="shared" ref="Y61:Z61" si="23">SUM(Y62:Y72)</f>
        <v>9.4624149393135723E-2</v>
      </c>
      <c r="Z61" s="49">
        <f t="shared" si="23"/>
        <v>0.16759907694800597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0.18099139189616098</v>
      </c>
      <c r="W64" s="52">
        <v>0.10771233705500549</v>
      </c>
      <c r="X64" s="52">
        <v>0.12138700035781262</v>
      </c>
      <c r="Y64" s="52">
        <v>9.4624149393135723E-2</v>
      </c>
      <c r="Z64" s="52">
        <v>0.16759907694800597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1535.4306410400002</v>
      </c>
      <c r="D2" s="21">
        <f t="shared" ref="D2:X2" si="0">SUM(D3,D17,D22,D25,D26,D51,D52)</f>
        <v>1303.2554050799999</v>
      </c>
      <c r="E2" s="21">
        <f t="shared" si="0"/>
        <v>1636.91210484</v>
      </c>
      <c r="F2" s="21">
        <f t="shared" si="0"/>
        <v>1321.2090000000001</v>
      </c>
      <c r="G2" s="21">
        <f t="shared" si="0"/>
        <v>1619.9391668400003</v>
      </c>
      <c r="H2" s="21">
        <f t="shared" si="0"/>
        <v>1749.3008238000002</v>
      </c>
      <c r="I2" s="21">
        <f t="shared" si="0"/>
        <v>1892.5420327200002</v>
      </c>
      <c r="J2" s="21">
        <f t="shared" si="0"/>
        <v>1770.5508944399999</v>
      </c>
      <c r="K2" s="21">
        <f t="shared" si="0"/>
        <v>1896.03884556</v>
      </c>
      <c r="L2" s="21">
        <f t="shared" si="0"/>
        <v>1274.0093060400002</v>
      </c>
      <c r="M2" s="21">
        <f t="shared" si="0"/>
        <v>1708.4626596000003</v>
      </c>
      <c r="N2" s="21">
        <f t="shared" si="0"/>
        <v>1768.7545934400002</v>
      </c>
      <c r="O2" s="21">
        <f t="shared" si="0"/>
        <v>1363.6125367200002</v>
      </c>
      <c r="P2" s="21">
        <f t="shared" si="0"/>
        <v>1223.0266874400002</v>
      </c>
      <c r="Q2" s="21">
        <f t="shared" si="0"/>
        <v>1225.8564231600001</v>
      </c>
      <c r="R2" s="21">
        <f t="shared" si="0"/>
        <v>1053.0414025199998</v>
      </c>
      <c r="S2" s="21">
        <f t="shared" si="0"/>
        <v>768.71033243999989</v>
      </c>
      <c r="T2" s="21">
        <f t="shared" si="0"/>
        <v>891.33818400000018</v>
      </c>
      <c r="U2" s="21">
        <f t="shared" si="0"/>
        <v>960.28046640000025</v>
      </c>
      <c r="V2" s="21">
        <f t="shared" si="0"/>
        <v>1277.1965049527555</v>
      </c>
      <c r="W2" s="21">
        <f t="shared" si="0"/>
        <v>1059.8164259180539</v>
      </c>
      <c r="X2" s="21">
        <f t="shared" si="0"/>
        <v>995.13778188413448</v>
      </c>
      <c r="Y2" s="21">
        <f t="shared" ref="Y2:Z2" si="1">SUM(Y3,Y17,Y22,Y25,Y26,Y51,Y52)</f>
        <v>1590.6422220069999</v>
      </c>
      <c r="Z2" s="21">
        <f t="shared" si="1"/>
        <v>1726.5304363855935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1251.5758610400001</v>
      </c>
      <c r="D26" s="27">
        <f t="shared" si="14"/>
        <v>1082.4626350799999</v>
      </c>
      <c r="E26" s="27">
        <f t="shared" si="14"/>
        <v>1445.9084348399999</v>
      </c>
      <c r="F26" s="27">
        <f t="shared" si="14"/>
        <v>1146.76605</v>
      </c>
      <c r="G26" s="27">
        <f t="shared" si="14"/>
        <v>1346.4853268400002</v>
      </c>
      <c r="H26" s="27">
        <f t="shared" si="14"/>
        <v>1443.3017356800003</v>
      </c>
      <c r="I26" s="27">
        <f t="shared" si="14"/>
        <v>1575.2824628400001</v>
      </c>
      <c r="J26" s="27">
        <f t="shared" si="14"/>
        <v>1480.8095863199999</v>
      </c>
      <c r="K26" s="27">
        <f t="shared" si="14"/>
        <v>1540.1784589199999</v>
      </c>
      <c r="L26" s="27">
        <f t="shared" si="14"/>
        <v>1212.2412537600001</v>
      </c>
      <c r="M26" s="27">
        <f t="shared" si="14"/>
        <v>1382.9865490800003</v>
      </c>
      <c r="N26" s="27">
        <f t="shared" si="14"/>
        <v>1438.9603761600001</v>
      </c>
      <c r="O26" s="27">
        <f t="shared" si="14"/>
        <v>1105.3941552000001</v>
      </c>
      <c r="P26" s="27">
        <f t="shared" si="14"/>
        <v>1024.704189</v>
      </c>
      <c r="Q26" s="27">
        <f t="shared" si="14"/>
        <v>1048.96066896</v>
      </c>
      <c r="R26" s="27">
        <f t="shared" si="14"/>
        <v>850.77280763999988</v>
      </c>
      <c r="S26" s="27">
        <f t="shared" si="14"/>
        <v>580.16229407999992</v>
      </c>
      <c r="T26" s="27">
        <f t="shared" si="14"/>
        <v>680.8556739600001</v>
      </c>
      <c r="U26" s="27">
        <f t="shared" si="14"/>
        <v>696.41568720000009</v>
      </c>
      <c r="V26" s="27">
        <f t="shared" si="14"/>
        <v>984.45664692000014</v>
      </c>
      <c r="W26" s="27">
        <f t="shared" si="14"/>
        <v>791.74393164000003</v>
      </c>
      <c r="X26" s="27">
        <f t="shared" si="14"/>
        <v>702.89939160000017</v>
      </c>
      <c r="Y26" s="27">
        <f t="shared" ref="Y26:Z26" si="15">SUM(Y27,Y33)</f>
        <v>1422.3659234400002</v>
      </c>
      <c r="Z26" s="27">
        <f t="shared" si="15"/>
        <v>1535.2079490000003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1251.5758610400001</v>
      </c>
      <c r="D33" s="19">
        <f t="shared" si="18"/>
        <v>1082.4626350799999</v>
      </c>
      <c r="E33" s="19">
        <f t="shared" si="18"/>
        <v>1445.9084348399999</v>
      </c>
      <c r="F33" s="19">
        <f t="shared" si="18"/>
        <v>1146.76605</v>
      </c>
      <c r="G33" s="19">
        <f t="shared" si="18"/>
        <v>1346.4853268400002</v>
      </c>
      <c r="H33" s="19">
        <f t="shared" si="18"/>
        <v>1443.3017356800003</v>
      </c>
      <c r="I33" s="19">
        <f t="shared" si="18"/>
        <v>1575.2824628400001</v>
      </c>
      <c r="J33" s="19">
        <f t="shared" si="18"/>
        <v>1480.8095863199999</v>
      </c>
      <c r="K33" s="19">
        <f t="shared" si="18"/>
        <v>1540.1784589199999</v>
      </c>
      <c r="L33" s="19">
        <f t="shared" si="18"/>
        <v>1212.2412537600001</v>
      </c>
      <c r="M33" s="19">
        <f t="shared" si="18"/>
        <v>1382.9865490800003</v>
      </c>
      <c r="N33" s="19">
        <f t="shared" si="18"/>
        <v>1438.9603761600001</v>
      </c>
      <c r="O33" s="19">
        <f t="shared" si="18"/>
        <v>1105.3941552000001</v>
      </c>
      <c r="P33" s="19">
        <f t="shared" si="18"/>
        <v>1024.704189</v>
      </c>
      <c r="Q33" s="19">
        <f t="shared" si="18"/>
        <v>1048.96066896</v>
      </c>
      <c r="R33" s="19">
        <f t="shared" si="18"/>
        <v>850.77280763999988</v>
      </c>
      <c r="S33" s="19">
        <f t="shared" si="18"/>
        <v>580.16229407999992</v>
      </c>
      <c r="T33" s="19">
        <f t="shared" si="18"/>
        <v>680.8556739600001</v>
      </c>
      <c r="U33" s="19">
        <f t="shared" si="18"/>
        <v>696.41568720000009</v>
      </c>
      <c r="V33" s="19">
        <f t="shared" si="18"/>
        <v>984.45664692000014</v>
      </c>
      <c r="W33" s="19">
        <f t="shared" si="18"/>
        <v>791.74393164000003</v>
      </c>
      <c r="X33" s="19">
        <f t="shared" si="18"/>
        <v>702.89939160000017</v>
      </c>
      <c r="Y33" s="19">
        <f t="shared" ref="Y33:Z33" si="19">SUM(Y34:Y50)</f>
        <v>1422.3659234400002</v>
      </c>
      <c r="Z33" s="19">
        <f t="shared" si="19"/>
        <v>1535.2079490000003</v>
      </c>
    </row>
    <row r="34" spans="1:26" ht="11.25" customHeight="1" x14ac:dyDescent="0.2">
      <c r="A34" s="28" t="s">
        <v>54</v>
      </c>
      <c r="B34" s="7" t="s">
        <v>55</v>
      </c>
      <c r="C34" s="8">
        <v>484.02033408</v>
      </c>
      <c r="D34" s="8">
        <v>440.29433088000002</v>
      </c>
      <c r="E34" s="8">
        <v>564.77813760000004</v>
      </c>
      <c r="F34" s="8">
        <v>500.37606143999989</v>
      </c>
      <c r="G34" s="8">
        <v>623.14583040000002</v>
      </c>
      <c r="H34" s="8">
        <v>490.04269056000015</v>
      </c>
      <c r="I34" s="8">
        <v>644.65756415999999</v>
      </c>
      <c r="J34" s="8">
        <v>685.41209856</v>
      </c>
      <c r="K34" s="8">
        <v>607.75391231999993</v>
      </c>
      <c r="L34" s="8">
        <v>510.53670144000006</v>
      </c>
      <c r="M34" s="8">
        <v>629.91406080000024</v>
      </c>
      <c r="N34" s="8">
        <v>664.77210623999997</v>
      </c>
      <c r="O34" s="8">
        <v>527.16635136000014</v>
      </c>
      <c r="P34" s="8">
        <v>532.46149632000004</v>
      </c>
      <c r="Q34" s="8">
        <v>536.56473599999993</v>
      </c>
      <c r="R34" s="8">
        <v>430.74125567999988</v>
      </c>
      <c r="S34" s="8">
        <v>161.00052479999999</v>
      </c>
      <c r="T34" s="8">
        <v>205.47343872000002</v>
      </c>
      <c r="U34" s="8">
        <v>188.87178240000003</v>
      </c>
      <c r="V34" s="8">
        <v>475.81820928000008</v>
      </c>
      <c r="W34" s="8">
        <v>427.40275968000003</v>
      </c>
      <c r="X34" s="8">
        <v>333.03322368000011</v>
      </c>
      <c r="Y34" s="8">
        <v>614.84541696000008</v>
      </c>
      <c r="Z34" s="8">
        <v>737.63923968000006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58.052100960000018</v>
      </c>
      <c r="D36" s="8">
        <v>0</v>
      </c>
      <c r="E36" s="8">
        <v>5.8053009600000003</v>
      </c>
      <c r="F36" s="8">
        <v>2.9026504799999988</v>
      </c>
      <c r="G36" s="8">
        <v>8.707724279999999</v>
      </c>
      <c r="H36" s="8">
        <v>143.45517456000002</v>
      </c>
      <c r="I36" s="8">
        <v>127.49673024000003</v>
      </c>
      <c r="J36" s="8">
        <v>192.08831327999999</v>
      </c>
      <c r="K36" s="8">
        <v>175.33435464000002</v>
      </c>
      <c r="L36" s="8">
        <v>247.17370464000001</v>
      </c>
      <c r="M36" s="8">
        <v>81.789412320000011</v>
      </c>
      <c r="N36" s="8">
        <v>74.76221772000001</v>
      </c>
      <c r="O36" s="8">
        <v>12.851349840000001</v>
      </c>
      <c r="P36" s="8">
        <v>17.23849092</v>
      </c>
      <c r="Q36" s="8">
        <v>11.579481000000001</v>
      </c>
      <c r="R36" s="8">
        <v>48.015036360000003</v>
      </c>
      <c r="S36" s="8">
        <v>72.178045559999987</v>
      </c>
      <c r="T36" s="8">
        <v>60.770297520000014</v>
      </c>
      <c r="U36" s="8">
        <v>16.410492720000001</v>
      </c>
      <c r="V36" s="8">
        <v>52.997109480000013</v>
      </c>
      <c r="W36" s="8">
        <v>13.514884200000001</v>
      </c>
      <c r="X36" s="8">
        <v>50.218034039999999</v>
      </c>
      <c r="Y36" s="8">
        <v>166.73544000000001</v>
      </c>
      <c r="Z36" s="8">
        <v>116.35157915999999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431.94226931999987</v>
      </c>
      <c r="D42" s="8">
        <v>397.93104</v>
      </c>
      <c r="E42" s="8">
        <v>605.39930135999998</v>
      </c>
      <c r="F42" s="8">
        <v>367.32096000000013</v>
      </c>
      <c r="G42" s="8">
        <v>496.56357864000012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12.686038559999997</v>
      </c>
      <c r="G43" s="8">
        <v>0</v>
      </c>
      <c r="H43" s="8">
        <v>0.69784416000000005</v>
      </c>
      <c r="I43" s="8">
        <v>1.0878472800000003</v>
      </c>
      <c r="J43" s="8">
        <v>1.8939959999999999E-2</v>
      </c>
      <c r="K43" s="8">
        <v>2.8607342400000002</v>
      </c>
      <c r="L43" s="8">
        <v>0.12697776</v>
      </c>
      <c r="M43" s="8">
        <v>0.12377664000000001</v>
      </c>
      <c r="N43" s="8">
        <v>0.10723752</v>
      </c>
      <c r="O43" s="8">
        <v>1.6400404799999997</v>
      </c>
      <c r="P43" s="8">
        <v>1.1195917200000003</v>
      </c>
      <c r="Q43" s="8">
        <v>0.46602971999999993</v>
      </c>
      <c r="R43" s="8">
        <v>5.3618760000000015E-2</v>
      </c>
      <c r="S43" s="8">
        <v>4.7216519999999998E-2</v>
      </c>
      <c r="T43" s="8">
        <v>5.9754239999999993E-2</v>
      </c>
      <c r="U43" s="8">
        <v>5.0417639999999986E-2</v>
      </c>
      <c r="V43" s="8">
        <v>11.035594440000002</v>
      </c>
      <c r="W43" s="8">
        <v>0.82375488000000019</v>
      </c>
      <c r="X43" s="8">
        <v>0.10056852000000001</v>
      </c>
      <c r="Y43" s="8">
        <v>0.59220720000000016</v>
      </c>
      <c r="Z43" s="8">
        <v>0.39667211999999996</v>
      </c>
    </row>
    <row r="44" spans="1:26" ht="11.25" customHeight="1" x14ac:dyDescent="0.2">
      <c r="A44" s="28" t="s">
        <v>74</v>
      </c>
      <c r="B44" s="7" t="s">
        <v>75</v>
      </c>
      <c r="C44" s="8">
        <v>118.81543968000004</v>
      </c>
      <c r="D44" s="8">
        <v>22.654825200000001</v>
      </c>
      <c r="E44" s="8">
        <v>22.473151920000003</v>
      </c>
      <c r="F44" s="8">
        <v>80.173365840000002</v>
      </c>
      <c r="G44" s="8">
        <v>25.605065520000004</v>
      </c>
      <c r="H44" s="8">
        <v>589.37264063999999</v>
      </c>
      <c r="I44" s="8">
        <v>587.41714512000021</v>
      </c>
      <c r="J44" s="8">
        <v>313.82721648</v>
      </c>
      <c r="K44" s="8">
        <v>492.41818080000002</v>
      </c>
      <c r="L44" s="8">
        <v>220.02389640000004</v>
      </c>
      <c r="M44" s="8">
        <v>449.22703031999998</v>
      </c>
      <c r="N44" s="8">
        <v>481.50357336000013</v>
      </c>
      <c r="O44" s="8">
        <v>337.37926247999991</v>
      </c>
      <c r="P44" s="8">
        <v>254.64101544000005</v>
      </c>
      <c r="Q44" s="8">
        <v>278.9994456</v>
      </c>
      <c r="R44" s="8">
        <v>190.11830112000004</v>
      </c>
      <c r="S44" s="8">
        <v>133.11134352000002</v>
      </c>
      <c r="T44" s="8">
        <v>234.14509296</v>
      </c>
      <c r="U44" s="8">
        <v>280.30821768000004</v>
      </c>
      <c r="V44" s="8">
        <v>240.57554688000005</v>
      </c>
      <c r="W44" s="8">
        <v>130.24163016000003</v>
      </c>
      <c r="X44" s="8">
        <v>91.381938480000017</v>
      </c>
      <c r="Y44" s="8">
        <v>471.73111128000022</v>
      </c>
      <c r="Z44" s="8">
        <v>518.73322104000022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5.198436E-2</v>
      </c>
      <c r="I46" s="8">
        <v>0.10713528000000001</v>
      </c>
      <c r="J46" s="8">
        <v>0.10106604000000001</v>
      </c>
      <c r="K46" s="8">
        <v>8.8927560000000017E-2</v>
      </c>
      <c r="L46" s="8">
        <v>0.10713528000000001</v>
      </c>
      <c r="M46" s="8">
        <v>1.0631725200000002</v>
      </c>
      <c r="N46" s="8">
        <v>0</v>
      </c>
      <c r="O46" s="8">
        <v>0.83333304000000008</v>
      </c>
      <c r="P46" s="8">
        <v>0.53303759999999989</v>
      </c>
      <c r="Q46" s="8">
        <v>0.37682063999999998</v>
      </c>
      <c r="R46" s="8">
        <v>0.40743071999999991</v>
      </c>
      <c r="S46" s="8">
        <v>0.47788667999999984</v>
      </c>
      <c r="T46" s="8">
        <v>0.63436752000000018</v>
      </c>
      <c r="U46" s="8">
        <v>0.46891476000000004</v>
      </c>
      <c r="V46" s="8">
        <v>0.19606284000000002</v>
      </c>
      <c r="W46" s="8">
        <v>6.4386719999999995E-2</v>
      </c>
      <c r="X46" s="8">
        <v>3.9845880000000007E-2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158.74571699999998</v>
      </c>
      <c r="D48" s="8">
        <v>221.58243899999999</v>
      </c>
      <c r="E48" s="8">
        <v>247.45254300000005</v>
      </c>
      <c r="F48" s="8">
        <v>180.24306300000003</v>
      </c>
      <c r="G48" s="8">
        <v>192.46312799999998</v>
      </c>
      <c r="H48" s="8">
        <v>201.64388400000004</v>
      </c>
      <c r="I48" s="8">
        <v>197.15880599999997</v>
      </c>
      <c r="J48" s="8">
        <v>224.30233799999996</v>
      </c>
      <c r="K48" s="8">
        <v>203.02963199999999</v>
      </c>
      <c r="L48" s="8">
        <v>205.569819</v>
      </c>
      <c r="M48" s="8">
        <v>195.26059799999999</v>
      </c>
      <c r="N48" s="8">
        <v>202.52629800000003</v>
      </c>
      <c r="O48" s="8">
        <v>225.52381799999998</v>
      </c>
      <c r="P48" s="8">
        <v>218.71055700000002</v>
      </c>
      <c r="Q48" s="8">
        <v>220.97415600000002</v>
      </c>
      <c r="R48" s="8">
        <v>181.43716499999996</v>
      </c>
      <c r="S48" s="8">
        <v>213.34727699999996</v>
      </c>
      <c r="T48" s="8">
        <v>179.77272299999998</v>
      </c>
      <c r="U48" s="8">
        <v>210.30586200000002</v>
      </c>
      <c r="V48" s="8">
        <v>203.83412400000006</v>
      </c>
      <c r="W48" s="8">
        <v>219.696516</v>
      </c>
      <c r="X48" s="8">
        <v>228.12578099999999</v>
      </c>
      <c r="Y48" s="8">
        <v>168.46174799999994</v>
      </c>
      <c r="Z48" s="8">
        <v>162.08723699999999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3.0639106800000002</v>
      </c>
      <c r="G50" s="8">
        <v>0</v>
      </c>
      <c r="H50" s="8">
        <v>18.037517399999999</v>
      </c>
      <c r="I50" s="8">
        <v>17.357234759999997</v>
      </c>
      <c r="J50" s="8">
        <v>65.059613999999996</v>
      </c>
      <c r="K50" s="8">
        <v>58.692717359999996</v>
      </c>
      <c r="L50" s="8">
        <v>28.70301924</v>
      </c>
      <c r="M50" s="8">
        <v>25.608498480000002</v>
      </c>
      <c r="N50" s="8">
        <v>15.28894332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283.85478000000006</v>
      </c>
      <c r="D51" s="27">
        <v>220.79276999999999</v>
      </c>
      <c r="E51" s="27">
        <v>191.00367000000003</v>
      </c>
      <c r="F51" s="27">
        <v>174.44295000000002</v>
      </c>
      <c r="G51" s="27">
        <v>273.45384000000001</v>
      </c>
      <c r="H51" s="27">
        <v>305.99908812000001</v>
      </c>
      <c r="I51" s="27">
        <v>317.25956988000007</v>
      </c>
      <c r="J51" s="27">
        <v>289.7413081200001</v>
      </c>
      <c r="K51" s="27">
        <v>355.86038664000023</v>
      </c>
      <c r="L51" s="27">
        <v>61.768052280000013</v>
      </c>
      <c r="M51" s="27">
        <v>325.47611052000008</v>
      </c>
      <c r="N51" s="27">
        <v>329.79421728000011</v>
      </c>
      <c r="O51" s="27">
        <v>258.21838152000004</v>
      </c>
      <c r="P51" s="27">
        <v>198.32249844000003</v>
      </c>
      <c r="Q51" s="27">
        <v>176.89575420000003</v>
      </c>
      <c r="R51" s="27">
        <v>202.26859488000002</v>
      </c>
      <c r="S51" s="27">
        <v>188.54803835999999</v>
      </c>
      <c r="T51" s="27">
        <v>210.48251004000002</v>
      </c>
      <c r="U51" s="27">
        <v>263.8647792000001</v>
      </c>
      <c r="V51" s="27">
        <v>292.73985803275531</v>
      </c>
      <c r="W51" s="27">
        <v>268.0724942780538</v>
      </c>
      <c r="X51" s="27">
        <v>292.23839028413437</v>
      </c>
      <c r="Y51" s="27">
        <v>168.27629856699957</v>
      </c>
      <c r="Z51" s="27">
        <v>191.32248738559306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0.83447712000000007</v>
      </c>
      <c r="K61" s="49">
        <f t="shared" si="22"/>
        <v>1.8096479999999998E-2</v>
      </c>
      <c r="L61" s="49">
        <f t="shared" si="22"/>
        <v>2.5487999999999999E-3</v>
      </c>
      <c r="M61" s="49">
        <f t="shared" si="22"/>
        <v>7.9012800000000018E-3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0.83982960000000006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0.4628503386018068</v>
      </c>
      <c r="W61" s="49">
        <f t="shared" si="22"/>
        <v>0.40208347269632538</v>
      </c>
      <c r="X61" s="49">
        <f t="shared" si="22"/>
        <v>0.40899393865007938</v>
      </c>
      <c r="Y61" s="49">
        <f t="shared" ref="Y61:Z61" si="23">SUM(Y62:Y72)</f>
        <v>0.26634346484534077</v>
      </c>
      <c r="Z61" s="49">
        <f t="shared" si="23"/>
        <v>0.34936250343349334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0.4628503386018068</v>
      </c>
      <c r="W64" s="52">
        <v>0.40208347269632538</v>
      </c>
      <c r="X64" s="52">
        <v>0.40899393865007938</v>
      </c>
      <c r="Y64" s="52">
        <v>0.26634346484534077</v>
      </c>
      <c r="Z64" s="52">
        <v>0.34936250343349334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0.83447712000000007</v>
      </c>
      <c r="K68" s="52">
        <v>1.8096479999999998E-2</v>
      </c>
      <c r="L68" s="52">
        <v>2.5487999999999999E-3</v>
      </c>
      <c r="M68" s="52">
        <v>7.9012800000000018E-3</v>
      </c>
      <c r="N68" s="52">
        <v>0</v>
      </c>
      <c r="O68" s="52">
        <v>0</v>
      </c>
      <c r="P68" s="52">
        <v>0</v>
      </c>
      <c r="Q68" s="52">
        <v>0.83982960000000006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41772.338190599243</v>
      </c>
      <c r="D2" s="21">
        <f t="shared" ref="D2:X2" si="0">SUM(D3,D17,D22,D25,D26,D51,D52)</f>
        <v>44249.373233285165</v>
      </c>
      <c r="E2" s="21">
        <f t="shared" si="0"/>
        <v>45590.890704530495</v>
      </c>
      <c r="F2" s="21">
        <f t="shared" si="0"/>
        <v>48678.203886374242</v>
      </c>
      <c r="G2" s="21">
        <f t="shared" si="0"/>
        <v>49187.146591161974</v>
      </c>
      <c r="H2" s="21">
        <f t="shared" si="0"/>
        <v>48831.02925785628</v>
      </c>
      <c r="I2" s="21">
        <f t="shared" si="0"/>
        <v>47659.004294578648</v>
      </c>
      <c r="J2" s="21">
        <f t="shared" si="0"/>
        <v>45572.070095163341</v>
      </c>
      <c r="K2" s="21">
        <f t="shared" si="0"/>
        <v>45069.255748027033</v>
      </c>
      <c r="L2" s="21">
        <f t="shared" si="0"/>
        <v>42636.969086649355</v>
      </c>
      <c r="M2" s="21">
        <f t="shared" si="0"/>
        <v>44176.429128745083</v>
      </c>
      <c r="N2" s="21">
        <f t="shared" si="0"/>
        <v>42116.17647700799</v>
      </c>
      <c r="O2" s="21">
        <f t="shared" si="0"/>
        <v>41337.087281907494</v>
      </c>
      <c r="P2" s="21">
        <f t="shared" si="0"/>
        <v>42672.092757634557</v>
      </c>
      <c r="Q2" s="21">
        <f t="shared" si="0"/>
        <v>40874.363534517273</v>
      </c>
      <c r="R2" s="21">
        <f t="shared" si="0"/>
        <v>41903.244415500405</v>
      </c>
      <c r="S2" s="21">
        <f t="shared" si="0"/>
        <v>43183.184064401532</v>
      </c>
      <c r="T2" s="21">
        <f t="shared" si="0"/>
        <v>43826.505659890849</v>
      </c>
      <c r="U2" s="21">
        <f t="shared" si="0"/>
        <v>43225.01378263373</v>
      </c>
      <c r="V2" s="21">
        <f t="shared" si="0"/>
        <v>43445.384044981096</v>
      </c>
      <c r="W2" s="21">
        <f t="shared" si="0"/>
        <v>40240.930224671225</v>
      </c>
      <c r="X2" s="21">
        <f t="shared" si="0"/>
        <v>41721.997982267654</v>
      </c>
      <c r="Y2" s="21">
        <f t="shared" ref="Y2:Z2" si="1">SUM(Y3,Y17,Y22,Y25,Y26,Y51,Y52)</f>
        <v>39186.743191654416</v>
      </c>
      <c r="Z2" s="21">
        <f t="shared" si="1"/>
        <v>36331.45546481559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2713.9414753192395</v>
      </c>
      <c r="D3" s="24">
        <f t="shared" si="2"/>
        <v>2419.4811465651665</v>
      </c>
      <c r="E3" s="24">
        <f t="shared" si="2"/>
        <v>2329.9112458104978</v>
      </c>
      <c r="F3" s="24">
        <f t="shared" si="2"/>
        <v>2200.2075508942462</v>
      </c>
      <c r="G3" s="24">
        <f t="shared" si="2"/>
        <v>2147.5340610819781</v>
      </c>
      <c r="H3" s="24">
        <f t="shared" si="2"/>
        <v>2040.5089670962811</v>
      </c>
      <c r="I3" s="24">
        <f t="shared" si="2"/>
        <v>2193.5342452186514</v>
      </c>
      <c r="J3" s="24">
        <f t="shared" si="2"/>
        <v>2039.2847248833473</v>
      </c>
      <c r="K3" s="24">
        <f t="shared" si="2"/>
        <v>1943.0733666670349</v>
      </c>
      <c r="L3" s="24">
        <f t="shared" si="2"/>
        <v>1622.5176198093593</v>
      </c>
      <c r="M3" s="24">
        <f t="shared" si="2"/>
        <v>1526.7508448650856</v>
      </c>
      <c r="N3" s="24">
        <f t="shared" si="2"/>
        <v>1429.7093011679883</v>
      </c>
      <c r="O3" s="24">
        <f t="shared" si="2"/>
        <v>1440.1606555474943</v>
      </c>
      <c r="P3" s="24">
        <f t="shared" si="2"/>
        <v>1435.2448172745544</v>
      </c>
      <c r="Q3" s="24">
        <f t="shared" si="2"/>
        <v>1434.6597505172717</v>
      </c>
      <c r="R3" s="24">
        <f t="shared" si="2"/>
        <v>1487.2416979804002</v>
      </c>
      <c r="S3" s="24">
        <f t="shared" si="2"/>
        <v>1518.8484595615341</v>
      </c>
      <c r="T3" s="24">
        <f t="shared" si="2"/>
        <v>1393.826736490859</v>
      </c>
      <c r="U3" s="24">
        <f t="shared" si="2"/>
        <v>1295.9680134737209</v>
      </c>
      <c r="V3" s="24">
        <f t="shared" si="2"/>
        <v>1324.4369858836089</v>
      </c>
      <c r="W3" s="24">
        <f t="shared" si="2"/>
        <v>1463.3140695947172</v>
      </c>
      <c r="X3" s="24">
        <f t="shared" si="2"/>
        <v>1000.8482240255739</v>
      </c>
      <c r="Y3" s="24">
        <f t="shared" ref="Y3:Z3" si="3">SUM(Y4,Y8,Y11)</f>
        <v>1038.7999623029707</v>
      </c>
      <c r="Z3" s="24">
        <f t="shared" si="3"/>
        <v>1000.4402233474079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1010.3366142234775</v>
      </c>
      <c r="D4" s="19">
        <f t="shared" si="4"/>
        <v>988.14788791502508</v>
      </c>
      <c r="E4" s="19">
        <f t="shared" si="4"/>
        <v>872.48537983389201</v>
      </c>
      <c r="F4" s="19">
        <f t="shared" si="4"/>
        <v>747.30113290662393</v>
      </c>
      <c r="G4" s="19">
        <f t="shared" si="4"/>
        <v>738.41546255182925</v>
      </c>
      <c r="H4" s="19">
        <f t="shared" si="4"/>
        <v>705.68689048497879</v>
      </c>
      <c r="I4" s="19">
        <f t="shared" si="4"/>
        <v>908.9617077748195</v>
      </c>
      <c r="J4" s="19">
        <f t="shared" si="4"/>
        <v>838.49628408928243</v>
      </c>
      <c r="K4" s="19">
        <f t="shared" si="4"/>
        <v>702.0037355092727</v>
      </c>
      <c r="L4" s="19">
        <f t="shared" si="4"/>
        <v>560.03300317593892</v>
      </c>
      <c r="M4" s="19">
        <f t="shared" si="4"/>
        <v>461.5662384027126</v>
      </c>
      <c r="N4" s="19">
        <f t="shared" si="4"/>
        <v>451.5653444776845</v>
      </c>
      <c r="O4" s="19">
        <f t="shared" si="4"/>
        <v>452.85518877642539</v>
      </c>
      <c r="P4" s="19">
        <f t="shared" si="4"/>
        <v>440.09053338422609</v>
      </c>
      <c r="Q4" s="19">
        <f t="shared" si="4"/>
        <v>420.53313914027984</v>
      </c>
      <c r="R4" s="19">
        <f t="shared" si="4"/>
        <v>502.43022544783724</v>
      </c>
      <c r="S4" s="19">
        <f t="shared" si="4"/>
        <v>587.8170092388068</v>
      </c>
      <c r="T4" s="19">
        <f t="shared" si="4"/>
        <v>492.17506020590423</v>
      </c>
      <c r="U4" s="19">
        <f t="shared" si="4"/>
        <v>479.39348762089617</v>
      </c>
      <c r="V4" s="19">
        <f t="shared" si="4"/>
        <v>357.06571619602448</v>
      </c>
      <c r="W4" s="19">
        <f t="shared" si="4"/>
        <v>480.36819730338686</v>
      </c>
      <c r="X4" s="19">
        <f t="shared" si="4"/>
        <v>413.51242359477607</v>
      </c>
      <c r="Y4" s="19">
        <f t="shared" ref="Y4:Z4" si="5">SUM(Y5:Y7)</f>
        <v>230.67385361699309</v>
      </c>
      <c r="Z4" s="19">
        <f t="shared" si="5"/>
        <v>89.067209197519361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5.2668354815999985</v>
      </c>
      <c r="D5" s="8">
        <f>FC_IND_E!D5+FC_TRA_E!D5+FC_OTH_E!D5</f>
        <v>2.6327243712000006</v>
      </c>
      <c r="E5" s="8">
        <f>FC_IND_E!E5+FC_TRA_E!E5+FC_OTH_E!E5</f>
        <v>15.640684751999995</v>
      </c>
      <c r="F5" s="8">
        <f>FC_IND_E!F5+FC_TRA_E!F5+FC_OTH_E!F5</f>
        <v>5.7244594176000021</v>
      </c>
      <c r="G5" s="8">
        <f>FC_IND_E!G5+FC_TRA_E!G5+FC_OTH_E!G5</f>
        <v>16.416218649599994</v>
      </c>
      <c r="H5" s="8">
        <f>FC_IND_E!H5+FC_TRA_E!H5+FC_OTH_E!H5</f>
        <v>10.859554675199998</v>
      </c>
      <c r="I5" s="8">
        <f>FC_IND_E!I5+FC_TRA_E!I5+FC_OTH_E!I5</f>
        <v>0.38794029120000001</v>
      </c>
      <c r="J5" s="8">
        <f>FC_IND_E!J5+FC_TRA_E!J5+FC_OTH_E!J5</f>
        <v>183.38412523200003</v>
      </c>
      <c r="K5" s="8">
        <f>FC_IND_E!K5+FC_TRA_E!K5+FC_OTH_E!K5</f>
        <v>4.8539338848</v>
      </c>
      <c r="L5" s="8">
        <f>FC_IND_E!L5+FC_TRA_E!L5+FC_OTH_E!L5</f>
        <v>11.2908305664</v>
      </c>
      <c r="M5" s="8">
        <f>FC_IND_E!M5+FC_TRA_E!M5+FC_OTH_E!M5</f>
        <v>7.6131982080000009</v>
      </c>
      <c r="N5" s="8">
        <f>FC_IND_E!N5+FC_TRA_E!N5+FC_OTH_E!N5</f>
        <v>11.021109791999997</v>
      </c>
      <c r="O5" s="8">
        <f>FC_IND_E!O5+FC_TRA_E!O5+FC_OTH_E!O5</f>
        <v>13.6475938368</v>
      </c>
      <c r="P5" s="8">
        <f>FC_IND_E!P5+FC_TRA_E!P5+FC_OTH_E!P5</f>
        <v>2.5145048544000002</v>
      </c>
      <c r="Q5" s="8">
        <f>FC_IND_E!Q5+FC_TRA_E!Q5+FC_OTH_E!Q5</f>
        <v>2.0211723839999998</v>
      </c>
      <c r="R5" s="8">
        <f>FC_IND_E!R5+FC_TRA_E!R5+FC_OTH_E!R5</f>
        <v>7.5414344544000009</v>
      </c>
      <c r="S5" s="8">
        <f>FC_IND_E!S5+FC_TRA_E!S5+FC_OTH_E!S5</f>
        <v>172.0471855872</v>
      </c>
      <c r="T5" s="8">
        <f>FC_IND_E!T5+FC_TRA_E!T5+FC_OTH_E!T5</f>
        <v>198.81887921279997</v>
      </c>
      <c r="U5" s="8">
        <f>FC_IND_E!U5+FC_TRA_E!U5+FC_OTH_E!U5</f>
        <v>162.8420107776</v>
      </c>
      <c r="V5" s="8">
        <f>FC_IND_E!V5+FC_TRA_E!V5+FC_OTH_E!V5</f>
        <v>51.183850502400006</v>
      </c>
      <c r="W5" s="8">
        <f>FC_IND_E!W5+FC_TRA_E!W5+FC_OTH_E!W5</f>
        <v>56.280463747199988</v>
      </c>
      <c r="X5" s="8">
        <f>FC_IND_E!X5+FC_TRA_E!X5+FC_OTH_E!X5</f>
        <v>72.402347001599992</v>
      </c>
      <c r="Y5" s="8">
        <f>FC_IND_E!Y5+FC_TRA_E!Y5+FC_OTH_E!Y5</f>
        <v>2.3411624544</v>
      </c>
      <c r="Z5" s="8">
        <f>FC_IND_E!Z5+FC_TRA_E!Z5+FC_OTH_E!Z5</f>
        <v>0.18408962879999999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1005.0697787418775</v>
      </c>
      <c r="D7" s="8">
        <f>FC_IND_E!D7+FC_TRA_E!D7+FC_OTH_E!D7</f>
        <v>985.51516354382511</v>
      </c>
      <c r="E7" s="8">
        <f>FC_IND_E!E7+FC_TRA_E!E7+FC_OTH_E!E7</f>
        <v>856.84469508189204</v>
      </c>
      <c r="F7" s="8">
        <f>FC_IND_E!F7+FC_TRA_E!F7+FC_OTH_E!F7</f>
        <v>741.57667348902396</v>
      </c>
      <c r="G7" s="8">
        <f>FC_IND_E!G7+FC_TRA_E!G7+FC_OTH_E!G7</f>
        <v>721.9992439022293</v>
      </c>
      <c r="H7" s="8">
        <f>FC_IND_E!H7+FC_TRA_E!H7+FC_OTH_E!H7</f>
        <v>694.82733580977879</v>
      </c>
      <c r="I7" s="8">
        <f>FC_IND_E!I7+FC_TRA_E!I7+FC_OTH_E!I7</f>
        <v>908.57376748361946</v>
      </c>
      <c r="J7" s="8">
        <f>FC_IND_E!J7+FC_TRA_E!J7+FC_OTH_E!J7</f>
        <v>655.11215885728245</v>
      </c>
      <c r="K7" s="8">
        <f>FC_IND_E!K7+FC_TRA_E!K7+FC_OTH_E!K7</f>
        <v>697.14980162447273</v>
      </c>
      <c r="L7" s="8">
        <f>FC_IND_E!L7+FC_TRA_E!L7+FC_OTH_E!L7</f>
        <v>548.7421726095389</v>
      </c>
      <c r="M7" s="8">
        <f>FC_IND_E!M7+FC_TRA_E!M7+FC_OTH_E!M7</f>
        <v>453.95304019471257</v>
      </c>
      <c r="N7" s="8">
        <f>FC_IND_E!N7+FC_TRA_E!N7+FC_OTH_E!N7</f>
        <v>440.5442346856845</v>
      </c>
      <c r="O7" s="8">
        <f>FC_IND_E!O7+FC_TRA_E!O7+FC_OTH_E!O7</f>
        <v>439.20759493962538</v>
      </c>
      <c r="P7" s="8">
        <f>FC_IND_E!P7+FC_TRA_E!P7+FC_OTH_E!P7</f>
        <v>437.57602852982609</v>
      </c>
      <c r="Q7" s="8">
        <f>FC_IND_E!Q7+FC_TRA_E!Q7+FC_OTH_E!Q7</f>
        <v>418.51196675627983</v>
      </c>
      <c r="R7" s="8">
        <f>FC_IND_E!R7+FC_TRA_E!R7+FC_OTH_E!R7</f>
        <v>494.88879099343723</v>
      </c>
      <c r="S7" s="8">
        <f>FC_IND_E!S7+FC_TRA_E!S7+FC_OTH_E!S7</f>
        <v>415.76982365160677</v>
      </c>
      <c r="T7" s="8">
        <f>FC_IND_E!T7+FC_TRA_E!T7+FC_OTH_E!T7</f>
        <v>293.35618099310426</v>
      </c>
      <c r="U7" s="8">
        <f>FC_IND_E!U7+FC_TRA_E!U7+FC_OTH_E!U7</f>
        <v>316.5514768432962</v>
      </c>
      <c r="V7" s="8">
        <f>FC_IND_E!V7+FC_TRA_E!V7+FC_OTH_E!V7</f>
        <v>305.88186569362449</v>
      </c>
      <c r="W7" s="8">
        <f>FC_IND_E!W7+FC_TRA_E!W7+FC_OTH_E!W7</f>
        <v>424.08773355618689</v>
      </c>
      <c r="X7" s="8">
        <f>FC_IND_E!X7+FC_TRA_E!X7+FC_OTH_E!X7</f>
        <v>341.11007659317607</v>
      </c>
      <c r="Y7" s="8">
        <f>FC_IND_E!Y7+FC_TRA_E!Y7+FC_OTH_E!Y7</f>
        <v>228.33269116259308</v>
      </c>
      <c r="Z7" s="8">
        <f>FC_IND_E!Z7+FC_TRA_E!Z7+FC_OTH_E!Z7</f>
        <v>88.883119568719366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196.22321507925409</v>
      </c>
      <c r="D8" s="19">
        <f t="shared" si="6"/>
        <v>204.85515579617083</v>
      </c>
      <c r="E8" s="19">
        <f t="shared" si="6"/>
        <v>243.61557859973243</v>
      </c>
      <c r="F8" s="19">
        <f t="shared" si="6"/>
        <v>282.12191789635546</v>
      </c>
      <c r="G8" s="19">
        <f t="shared" si="6"/>
        <v>250.21547650362493</v>
      </c>
      <c r="H8" s="19">
        <f t="shared" si="6"/>
        <v>210.60223131373576</v>
      </c>
      <c r="I8" s="19">
        <f t="shared" si="6"/>
        <v>179.09177472261055</v>
      </c>
      <c r="J8" s="19">
        <f t="shared" si="6"/>
        <v>183.2669149830343</v>
      </c>
      <c r="K8" s="19">
        <f t="shared" si="6"/>
        <v>173.0916938165004</v>
      </c>
      <c r="L8" s="19">
        <f t="shared" si="6"/>
        <v>161.52832645220391</v>
      </c>
      <c r="M8" s="19">
        <f t="shared" si="6"/>
        <v>153.9028149681493</v>
      </c>
      <c r="N8" s="19">
        <f t="shared" si="6"/>
        <v>160.9721206848244</v>
      </c>
      <c r="O8" s="19">
        <f t="shared" si="6"/>
        <v>165.27410092998085</v>
      </c>
      <c r="P8" s="19">
        <f t="shared" si="6"/>
        <v>161.44639906390248</v>
      </c>
      <c r="Q8" s="19">
        <f t="shared" si="6"/>
        <v>185.53712084430697</v>
      </c>
      <c r="R8" s="19">
        <f t="shared" si="6"/>
        <v>181.59038136849617</v>
      </c>
      <c r="S8" s="19">
        <f t="shared" si="6"/>
        <v>154.38643500331912</v>
      </c>
      <c r="T8" s="19">
        <f t="shared" si="6"/>
        <v>144.70819630383465</v>
      </c>
      <c r="U8" s="19">
        <f t="shared" si="6"/>
        <v>159.06387136477295</v>
      </c>
      <c r="V8" s="19">
        <f t="shared" si="6"/>
        <v>140.7277871371335</v>
      </c>
      <c r="W8" s="19">
        <f t="shared" si="6"/>
        <v>126.65904779583296</v>
      </c>
      <c r="X8" s="19">
        <f t="shared" ref="X8:Z8" si="7">SUM(X9:X10)</f>
        <v>118.27206226377621</v>
      </c>
      <c r="Y8" s="19">
        <f t="shared" si="7"/>
        <v>138.24937900791269</v>
      </c>
      <c r="Z8" s="19">
        <f t="shared" si="7"/>
        <v>98.482583300757682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79.42089022559999</v>
      </c>
      <c r="D9" s="8">
        <f>FC_IND_E!D9+FC_TRA_E!D9+FC_OTH_E!D9</f>
        <v>91.961048625600014</v>
      </c>
      <c r="E9" s="8">
        <f>FC_IND_E!E9+FC_TRA_E!E9+FC_OTH_E!E9</f>
        <v>123.31144462559998</v>
      </c>
      <c r="F9" s="8">
        <f>FC_IND_E!F9+FC_TRA_E!F9+FC_OTH_E!F9</f>
        <v>150.48190080000001</v>
      </c>
      <c r="G9" s="8">
        <f>FC_IND_E!G9+FC_TRA_E!G9+FC_OTH_E!G9</f>
        <v>135.85160302560001</v>
      </c>
      <c r="H9" s="8">
        <f>FC_IND_E!H9+FC_TRA_E!H9+FC_OTH_E!H9</f>
        <v>136.59520052639999</v>
      </c>
      <c r="I9" s="8">
        <f>FC_IND_E!I9+FC_TRA_E!I9+FC_OTH_E!I9</f>
        <v>161.17255529759998</v>
      </c>
      <c r="J9" s="8">
        <f>FC_IND_E!J9+FC_TRA_E!J9+FC_OTH_E!J9</f>
        <v>170.82949403519999</v>
      </c>
      <c r="K9" s="8">
        <f>FC_IND_E!K9+FC_TRA_E!K9+FC_OTH_E!K9</f>
        <v>165.29047217760001</v>
      </c>
      <c r="L9" s="8">
        <f>FC_IND_E!L9+FC_TRA_E!L9+FC_OTH_E!L9</f>
        <v>152.04535352159996</v>
      </c>
      <c r="M9" s="8">
        <f>FC_IND_E!M9+FC_TRA_E!M9+FC_OTH_E!M9</f>
        <v>141.09948985440002</v>
      </c>
      <c r="N9" s="8">
        <f>FC_IND_E!N9+FC_TRA_E!N9+FC_OTH_E!N9</f>
        <v>146.67511541759995</v>
      </c>
      <c r="O9" s="8">
        <f>FC_IND_E!O9+FC_TRA_E!O9+FC_OTH_E!O9</f>
        <v>153.00179479199994</v>
      </c>
      <c r="P9" s="8">
        <f>FC_IND_E!P9+FC_TRA_E!P9+FC_OTH_E!P9</f>
        <v>151.78777188960001</v>
      </c>
      <c r="Q9" s="8">
        <f>FC_IND_E!Q9+FC_TRA_E!Q9+FC_OTH_E!Q9</f>
        <v>178.15159084799996</v>
      </c>
      <c r="R9" s="8">
        <f>FC_IND_E!R9+FC_TRA_E!R9+FC_OTH_E!R9</f>
        <v>170.5098894576</v>
      </c>
      <c r="S9" s="8">
        <f>FC_IND_E!S9+FC_TRA_E!S9+FC_OTH_E!S9</f>
        <v>145.42381096319997</v>
      </c>
      <c r="T9" s="8">
        <f>FC_IND_E!T9+FC_TRA_E!T9+FC_OTH_E!T9</f>
        <v>134.95684577760002</v>
      </c>
      <c r="U9" s="8">
        <f>FC_IND_E!U9+FC_TRA_E!U9+FC_OTH_E!U9</f>
        <v>143.73902373600001</v>
      </c>
      <c r="V9" s="8">
        <f>FC_IND_E!V9+FC_TRA_E!V9+FC_OTH_E!V9</f>
        <v>137.87870268479998</v>
      </c>
      <c r="W9" s="8">
        <f>FC_IND_E!W9+FC_TRA_E!W9+FC_OTH_E!W9</f>
        <v>121.91880919679997</v>
      </c>
      <c r="X9" s="8">
        <f>FC_IND_E!X9+FC_TRA_E!X9+FC_OTH_E!X9</f>
        <v>111.66163747199997</v>
      </c>
      <c r="Y9" s="8">
        <f>FC_IND_E!Y9+FC_TRA_E!Y9+FC_OTH_E!Y9</f>
        <v>132.67995972</v>
      </c>
      <c r="Z9" s="8">
        <f>FC_IND_E!Z9+FC_TRA_E!Z9+FC_OTH_E!Z9</f>
        <v>91.667202211199992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116.80232485365411</v>
      </c>
      <c r="D10" s="8">
        <f>FC_IND_E!D10+FC_TRA_E!D10+FC_OTH_E!D10</f>
        <v>112.89410717057082</v>
      </c>
      <c r="E10" s="8">
        <f>FC_IND_E!E10+FC_TRA_E!E10+FC_OTH_E!E10</f>
        <v>120.30413397413247</v>
      </c>
      <c r="F10" s="8">
        <f>FC_IND_E!F10+FC_TRA_E!F10+FC_OTH_E!F10</f>
        <v>131.64001709635545</v>
      </c>
      <c r="G10" s="8">
        <f>FC_IND_E!G10+FC_TRA_E!G10+FC_OTH_E!G10</f>
        <v>114.36387347802493</v>
      </c>
      <c r="H10" s="8">
        <f>FC_IND_E!H10+FC_TRA_E!H10+FC_OTH_E!H10</f>
        <v>74.007030787335765</v>
      </c>
      <c r="I10" s="8">
        <f>FC_IND_E!I10+FC_TRA_E!I10+FC_OTH_E!I10</f>
        <v>17.919219425010574</v>
      </c>
      <c r="J10" s="8">
        <f>FC_IND_E!J10+FC_TRA_E!J10+FC_OTH_E!J10</f>
        <v>12.437420947834319</v>
      </c>
      <c r="K10" s="8">
        <f>FC_IND_E!K10+FC_TRA_E!K10+FC_OTH_E!K10</f>
        <v>7.8012216389003743</v>
      </c>
      <c r="L10" s="8">
        <f>FC_IND_E!L10+FC_TRA_E!L10+FC_OTH_E!L10</f>
        <v>9.4829729306039425</v>
      </c>
      <c r="M10" s="8">
        <f>FC_IND_E!M10+FC_TRA_E!M10+FC_OTH_E!M10</f>
        <v>12.803325113749267</v>
      </c>
      <c r="N10" s="8">
        <f>FC_IND_E!N10+FC_TRA_E!N10+FC_OTH_E!N10</f>
        <v>14.29700526722446</v>
      </c>
      <c r="O10" s="8">
        <f>FC_IND_E!O10+FC_TRA_E!O10+FC_OTH_E!O10</f>
        <v>12.272306137980905</v>
      </c>
      <c r="P10" s="8">
        <f>FC_IND_E!P10+FC_TRA_E!P10+FC_OTH_E!P10</f>
        <v>9.6586271743024703</v>
      </c>
      <c r="Q10" s="8">
        <f>FC_IND_E!Q10+FC_TRA_E!Q10+FC_OTH_E!Q10</f>
        <v>7.3855299963070022</v>
      </c>
      <c r="R10" s="8">
        <f>FC_IND_E!R10+FC_TRA_E!R10+FC_OTH_E!R10</f>
        <v>11.080491910896161</v>
      </c>
      <c r="S10" s="8">
        <f>FC_IND_E!S10+FC_TRA_E!S10+FC_OTH_E!S10</f>
        <v>8.9626240401191648</v>
      </c>
      <c r="T10" s="8">
        <f>FC_IND_E!T10+FC_TRA_E!T10+FC_OTH_E!T10</f>
        <v>9.7513505262346332</v>
      </c>
      <c r="U10" s="8">
        <f>FC_IND_E!U10+FC_TRA_E!U10+FC_OTH_E!U10</f>
        <v>15.32484762877295</v>
      </c>
      <c r="V10" s="8">
        <f>FC_IND_E!V10+FC_TRA_E!V10+FC_OTH_E!V10</f>
        <v>2.8490844523335408</v>
      </c>
      <c r="W10" s="8">
        <f>FC_IND_E!W10+FC_TRA_E!W10+FC_OTH_E!W10</f>
        <v>4.7402385990329954</v>
      </c>
      <c r="X10" s="8">
        <f>FC_IND_E!X10+FC_TRA_E!X10+FC_OTH_E!X10</f>
        <v>6.6104247917762464</v>
      </c>
      <c r="Y10" s="8">
        <f>FC_IND_E!Y10+FC_TRA_E!Y10+FC_OTH_E!Y10</f>
        <v>5.5694192879126865</v>
      </c>
      <c r="Z10" s="8">
        <f>FC_IND_E!Z10+FC_TRA_E!Z10+FC_OTH_E!Z10</f>
        <v>6.8153810895576932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1507.3816460165078</v>
      </c>
      <c r="D11" s="19">
        <f t="shared" si="8"/>
        <v>1226.4781028539708</v>
      </c>
      <c r="E11" s="19">
        <f t="shared" si="8"/>
        <v>1213.8102873768735</v>
      </c>
      <c r="F11" s="19">
        <f t="shared" si="8"/>
        <v>1170.7845000912671</v>
      </c>
      <c r="G11" s="19">
        <f t="shared" si="8"/>
        <v>1158.903122026524</v>
      </c>
      <c r="H11" s="19">
        <f t="shared" si="8"/>
        <v>1124.2198452975665</v>
      </c>
      <c r="I11" s="19">
        <f t="shared" si="8"/>
        <v>1105.4807627212213</v>
      </c>
      <c r="J11" s="19">
        <f t="shared" si="8"/>
        <v>1017.5215258110305</v>
      </c>
      <c r="K11" s="19">
        <f t="shared" si="8"/>
        <v>1067.9779373412616</v>
      </c>
      <c r="L11" s="19">
        <f t="shared" si="8"/>
        <v>900.95629018121645</v>
      </c>
      <c r="M11" s="19">
        <f t="shared" si="8"/>
        <v>911.28179149422351</v>
      </c>
      <c r="N11" s="19">
        <f t="shared" si="8"/>
        <v>817.17183600547946</v>
      </c>
      <c r="O11" s="19">
        <f t="shared" si="8"/>
        <v>822.03136584108813</v>
      </c>
      <c r="P11" s="19">
        <f t="shared" si="8"/>
        <v>833.70788482642592</v>
      </c>
      <c r="Q11" s="19">
        <f t="shared" si="8"/>
        <v>828.58949053268498</v>
      </c>
      <c r="R11" s="19">
        <f t="shared" si="8"/>
        <v>803.22109116406671</v>
      </c>
      <c r="S11" s="19">
        <f t="shared" si="8"/>
        <v>776.64501531940812</v>
      </c>
      <c r="T11" s="19">
        <f t="shared" si="8"/>
        <v>756.94347998112016</v>
      </c>
      <c r="U11" s="19">
        <f t="shared" si="8"/>
        <v>657.51065448805196</v>
      </c>
      <c r="V11" s="19">
        <f t="shared" si="8"/>
        <v>826.64348255045093</v>
      </c>
      <c r="W11" s="19">
        <f t="shared" si="8"/>
        <v>856.28682449549751</v>
      </c>
      <c r="X11" s="19">
        <f t="shared" ref="X11:Z11" si="9">SUM(X12:X16)</f>
        <v>469.06373816702165</v>
      </c>
      <c r="Y11" s="19">
        <f t="shared" si="9"/>
        <v>669.87672967806486</v>
      </c>
      <c r="Z11" s="19">
        <f t="shared" si="9"/>
        <v>812.89043084913089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11.495643667200001</v>
      </c>
      <c r="D12" s="8">
        <f>FC_IND_E!D12+FC_TRA_E!D12+FC_OTH_E!D12</f>
        <v>2.8739109168000003</v>
      </c>
      <c r="E12" s="8">
        <f>FC_IND_E!E12+FC_TRA_E!E12+FC_OTH_E!E12</f>
        <v>2.8739109168000003</v>
      </c>
      <c r="F12" s="8">
        <f>FC_IND_E!F12+FC_TRA_E!F12+FC_OTH_E!F12</f>
        <v>5.7478218336000015</v>
      </c>
      <c r="G12" s="8">
        <f>FC_IND_E!G12+FC_TRA_E!G12+FC_OTH_E!G12</f>
        <v>2.8739109167999999</v>
      </c>
      <c r="H12" s="8">
        <f>FC_IND_E!H12+FC_TRA_E!H12+FC_OTH_E!H12</f>
        <v>3.0464590463999999</v>
      </c>
      <c r="I12" s="8">
        <f>FC_IND_E!I12+FC_TRA_E!I12+FC_OTH_E!I12</f>
        <v>2.2387869503999998</v>
      </c>
      <c r="J12" s="8">
        <f>FC_IND_E!J12+FC_TRA_E!J12+FC_OTH_E!J12</f>
        <v>25.3769237568</v>
      </c>
      <c r="K12" s="8">
        <f>FC_IND_E!K12+FC_TRA_E!K12+FC_OTH_E!K12</f>
        <v>36.430016515199995</v>
      </c>
      <c r="L12" s="8">
        <f>FC_IND_E!L12+FC_TRA_E!L12+FC_OTH_E!L12</f>
        <v>51.328896695999987</v>
      </c>
      <c r="M12" s="8">
        <f>FC_IND_E!M12+FC_TRA_E!M12+FC_OTH_E!M12</f>
        <v>37.068144220800008</v>
      </c>
      <c r="N12" s="8">
        <f>FC_IND_E!N12+FC_TRA_E!N12+FC_OTH_E!N12</f>
        <v>0.75293729279999999</v>
      </c>
      <c r="O12" s="8">
        <f>FC_IND_E!O12+FC_TRA_E!O12+FC_OTH_E!O12</f>
        <v>21.551828760000003</v>
      </c>
      <c r="P12" s="8">
        <f>FC_IND_E!P12+FC_TRA_E!P12+FC_OTH_E!P12</f>
        <v>37.053793022400001</v>
      </c>
      <c r="Q12" s="8">
        <f>FC_IND_E!Q12+FC_TRA_E!Q12+FC_OTH_E!Q12</f>
        <v>26.385846379200004</v>
      </c>
      <c r="R12" s="8">
        <f>FC_IND_E!R12+FC_TRA_E!R12+FC_OTH_E!R12</f>
        <v>19.902108441600003</v>
      </c>
      <c r="S12" s="8">
        <f>FC_IND_E!S12+FC_TRA_E!S12+FC_OTH_E!S12</f>
        <v>11.4906374352</v>
      </c>
      <c r="T12" s="8">
        <f>FC_IND_E!T12+FC_TRA_E!T12+FC_OTH_E!T12</f>
        <v>11.553382209599995</v>
      </c>
      <c r="U12" s="8">
        <f>FC_IND_E!U12+FC_TRA_E!U12+FC_OTH_E!U12</f>
        <v>80.556614107199977</v>
      </c>
      <c r="V12" s="8">
        <f>FC_IND_E!V12+FC_TRA_E!V12+FC_OTH_E!V12</f>
        <v>4.437190295999998</v>
      </c>
      <c r="W12" s="8">
        <f>FC_IND_E!W12+FC_TRA_E!W12+FC_OTH_E!W12</f>
        <v>5.4464466672</v>
      </c>
      <c r="X12" s="8">
        <f>FC_IND_E!X12+FC_TRA_E!X12+FC_OTH_E!X12</f>
        <v>3.1699461024000004</v>
      </c>
      <c r="Y12" s="8">
        <f>FC_IND_E!Y12+FC_TRA_E!Y12+FC_OTH_E!Y12</f>
        <v>5.9403948911999986</v>
      </c>
      <c r="Z12" s="8">
        <f>FC_IND_E!Z12+FC_TRA_E!Z12+FC_OTH_E!Z12</f>
        <v>6.4433543327999985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1306.2239017829079</v>
      </c>
      <c r="D13" s="8">
        <f>FC_IND_E!D13+FC_TRA_E!D13+FC_OTH_E!D13</f>
        <v>1030.3636367371707</v>
      </c>
      <c r="E13" s="8">
        <f>FC_IND_E!E13+FC_TRA_E!E13+FC_OTH_E!E13</f>
        <v>1094.6342646264734</v>
      </c>
      <c r="F13" s="8">
        <f>FC_IND_E!F13+FC_TRA_E!F13+FC_OTH_E!F13</f>
        <v>1036.202632732867</v>
      </c>
      <c r="G13" s="8">
        <f>FC_IND_E!G13+FC_TRA_E!G13+FC_OTH_E!G13</f>
        <v>1050.451783215324</v>
      </c>
      <c r="H13" s="8">
        <f>FC_IND_E!H13+FC_TRA_E!H13+FC_OTH_E!H13</f>
        <v>1027.3659435375664</v>
      </c>
      <c r="I13" s="8">
        <f>FC_IND_E!I13+FC_TRA_E!I13+FC_OTH_E!I13</f>
        <v>1021.0933798876212</v>
      </c>
      <c r="J13" s="8">
        <f>FC_IND_E!J13+FC_TRA_E!J13+FC_OTH_E!J13</f>
        <v>910.30906254543049</v>
      </c>
      <c r="K13" s="8">
        <f>FC_IND_E!K13+FC_TRA_E!K13+FC_OTH_E!K13</f>
        <v>952.19013240846152</v>
      </c>
      <c r="L13" s="8">
        <f>FC_IND_E!L13+FC_TRA_E!L13+FC_OTH_E!L13</f>
        <v>799.77867271721641</v>
      </c>
      <c r="M13" s="8">
        <f>FC_IND_E!M13+FC_TRA_E!M13+FC_OTH_E!M13</f>
        <v>819.62702854062343</v>
      </c>
      <c r="N13" s="8">
        <f>FC_IND_E!N13+FC_TRA_E!N13+FC_OTH_E!N13</f>
        <v>781.28149129987946</v>
      </c>
      <c r="O13" s="8">
        <f>FC_IND_E!O13+FC_TRA_E!O13+FC_OTH_E!O13</f>
        <v>770.80993625868814</v>
      </c>
      <c r="P13" s="8">
        <f>FC_IND_E!P13+FC_TRA_E!P13+FC_OTH_E!P13</f>
        <v>768.42595204882593</v>
      </c>
      <c r="Q13" s="8">
        <f>FC_IND_E!Q13+FC_TRA_E!Q13+FC_OTH_E!Q13</f>
        <v>779.00877005108498</v>
      </c>
      <c r="R13" s="8">
        <f>FC_IND_E!R13+FC_TRA_E!R13+FC_OTH_E!R13</f>
        <v>764.36605586806672</v>
      </c>
      <c r="S13" s="8">
        <f>FC_IND_E!S13+FC_TRA_E!S13+FC_OTH_E!S13</f>
        <v>747.85183884580806</v>
      </c>
      <c r="T13" s="8">
        <f>FC_IND_E!T13+FC_TRA_E!T13+FC_OTH_E!T13</f>
        <v>720.61458935232008</v>
      </c>
      <c r="U13" s="8">
        <f>FC_IND_E!U13+FC_TRA_E!U13+FC_OTH_E!U13</f>
        <v>553.10735487205204</v>
      </c>
      <c r="V13" s="8">
        <f>FC_IND_E!V13+FC_TRA_E!V13+FC_OTH_E!V13</f>
        <v>803.55440681765094</v>
      </c>
      <c r="W13" s="8">
        <f>FC_IND_E!W13+FC_TRA_E!W13+FC_OTH_E!W13</f>
        <v>832.26358587149753</v>
      </c>
      <c r="X13" s="8">
        <f>FC_IND_E!X13+FC_TRA_E!X13+FC_OTH_E!X13</f>
        <v>443.28064212062168</v>
      </c>
      <c r="Y13" s="8">
        <f>FC_IND_E!Y13+FC_TRA_E!Y13+FC_OTH_E!Y13</f>
        <v>648.71505326526494</v>
      </c>
      <c r="Z13" s="8">
        <f>FC_IND_E!Z13+FC_TRA_E!Z13+FC_OTH_E!Z13</f>
        <v>796.72163648433082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189.66210056639997</v>
      </c>
      <c r="D16" s="8">
        <f>FC_IND_E!D16+FC_TRA_E!D16+FC_OTH_E!D16</f>
        <v>193.24055519999999</v>
      </c>
      <c r="E16" s="8">
        <f>FC_IND_E!E16+FC_TRA_E!E16+FC_OTH_E!E16</f>
        <v>116.30211183360002</v>
      </c>
      <c r="F16" s="8">
        <f>FC_IND_E!F16+FC_TRA_E!F16+FC_OTH_E!F16</f>
        <v>128.83404552480002</v>
      </c>
      <c r="G16" s="8">
        <f>FC_IND_E!G16+FC_TRA_E!G16+FC_OTH_E!G16</f>
        <v>105.57742789439999</v>
      </c>
      <c r="H16" s="8">
        <f>FC_IND_E!H16+FC_TRA_E!H16+FC_OTH_E!H16</f>
        <v>93.807442713599997</v>
      </c>
      <c r="I16" s="8">
        <f>FC_IND_E!I16+FC_TRA_E!I16+FC_OTH_E!I16</f>
        <v>82.148595883199988</v>
      </c>
      <c r="J16" s="8">
        <f>FC_IND_E!J16+FC_TRA_E!J16+FC_OTH_E!J16</f>
        <v>81.835539508799997</v>
      </c>
      <c r="K16" s="8">
        <f>FC_IND_E!K16+FC_TRA_E!K16+FC_OTH_E!K16</f>
        <v>79.357788417599991</v>
      </c>
      <c r="L16" s="8">
        <f>FC_IND_E!L16+FC_TRA_E!L16+FC_OTH_E!L16</f>
        <v>49.848720768000007</v>
      </c>
      <c r="M16" s="8">
        <f>FC_IND_E!M16+FC_TRA_E!M16+FC_OTH_E!M16</f>
        <v>54.586618732799998</v>
      </c>
      <c r="N16" s="8">
        <f>FC_IND_E!N16+FC_TRA_E!N16+FC_OTH_E!N16</f>
        <v>35.137407412799995</v>
      </c>
      <c r="O16" s="8">
        <f>FC_IND_E!O16+FC_TRA_E!O16+FC_OTH_E!O16</f>
        <v>29.6696008224</v>
      </c>
      <c r="P16" s="8">
        <f>FC_IND_E!P16+FC_TRA_E!P16+FC_OTH_E!P16</f>
        <v>28.228139755199997</v>
      </c>
      <c r="Q16" s="8">
        <f>FC_IND_E!Q16+FC_TRA_E!Q16+FC_OTH_E!Q16</f>
        <v>23.194874102400004</v>
      </c>
      <c r="R16" s="8">
        <f>FC_IND_E!R16+FC_TRA_E!R16+FC_OTH_E!R16</f>
        <v>18.952926854400001</v>
      </c>
      <c r="S16" s="8">
        <f>FC_IND_E!S16+FC_TRA_E!S16+FC_OTH_E!S16</f>
        <v>17.302539038399996</v>
      </c>
      <c r="T16" s="8">
        <f>FC_IND_E!T16+FC_TRA_E!T16+FC_OTH_E!T16</f>
        <v>24.775508419199994</v>
      </c>
      <c r="U16" s="8">
        <f>FC_IND_E!U16+FC_TRA_E!U16+FC_OTH_E!U16</f>
        <v>23.846685508800007</v>
      </c>
      <c r="V16" s="8">
        <f>FC_IND_E!V16+FC_TRA_E!V16+FC_OTH_E!V16</f>
        <v>18.651885436799994</v>
      </c>
      <c r="W16" s="8">
        <f>FC_IND_E!W16+FC_TRA_E!W16+FC_OTH_E!W16</f>
        <v>18.576791956799994</v>
      </c>
      <c r="X16" s="8">
        <f>FC_IND_E!X16+FC_TRA_E!X16+FC_OTH_E!X16</f>
        <v>22.613149944000011</v>
      </c>
      <c r="Y16" s="8">
        <f>FC_IND_E!Y16+FC_TRA_E!Y16+FC_OTH_E!Y16</f>
        <v>15.221281521599996</v>
      </c>
      <c r="Z16" s="8">
        <f>FC_IND_E!Z16+FC_TRA_E!Z16+FC_OTH_E!Z16</f>
        <v>9.7254400319999963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1213.236936</v>
      </c>
      <c r="D17" s="27">
        <f t="shared" si="10"/>
        <v>689.60498399999994</v>
      </c>
      <c r="E17" s="27">
        <f t="shared" si="10"/>
        <v>539.20576800000015</v>
      </c>
      <c r="F17" s="27">
        <f t="shared" si="10"/>
        <v>585.715464</v>
      </c>
      <c r="G17" s="27">
        <f t="shared" si="10"/>
        <v>457.542576</v>
      </c>
      <c r="H17" s="27">
        <f t="shared" si="10"/>
        <v>351.20849615999998</v>
      </c>
      <c r="I17" s="27">
        <f t="shared" si="10"/>
        <v>399.61059264000005</v>
      </c>
      <c r="J17" s="27">
        <f t="shared" si="10"/>
        <v>400.74288623999996</v>
      </c>
      <c r="K17" s="27">
        <f t="shared" si="10"/>
        <v>487.59639695999999</v>
      </c>
      <c r="L17" s="27">
        <f t="shared" si="10"/>
        <v>430.41245903999999</v>
      </c>
      <c r="M17" s="27">
        <f t="shared" si="10"/>
        <v>443.60409456000002</v>
      </c>
      <c r="N17" s="27">
        <f t="shared" si="10"/>
        <v>432.04421087999992</v>
      </c>
      <c r="O17" s="27">
        <f t="shared" si="10"/>
        <v>410.83496063999996</v>
      </c>
      <c r="P17" s="27">
        <f t="shared" si="10"/>
        <v>456.49101887999996</v>
      </c>
      <c r="Q17" s="27">
        <f t="shared" si="10"/>
        <v>387.79838495999996</v>
      </c>
      <c r="R17" s="27">
        <f t="shared" si="10"/>
        <v>383.18201999999997</v>
      </c>
      <c r="S17" s="27">
        <f t="shared" si="10"/>
        <v>408.48091344000011</v>
      </c>
      <c r="T17" s="27">
        <f t="shared" si="10"/>
        <v>410.11748064</v>
      </c>
      <c r="U17" s="27">
        <f t="shared" si="10"/>
        <v>324.57640607999997</v>
      </c>
      <c r="V17" s="27">
        <f t="shared" si="10"/>
        <v>347.35969007999995</v>
      </c>
      <c r="W17" s="27">
        <f t="shared" si="10"/>
        <v>329.88192048000002</v>
      </c>
      <c r="X17" s="27">
        <f t="shared" ref="X17:Z17" si="11">SUM(X18:X21)</f>
        <v>445.8288427199999</v>
      </c>
      <c r="Y17" s="27">
        <f t="shared" si="11"/>
        <v>390.6884520000001</v>
      </c>
      <c r="Z17" s="27">
        <f t="shared" si="11"/>
        <v>374.98697279999999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142.81703999999999</v>
      </c>
      <c r="D19" s="8">
        <f>FC_IND_E!D19+FC_TRA_E!D19+FC_OTH_E!D19</f>
        <v>115.00487999999997</v>
      </c>
      <c r="E19" s="8">
        <f>FC_IND_E!E19+FC_TRA_E!E19+FC_OTH_E!E19</f>
        <v>93.826080000000005</v>
      </c>
      <c r="F19" s="8">
        <f>FC_IND_E!F19+FC_TRA_E!F19+FC_OTH_E!F19</f>
        <v>144.49535999999998</v>
      </c>
      <c r="G19" s="8">
        <f>FC_IND_E!G19+FC_TRA_E!G19+FC_OTH_E!G19</f>
        <v>117.72215999999999</v>
      </c>
      <c r="H19" s="8">
        <f>FC_IND_E!H19+FC_TRA_E!H19+FC_OTH_E!H19</f>
        <v>140.40968975999999</v>
      </c>
      <c r="I19" s="8">
        <f>FC_IND_E!I19+FC_TRA_E!I19+FC_OTH_E!I19</f>
        <v>151.83856943999996</v>
      </c>
      <c r="J19" s="8">
        <f>FC_IND_E!J19+FC_TRA_E!J19+FC_OTH_E!J19</f>
        <v>131.70672144</v>
      </c>
      <c r="K19" s="8">
        <f>FC_IND_E!K19+FC_TRA_E!K19+FC_OTH_E!K19</f>
        <v>134.45005535999996</v>
      </c>
      <c r="L19" s="8">
        <f>FC_IND_E!L19+FC_TRA_E!L19+FC_OTH_E!L19</f>
        <v>106.64940384000001</v>
      </c>
      <c r="M19" s="8">
        <f>FC_IND_E!M19+FC_TRA_E!M19+FC_OTH_E!M19</f>
        <v>130.49721216</v>
      </c>
      <c r="N19" s="8">
        <f>FC_IND_E!N19+FC_TRA_E!N19+FC_OTH_E!N19</f>
        <v>125.37242207999996</v>
      </c>
      <c r="O19" s="8">
        <f>FC_IND_E!O19+FC_TRA_E!O19+FC_OTH_E!O19</f>
        <v>114.88196304</v>
      </c>
      <c r="P19" s="8">
        <f>FC_IND_E!P19+FC_TRA_E!P19+FC_OTH_E!P19</f>
        <v>116.70429887999997</v>
      </c>
      <c r="Q19" s="8">
        <f>FC_IND_E!Q19+FC_TRA_E!Q19+FC_OTH_E!Q19</f>
        <v>103.01991696</v>
      </c>
      <c r="R19" s="8">
        <f>FC_IND_E!R19+FC_TRA_E!R19+FC_OTH_E!R19</f>
        <v>98.940160800000001</v>
      </c>
      <c r="S19" s="8">
        <f>FC_IND_E!S19+FC_TRA_E!S19+FC_OTH_E!S19</f>
        <v>137.43618624000001</v>
      </c>
      <c r="T19" s="8">
        <f>FC_IND_E!T19+FC_TRA_E!T19+FC_OTH_E!T19</f>
        <v>148.02718464</v>
      </c>
      <c r="U19" s="8">
        <f>FC_IND_E!U19+FC_TRA_E!U19+FC_OTH_E!U19</f>
        <v>129.05433647999999</v>
      </c>
      <c r="V19" s="8">
        <f>FC_IND_E!V19+FC_TRA_E!V19+FC_OTH_E!V19</f>
        <v>141.47310528</v>
      </c>
      <c r="W19" s="8">
        <f>FC_IND_E!W19+FC_TRA_E!W19+FC_OTH_E!W19</f>
        <v>112.46933808</v>
      </c>
      <c r="X19" s="8">
        <f>FC_IND_E!X19+FC_TRA_E!X19+FC_OTH_E!X19</f>
        <v>156.85306991999997</v>
      </c>
      <c r="Y19" s="8">
        <f>FC_IND_E!Y19+FC_TRA_E!Y19+FC_OTH_E!Y19</f>
        <v>139.39566479999999</v>
      </c>
      <c r="Z19" s="8">
        <f>FC_IND_E!Z19+FC_TRA_E!Z19+FC_OTH_E!Z19</f>
        <v>137.27938320000001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1070.4198960000001</v>
      </c>
      <c r="D20" s="8">
        <f>FC_IND_E!D20+FC_TRA_E!D20+FC_OTH_E!D20</f>
        <v>574.60010399999999</v>
      </c>
      <c r="E20" s="8">
        <f>FC_IND_E!E20+FC_TRA_E!E20+FC_OTH_E!E20</f>
        <v>445.3796880000001</v>
      </c>
      <c r="F20" s="8">
        <f>FC_IND_E!F20+FC_TRA_E!F20+FC_OTH_E!F20</f>
        <v>441.22010399999999</v>
      </c>
      <c r="G20" s="8">
        <f>FC_IND_E!G20+FC_TRA_E!G20+FC_OTH_E!G20</f>
        <v>339.82041600000002</v>
      </c>
      <c r="H20" s="8">
        <f>FC_IND_E!H20+FC_TRA_E!H20+FC_OTH_E!H20</f>
        <v>195.66892799999999</v>
      </c>
      <c r="I20" s="8">
        <f>FC_IND_E!I20+FC_TRA_E!I20+FC_OTH_E!I20</f>
        <v>225.86148000000006</v>
      </c>
      <c r="J20" s="8">
        <f>FC_IND_E!J20+FC_TRA_E!J20+FC_OTH_E!J20</f>
        <v>244.75183199999998</v>
      </c>
      <c r="K20" s="8">
        <f>FC_IND_E!K20+FC_TRA_E!K20+FC_OTH_E!K20</f>
        <v>319.27708800000005</v>
      </c>
      <c r="L20" s="8">
        <f>FC_IND_E!L20+FC_TRA_E!L20+FC_OTH_E!L20</f>
        <v>292.07692800000001</v>
      </c>
      <c r="M20" s="8">
        <f>FC_IND_E!M20+FC_TRA_E!M20+FC_OTH_E!M20</f>
        <v>278.14737600000001</v>
      </c>
      <c r="N20" s="8">
        <f>FC_IND_E!N20+FC_TRA_E!N20+FC_OTH_E!N20</f>
        <v>275.77648799999997</v>
      </c>
      <c r="O20" s="8">
        <f>FC_IND_E!O20+FC_TRA_E!O20+FC_OTH_E!O20</f>
        <v>263.66277599999995</v>
      </c>
      <c r="P20" s="8">
        <f>FC_IND_E!P20+FC_TRA_E!P20+FC_OTH_E!P20</f>
        <v>302.76792</v>
      </c>
      <c r="Q20" s="8">
        <f>FC_IND_E!Q20+FC_TRA_E!Q20+FC_OTH_E!Q20</f>
        <v>254.36735999999993</v>
      </c>
      <c r="R20" s="8">
        <f>FC_IND_E!R20+FC_TRA_E!R20+FC_OTH_E!R20</f>
        <v>253.12247999999997</v>
      </c>
      <c r="S20" s="8">
        <f>FC_IND_E!S20+FC_TRA_E!S20+FC_OTH_E!S20</f>
        <v>242.52976800000005</v>
      </c>
      <c r="T20" s="8">
        <f>FC_IND_E!T20+FC_TRA_E!T20+FC_OTH_E!T20</f>
        <v>234.17222400000003</v>
      </c>
      <c r="U20" s="8">
        <f>FC_IND_E!U20+FC_TRA_E!U20+FC_OTH_E!U20</f>
        <v>176.68965600000001</v>
      </c>
      <c r="V20" s="8">
        <f>FC_IND_E!V20+FC_TRA_E!V20+FC_OTH_E!V20</f>
        <v>184.24598399999996</v>
      </c>
      <c r="W20" s="8">
        <f>FC_IND_E!W20+FC_TRA_E!W20+FC_OTH_E!W20</f>
        <v>196.13037600000004</v>
      </c>
      <c r="X20" s="8">
        <f>FC_IND_E!X20+FC_TRA_E!X20+FC_OTH_E!X20</f>
        <v>264.26555999999994</v>
      </c>
      <c r="Y20" s="8">
        <f>FC_IND_E!Y20+FC_TRA_E!Y20+FC_OTH_E!Y20</f>
        <v>229.0972320000001</v>
      </c>
      <c r="Z20" s="8">
        <f>FC_IND_E!Z20+FC_TRA_E!Z20+FC_OTH_E!Z20</f>
        <v>215.50089599999995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15.129878400000001</v>
      </c>
      <c r="I21" s="8">
        <f>FC_IND_E!I21+FC_TRA_E!I21+FC_OTH_E!I21</f>
        <v>21.910543199999999</v>
      </c>
      <c r="J21" s="8">
        <f>FC_IND_E!J21+FC_TRA_E!J21+FC_OTH_E!J21</f>
        <v>24.284332799999998</v>
      </c>
      <c r="K21" s="8">
        <f>FC_IND_E!K21+FC_TRA_E!K21+FC_OTH_E!K21</f>
        <v>33.8692536</v>
      </c>
      <c r="L21" s="8">
        <f>FC_IND_E!L21+FC_TRA_E!L21+FC_OTH_E!L21</f>
        <v>31.686127200000005</v>
      </c>
      <c r="M21" s="8">
        <f>FC_IND_E!M21+FC_TRA_E!M21+FC_OTH_E!M21</f>
        <v>34.959506400000002</v>
      </c>
      <c r="N21" s="8">
        <f>FC_IND_E!N21+FC_TRA_E!N21+FC_OTH_E!N21</f>
        <v>30.895300799999998</v>
      </c>
      <c r="O21" s="8">
        <f>FC_IND_E!O21+FC_TRA_E!O21+FC_OTH_E!O21</f>
        <v>32.290221600000002</v>
      </c>
      <c r="P21" s="8">
        <f>FC_IND_E!P21+FC_TRA_E!P21+FC_OTH_E!P21</f>
        <v>37.018799999999992</v>
      </c>
      <c r="Q21" s="8">
        <f>FC_IND_E!Q21+FC_TRA_E!Q21+FC_OTH_E!Q21</f>
        <v>30.411107999999995</v>
      </c>
      <c r="R21" s="8">
        <f>FC_IND_E!R21+FC_TRA_E!R21+FC_OTH_E!R21</f>
        <v>31.119379199999997</v>
      </c>
      <c r="S21" s="8">
        <f>FC_IND_E!S21+FC_TRA_E!S21+FC_OTH_E!S21</f>
        <v>28.5149592</v>
      </c>
      <c r="T21" s="8">
        <f>FC_IND_E!T21+FC_TRA_E!T21+FC_OTH_E!T21</f>
        <v>27.918071999999995</v>
      </c>
      <c r="U21" s="8">
        <f>FC_IND_E!U21+FC_TRA_E!U21+FC_OTH_E!U21</f>
        <v>18.832413600000002</v>
      </c>
      <c r="V21" s="8">
        <f>FC_IND_E!V21+FC_TRA_E!V21+FC_OTH_E!V21</f>
        <v>21.640600800000001</v>
      </c>
      <c r="W21" s="8">
        <f>FC_IND_E!W21+FC_TRA_E!W21+FC_OTH_E!W21</f>
        <v>21.2822064</v>
      </c>
      <c r="X21" s="8">
        <f>FC_IND_E!X21+FC_TRA_E!X21+FC_OTH_E!X21</f>
        <v>24.710212799999997</v>
      </c>
      <c r="Y21" s="8">
        <f>FC_IND_E!Y21+FC_TRA_E!Y21+FC_OTH_E!Y21</f>
        <v>22.195555199999998</v>
      </c>
      <c r="Z21" s="8">
        <f>FC_IND_E!Z21+FC_TRA_E!Z21+FC_OTH_E!Z21</f>
        <v>22.206693600000001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0.9323371199999998</v>
      </c>
      <c r="D22" s="27">
        <f t="shared" si="12"/>
        <v>0.9323371199999998</v>
      </c>
      <c r="E22" s="27">
        <f t="shared" si="12"/>
        <v>0.93233711999999991</v>
      </c>
      <c r="F22" s="27">
        <f t="shared" si="12"/>
        <v>0.9323371199999998</v>
      </c>
      <c r="G22" s="27">
        <f t="shared" si="12"/>
        <v>0.93233711999999969</v>
      </c>
      <c r="H22" s="27">
        <f t="shared" si="12"/>
        <v>0.93233711999999991</v>
      </c>
      <c r="I22" s="27">
        <f t="shared" si="12"/>
        <v>0.93233711999999991</v>
      </c>
      <c r="J22" s="27">
        <f t="shared" si="12"/>
        <v>0.87969287999999979</v>
      </c>
      <c r="K22" s="27">
        <f t="shared" si="12"/>
        <v>0.87969287999999979</v>
      </c>
      <c r="L22" s="27">
        <f t="shared" si="12"/>
        <v>0.87969287999999979</v>
      </c>
      <c r="M22" s="27">
        <f t="shared" si="12"/>
        <v>0.9323371199999998</v>
      </c>
      <c r="N22" s="27">
        <f t="shared" si="12"/>
        <v>0.9323371199999998</v>
      </c>
      <c r="O22" s="27">
        <f t="shared" si="12"/>
        <v>0.9323371199999998</v>
      </c>
      <c r="P22" s="27">
        <f t="shared" si="12"/>
        <v>0.93233711999999946</v>
      </c>
      <c r="Q22" s="27">
        <f t="shared" si="12"/>
        <v>0.93233711999999991</v>
      </c>
      <c r="R22" s="27">
        <f t="shared" si="12"/>
        <v>0.93233712000000013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0.9323371199999998</v>
      </c>
      <c r="D23" s="8">
        <f>FC_IND_E!D23+FC_TRA_E!D23+FC_OTH_E!D23</f>
        <v>0.9323371199999998</v>
      </c>
      <c r="E23" s="8">
        <f>FC_IND_E!E23+FC_TRA_E!E23+FC_OTH_E!E23</f>
        <v>0.93233711999999991</v>
      </c>
      <c r="F23" s="8">
        <f>FC_IND_E!F23+FC_TRA_E!F23+FC_OTH_E!F23</f>
        <v>0.9323371199999998</v>
      </c>
      <c r="G23" s="8">
        <f>FC_IND_E!G23+FC_TRA_E!G23+FC_OTH_E!G23</f>
        <v>0.93233711999999969</v>
      </c>
      <c r="H23" s="8">
        <f>FC_IND_E!H23+FC_TRA_E!H23+FC_OTH_E!H23</f>
        <v>0.93233711999999991</v>
      </c>
      <c r="I23" s="8">
        <f>FC_IND_E!I23+FC_TRA_E!I23+FC_OTH_E!I23</f>
        <v>0.93233711999999991</v>
      </c>
      <c r="J23" s="8">
        <f>FC_IND_E!J23+FC_TRA_E!J23+FC_OTH_E!J23</f>
        <v>0.87969287999999979</v>
      </c>
      <c r="K23" s="8">
        <f>FC_IND_E!K23+FC_TRA_E!K23+FC_OTH_E!K23</f>
        <v>0.87969287999999979</v>
      </c>
      <c r="L23" s="8">
        <f>FC_IND_E!L23+FC_TRA_E!L23+FC_OTH_E!L23</f>
        <v>0.87969287999999979</v>
      </c>
      <c r="M23" s="8">
        <f>FC_IND_E!M23+FC_TRA_E!M23+FC_OTH_E!M23</f>
        <v>0.9323371199999998</v>
      </c>
      <c r="N23" s="8">
        <f>FC_IND_E!N23+FC_TRA_E!N23+FC_OTH_E!N23</f>
        <v>0.9323371199999998</v>
      </c>
      <c r="O23" s="8">
        <f>FC_IND_E!O23+FC_TRA_E!O23+FC_OTH_E!O23</f>
        <v>0.9323371199999998</v>
      </c>
      <c r="P23" s="8">
        <f>FC_IND_E!P23+FC_TRA_E!P23+FC_OTH_E!P23</f>
        <v>0.93233711999999946</v>
      </c>
      <c r="Q23" s="8">
        <f>FC_IND_E!Q23+FC_TRA_E!Q23+FC_OTH_E!Q23</f>
        <v>0.93233711999999991</v>
      </c>
      <c r="R23" s="8">
        <f>FC_IND_E!R23+FC_TRA_E!R23+FC_OTH_E!R23</f>
        <v>0.93233712000000013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27675.687407760004</v>
      </c>
      <c r="D26" s="27">
        <f t="shared" si="14"/>
        <v>29461.085481600003</v>
      </c>
      <c r="E26" s="27">
        <f t="shared" si="14"/>
        <v>31283.319002399996</v>
      </c>
      <c r="F26" s="27">
        <f t="shared" si="14"/>
        <v>33685.651047959997</v>
      </c>
      <c r="G26" s="27">
        <f t="shared" si="14"/>
        <v>33765.55296696</v>
      </c>
      <c r="H26" s="27">
        <f t="shared" si="14"/>
        <v>34363.56612096</v>
      </c>
      <c r="I26" s="27">
        <f t="shared" si="14"/>
        <v>32857.398830159997</v>
      </c>
      <c r="J26" s="27">
        <f t="shared" si="14"/>
        <v>31616.507108519996</v>
      </c>
      <c r="K26" s="27">
        <f t="shared" si="14"/>
        <v>30787.496337960001</v>
      </c>
      <c r="L26" s="27">
        <f t="shared" si="14"/>
        <v>29091.761539919997</v>
      </c>
      <c r="M26" s="27">
        <f t="shared" si="14"/>
        <v>29704.560973920001</v>
      </c>
      <c r="N26" s="27">
        <f t="shared" si="14"/>
        <v>28094.531069160003</v>
      </c>
      <c r="O26" s="27">
        <f t="shared" si="14"/>
        <v>27401.500650959999</v>
      </c>
      <c r="P26" s="27">
        <f t="shared" si="14"/>
        <v>28303.671947760002</v>
      </c>
      <c r="Q26" s="27">
        <f t="shared" si="14"/>
        <v>27330.515862479999</v>
      </c>
      <c r="R26" s="27">
        <f t="shared" si="14"/>
        <v>27899.891471520008</v>
      </c>
      <c r="S26" s="27">
        <f t="shared" si="14"/>
        <v>28549.157401079996</v>
      </c>
      <c r="T26" s="27">
        <f t="shared" si="14"/>
        <v>29195.819599679999</v>
      </c>
      <c r="U26" s="27">
        <f t="shared" si="14"/>
        <v>29030.129568360007</v>
      </c>
      <c r="V26" s="27">
        <f t="shared" si="14"/>
        <v>29104.221387599995</v>
      </c>
      <c r="W26" s="27">
        <f t="shared" si="14"/>
        <v>25952.075262719994</v>
      </c>
      <c r="X26" s="27">
        <f t="shared" si="14"/>
        <v>27190.709466480002</v>
      </c>
      <c r="Y26" s="27">
        <f t="shared" ref="Y26:Z26" si="15">SUM(Y27,Y33)</f>
        <v>25810.942512239999</v>
      </c>
      <c r="Z26" s="27">
        <f t="shared" si="15"/>
        <v>24432.189933599999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27675.687407760004</v>
      </c>
      <c r="D33" s="19">
        <f t="shared" si="18"/>
        <v>29461.085481600003</v>
      </c>
      <c r="E33" s="19">
        <f t="shared" si="18"/>
        <v>31283.319002399996</v>
      </c>
      <c r="F33" s="19">
        <f t="shared" si="18"/>
        <v>33685.651047959997</v>
      </c>
      <c r="G33" s="19">
        <f t="shared" si="18"/>
        <v>33765.55296696</v>
      </c>
      <c r="H33" s="19">
        <f t="shared" si="18"/>
        <v>34363.56612096</v>
      </c>
      <c r="I33" s="19">
        <f t="shared" si="18"/>
        <v>32857.398830159997</v>
      </c>
      <c r="J33" s="19">
        <f t="shared" si="18"/>
        <v>31616.507108519996</v>
      </c>
      <c r="K33" s="19">
        <f t="shared" si="18"/>
        <v>30787.496337960001</v>
      </c>
      <c r="L33" s="19">
        <f t="shared" si="18"/>
        <v>29091.761539919997</v>
      </c>
      <c r="M33" s="19">
        <f t="shared" si="18"/>
        <v>29704.560973920001</v>
      </c>
      <c r="N33" s="19">
        <f t="shared" si="18"/>
        <v>28094.531069160003</v>
      </c>
      <c r="O33" s="19">
        <f t="shared" si="18"/>
        <v>27401.500650959999</v>
      </c>
      <c r="P33" s="19">
        <f t="shared" si="18"/>
        <v>28303.671947760002</v>
      </c>
      <c r="Q33" s="19">
        <f t="shared" si="18"/>
        <v>27330.515862479999</v>
      </c>
      <c r="R33" s="19">
        <f t="shared" si="18"/>
        <v>27899.891471520008</v>
      </c>
      <c r="S33" s="19">
        <f t="shared" si="18"/>
        <v>28549.157401079996</v>
      </c>
      <c r="T33" s="19">
        <f t="shared" si="18"/>
        <v>29195.819599679999</v>
      </c>
      <c r="U33" s="19">
        <f t="shared" si="18"/>
        <v>29030.129568360007</v>
      </c>
      <c r="V33" s="19">
        <f t="shared" si="18"/>
        <v>29104.221387599995</v>
      </c>
      <c r="W33" s="19">
        <f t="shared" si="18"/>
        <v>25952.075262719994</v>
      </c>
      <c r="X33" s="19">
        <f t="shared" ref="X33:Z33" si="19">SUM(X34:X50)</f>
        <v>27190.709466480002</v>
      </c>
      <c r="Y33" s="19">
        <f t="shared" si="19"/>
        <v>25810.942512239999</v>
      </c>
      <c r="Z33" s="19">
        <f t="shared" si="19"/>
        <v>24432.189933599999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4.2834355199999994</v>
      </c>
      <c r="D34" s="8">
        <f>FC_IND_E!D34+FC_TRA_E!D34+FC_OTH_E!D34</f>
        <v>1.4774399999999999</v>
      </c>
      <c r="E34" s="8">
        <f>FC_IND_E!E34+FC_TRA_E!E34+FC_OTH_E!E34</f>
        <v>4.0484966400000006</v>
      </c>
      <c r="F34" s="8">
        <f>FC_IND_E!F34+FC_TRA_E!F34+FC_OTH_E!F34</f>
        <v>4.1525913599999997</v>
      </c>
      <c r="G34" s="8">
        <f>FC_IND_E!G34+FC_TRA_E!G34+FC_OTH_E!G34</f>
        <v>4.7568383999999995</v>
      </c>
      <c r="H34" s="8">
        <f>FC_IND_E!H34+FC_TRA_E!H34+FC_OTH_E!H34</f>
        <v>3.2621875200000003</v>
      </c>
      <c r="I34" s="8">
        <f>FC_IND_E!I34+FC_TRA_E!I34+FC_OTH_E!I34</f>
        <v>3.2746291200000011</v>
      </c>
      <c r="J34" s="8">
        <f>FC_IND_E!J34+FC_TRA_E!J34+FC_OTH_E!J34</f>
        <v>4.0856140800000009</v>
      </c>
      <c r="K34" s="8">
        <f>FC_IND_E!K34+FC_TRA_E!K34+FC_OTH_E!K34</f>
        <v>4.2058828800000008</v>
      </c>
      <c r="L34" s="8">
        <f>FC_IND_E!L34+FC_TRA_E!L34+FC_OTH_E!L34</f>
        <v>4.3012684799999992</v>
      </c>
      <c r="M34" s="8">
        <f>FC_IND_E!M34+FC_TRA_E!M34+FC_OTH_E!M34</f>
        <v>7.5211545600000003</v>
      </c>
      <c r="N34" s="8">
        <f>FC_IND_E!N34+FC_TRA_E!N34+FC_OTH_E!N34</f>
        <v>4.5158860799999996</v>
      </c>
      <c r="O34" s="8">
        <f>FC_IND_E!O34+FC_TRA_E!O34+FC_OTH_E!O34</f>
        <v>5.2495257599999992</v>
      </c>
      <c r="P34" s="8">
        <f>FC_IND_E!P34+FC_TRA_E!P34+FC_OTH_E!P34</f>
        <v>1.4876006400000008</v>
      </c>
      <c r="Q34" s="8">
        <f>FC_IND_E!Q34+FC_TRA_E!Q34+FC_OTH_E!Q34</f>
        <v>1.9993651199999998</v>
      </c>
      <c r="R34" s="8">
        <f>FC_IND_E!R34+FC_TRA_E!R34+FC_OTH_E!R34</f>
        <v>0.20466431999999998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438.29318052000002</v>
      </c>
      <c r="D36" s="8">
        <f>FC_IND_E!D36+FC_TRA_E!D36+FC_OTH_E!D36</f>
        <v>415.07197668000003</v>
      </c>
      <c r="E36" s="8">
        <f>FC_IND_E!E36+FC_TRA_E!E36+FC_OTH_E!E36</f>
        <v>481.83157476000002</v>
      </c>
      <c r="F36" s="8">
        <f>FC_IND_E!F36+FC_TRA_E!F36+FC_OTH_E!F36</f>
        <v>510.85762524000006</v>
      </c>
      <c r="G36" s="8">
        <f>FC_IND_E!G36+FC_TRA_E!G36+FC_OTH_E!G36</f>
        <v>505.05232427999999</v>
      </c>
      <c r="H36" s="8">
        <f>FC_IND_E!H36+FC_TRA_E!H36+FC_OTH_E!H36</f>
        <v>496.42297020000001</v>
      </c>
      <c r="I36" s="8">
        <f>FC_IND_E!I36+FC_TRA_E!I36+FC_OTH_E!I36</f>
        <v>519.40588319999995</v>
      </c>
      <c r="J36" s="8">
        <f>FC_IND_E!J36+FC_TRA_E!J36+FC_OTH_E!J36</f>
        <v>458.24237171999999</v>
      </c>
      <c r="K36" s="8">
        <f>FC_IND_E!K36+FC_TRA_E!K36+FC_OTH_E!K36</f>
        <v>439.67431332000007</v>
      </c>
      <c r="L36" s="8">
        <f>FC_IND_E!L36+FC_TRA_E!L36+FC_OTH_E!L36</f>
        <v>414.72033299999998</v>
      </c>
      <c r="M36" s="8">
        <f>FC_IND_E!M36+FC_TRA_E!M36+FC_OTH_E!M36</f>
        <v>467.52458364</v>
      </c>
      <c r="N36" s="8">
        <f>FC_IND_E!N36+FC_TRA_E!N36+FC_OTH_E!N36</f>
        <v>397.4822964</v>
      </c>
      <c r="O36" s="8">
        <f>FC_IND_E!O36+FC_TRA_E!O36+FC_OTH_E!O36</f>
        <v>268.09355052000001</v>
      </c>
      <c r="P36" s="8">
        <f>FC_IND_E!P36+FC_TRA_E!P36+FC_OTH_E!P36</f>
        <v>233.57477124000008</v>
      </c>
      <c r="Q36" s="8">
        <f>FC_IND_E!Q36+FC_TRA_E!Q36+FC_OTH_E!Q36</f>
        <v>205.31856600000003</v>
      </c>
      <c r="R36" s="8">
        <f>FC_IND_E!R36+FC_TRA_E!R36+FC_OTH_E!R36</f>
        <v>192.33341891999999</v>
      </c>
      <c r="S36" s="8">
        <f>FC_IND_E!S36+FC_TRA_E!S36+FC_OTH_E!S36</f>
        <v>187.16462028000001</v>
      </c>
      <c r="T36" s="8">
        <f>FC_IND_E!T36+FC_TRA_E!T36+FC_OTH_E!T36</f>
        <v>219.19963212000005</v>
      </c>
      <c r="U36" s="8">
        <f>FC_IND_E!U36+FC_TRA_E!U36+FC_OTH_E!U36</f>
        <v>201.74761080000013</v>
      </c>
      <c r="V36" s="8">
        <f>FC_IND_E!V36+FC_TRA_E!V36+FC_OTH_E!V36</f>
        <v>193.57257672000003</v>
      </c>
      <c r="W36" s="8">
        <f>FC_IND_E!W36+FC_TRA_E!W36+FC_OTH_E!W36</f>
        <v>188.52076547999997</v>
      </c>
      <c r="X36" s="8">
        <f>FC_IND_E!X36+FC_TRA_E!X36+FC_OTH_E!X36</f>
        <v>196.19786484000005</v>
      </c>
      <c r="Y36" s="8">
        <f>FC_IND_E!Y36+FC_TRA_E!Y36+FC_OTH_E!Y36</f>
        <v>182.41833923999991</v>
      </c>
      <c r="Z36" s="8">
        <f>FC_IND_E!Z36+FC_TRA_E!Z36+FC_OTH_E!Z36</f>
        <v>177.82311959999998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5848.2684968400008</v>
      </c>
      <c r="D37" s="8">
        <f>FC_IND_E!D37+FC_TRA_E!D37+FC_OTH_E!D37</f>
        <v>5874.838116840001</v>
      </c>
      <c r="E37" s="8">
        <f>FC_IND_E!E37+FC_TRA_E!E37+FC_OTH_E!E37</f>
        <v>6332.4260999999979</v>
      </c>
      <c r="F37" s="8">
        <f>FC_IND_E!F37+FC_TRA_E!F37+FC_OTH_E!F37</f>
        <v>6482.9872800000003</v>
      </c>
      <c r="G37" s="8">
        <f>FC_IND_E!G37+FC_TRA_E!G37+FC_OTH_E!G37</f>
        <v>6376.7088000000003</v>
      </c>
      <c r="H37" s="8">
        <f>FC_IND_E!H37+FC_TRA_E!H37+FC_OTH_E!H37</f>
        <v>6201.1315119599985</v>
      </c>
      <c r="I37" s="8">
        <f>FC_IND_E!I37+FC_TRA_E!I37+FC_OTH_E!I37</f>
        <v>5961.2632279200016</v>
      </c>
      <c r="J37" s="8">
        <f>FC_IND_E!J37+FC_TRA_E!J37+FC_OTH_E!J37</f>
        <v>5822.3557576800004</v>
      </c>
      <c r="K37" s="8">
        <f>FC_IND_E!K37+FC_TRA_E!K37+FC_OTH_E!K37</f>
        <v>5442.7357630799988</v>
      </c>
      <c r="L37" s="8">
        <f>FC_IND_E!L37+FC_TRA_E!L37+FC_OTH_E!L37</f>
        <v>5157.0065685600002</v>
      </c>
      <c r="M37" s="8">
        <f>FC_IND_E!M37+FC_TRA_E!M37+FC_OTH_E!M37</f>
        <v>5125.7601964799996</v>
      </c>
      <c r="N37" s="8">
        <f>FC_IND_E!N37+FC_TRA_E!N37+FC_OTH_E!N37</f>
        <v>4743.1382090400002</v>
      </c>
      <c r="O37" s="8">
        <f>FC_IND_E!O37+FC_TRA_E!O37+FC_OTH_E!O37</f>
        <v>4608.1358492399986</v>
      </c>
      <c r="P37" s="8">
        <f>FC_IND_E!P37+FC_TRA_E!P37+FC_OTH_E!P37</f>
        <v>4518.1122386399984</v>
      </c>
      <c r="Q37" s="8">
        <f>FC_IND_E!Q37+FC_TRA_E!Q37+FC_OTH_E!Q37</f>
        <v>4429.3517452799988</v>
      </c>
      <c r="R37" s="8">
        <f>FC_IND_E!R37+FC_TRA_E!R37+FC_OTH_E!R37</f>
        <v>4474.9075417200002</v>
      </c>
      <c r="S37" s="8">
        <f>FC_IND_E!S37+FC_TRA_E!S37+FC_OTH_E!S37</f>
        <v>4422.428675279999</v>
      </c>
      <c r="T37" s="8">
        <f>FC_IND_E!T37+FC_TRA_E!T37+FC_OTH_E!T37</f>
        <v>4373.1399095999996</v>
      </c>
      <c r="U37" s="8">
        <f>FC_IND_E!U37+FC_TRA_E!U37+FC_OTH_E!U37</f>
        <v>4542.4849377599994</v>
      </c>
      <c r="V37" s="8">
        <f>FC_IND_E!V37+FC_TRA_E!V37+FC_OTH_E!V37</f>
        <v>4523.8091144399996</v>
      </c>
      <c r="W37" s="8">
        <f>FC_IND_E!W37+FC_TRA_E!W37+FC_OTH_E!W37</f>
        <v>3751.8803229599989</v>
      </c>
      <c r="X37" s="8">
        <f>FC_IND_E!X37+FC_TRA_E!X37+FC_OTH_E!X37</f>
        <v>3958.9779121200017</v>
      </c>
      <c r="Y37" s="8">
        <f>FC_IND_E!Y37+FC_TRA_E!Y37+FC_OTH_E!Y37</f>
        <v>4096.6611839999987</v>
      </c>
      <c r="Z37" s="8">
        <f>FC_IND_E!Z37+FC_TRA_E!Z37+FC_OTH_E!Z37</f>
        <v>4462.7286765599974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5.9640840000000015</v>
      </c>
      <c r="D38" s="8">
        <f>FC_IND_E!D38+FC_TRA_E!D38+FC_OTH_E!D38</f>
        <v>5.9640840000000015</v>
      </c>
      <c r="E38" s="8">
        <f>FC_IND_E!E38+FC_TRA_E!E38+FC_OTH_E!E38</f>
        <v>8.9459999999999997</v>
      </c>
      <c r="F38" s="8">
        <f>FC_IND_E!F38+FC_TRA_E!F38+FC_OTH_E!F38</f>
        <v>5.9640840000000015</v>
      </c>
      <c r="G38" s="8">
        <f>FC_IND_E!G38+FC_TRA_E!G38+FC_OTH_E!G38</f>
        <v>8.9460000000000015</v>
      </c>
      <c r="H38" s="8">
        <f>FC_IND_E!H38+FC_TRA_E!H38+FC_OTH_E!H38</f>
        <v>8.3109600000000032</v>
      </c>
      <c r="I38" s="8">
        <f>FC_IND_E!I38+FC_TRA_E!I38+FC_OTH_E!I38</f>
        <v>8.5523759999999989</v>
      </c>
      <c r="J38" s="8">
        <f>FC_IND_E!J38+FC_TRA_E!J38+FC_OTH_E!J38</f>
        <v>8.5165919999999993</v>
      </c>
      <c r="K38" s="8">
        <f>FC_IND_E!K38+FC_TRA_E!K38+FC_OTH_E!K38</f>
        <v>8.7610320000000002</v>
      </c>
      <c r="L38" s="8">
        <f>FC_IND_E!L38+FC_TRA_E!L38+FC_OTH_E!L38</f>
        <v>9.7450919999999996</v>
      </c>
      <c r="M38" s="8">
        <f>FC_IND_E!M38+FC_TRA_E!M38+FC_OTH_E!M38</f>
        <v>8.7073560000000008</v>
      </c>
      <c r="N38" s="8">
        <f>FC_IND_E!N38+FC_TRA_E!N38+FC_OTH_E!N38</f>
        <v>13.114836</v>
      </c>
      <c r="O38" s="8">
        <f>FC_IND_E!O38+FC_TRA_E!O38+FC_OTH_E!O38</f>
        <v>7.648956000000001</v>
      </c>
      <c r="P38" s="8">
        <f>FC_IND_E!P38+FC_TRA_E!P38+FC_OTH_E!P38</f>
        <v>6.8347439999999988</v>
      </c>
      <c r="Q38" s="8">
        <f>FC_IND_E!Q38+FC_TRA_E!Q38+FC_OTH_E!Q38</f>
        <v>7.0882560000000003</v>
      </c>
      <c r="R38" s="8">
        <f>FC_IND_E!R38+FC_TRA_E!R38+FC_OTH_E!R38</f>
        <v>7.911287999999999</v>
      </c>
      <c r="S38" s="8">
        <f>FC_IND_E!S38+FC_TRA_E!S38+FC_OTH_E!S38</f>
        <v>9.7660079999999994</v>
      </c>
      <c r="T38" s="8">
        <f>FC_IND_E!T38+FC_TRA_E!T38+FC_OTH_E!T38</f>
        <v>7.1240399999999973</v>
      </c>
      <c r="U38" s="8">
        <f>FC_IND_E!U38+FC_TRA_E!U38+FC_OTH_E!U38</f>
        <v>6.8586839999999984</v>
      </c>
      <c r="V38" s="8">
        <f>FC_IND_E!V38+FC_TRA_E!V38+FC_OTH_E!V38</f>
        <v>6.5575439999999983</v>
      </c>
      <c r="W38" s="8">
        <f>FC_IND_E!W38+FC_TRA_E!W38+FC_OTH_E!W38</f>
        <v>5.460084000000001</v>
      </c>
      <c r="X38" s="8">
        <f>FC_IND_E!X38+FC_TRA_E!X38+FC_OTH_E!X38</f>
        <v>6.0565679999999986</v>
      </c>
      <c r="Y38" s="8">
        <f>FC_IND_E!Y38+FC_TRA_E!Y38+FC_OTH_E!Y38</f>
        <v>5.1647400000000019</v>
      </c>
      <c r="Z38" s="8">
        <f>FC_IND_E!Z38+FC_TRA_E!Z38+FC_OTH_E!Z38</f>
        <v>5.2214399999999985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99.62466876000002</v>
      </c>
      <c r="D40" s="8">
        <f>FC_IND_E!D40+FC_TRA_E!D40+FC_OTH_E!D40</f>
        <v>93.398013720000023</v>
      </c>
      <c r="E40" s="8">
        <f>FC_IND_E!E40+FC_TRA_E!E40+FC_OTH_E!E40</f>
        <v>93.398013720000023</v>
      </c>
      <c r="F40" s="8">
        <f>FC_IND_E!F40+FC_TRA_E!F40+FC_OTH_E!F40</f>
        <v>93.398013720000023</v>
      </c>
      <c r="G40" s="8">
        <f>FC_IND_E!G40+FC_TRA_E!G40+FC_OTH_E!G40</f>
        <v>96.511341240000007</v>
      </c>
      <c r="H40" s="8">
        <f>FC_IND_E!H40+FC_TRA_E!H40+FC_OTH_E!H40</f>
        <v>98.376283439999995</v>
      </c>
      <c r="I40" s="8">
        <f>FC_IND_E!I40+FC_TRA_E!I40+FC_OTH_E!I40</f>
        <v>103.60640447999999</v>
      </c>
      <c r="J40" s="8">
        <f>FC_IND_E!J40+FC_TRA_E!J40+FC_OTH_E!J40</f>
        <v>106.10654004</v>
      </c>
      <c r="K40" s="8">
        <f>FC_IND_E!K40+FC_TRA_E!K40+FC_OTH_E!K40</f>
        <v>103.51943424</v>
      </c>
      <c r="L40" s="8">
        <f>FC_IND_E!L40+FC_TRA_E!L40+FC_OTH_E!L40</f>
        <v>99.801197640000026</v>
      </c>
      <c r="M40" s="8">
        <f>FC_IND_E!M40+FC_TRA_E!M40+FC_OTH_E!M40</f>
        <v>97.664473439999995</v>
      </c>
      <c r="N40" s="8">
        <f>FC_IND_E!N40+FC_TRA_E!N40+FC_OTH_E!N40</f>
        <v>91.931426279999982</v>
      </c>
      <c r="O40" s="8">
        <f>FC_IND_E!O40+FC_TRA_E!O40+FC_OTH_E!O40</f>
        <v>91.146105720000008</v>
      </c>
      <c r="P40" s="8">
        <f>FC_IND_E!P40+FC_TRA_E!P40+FC_OTH_E!P40</f>
        <v>91.388638799999981</v>
      </c>
      <c r="Q40" s="8">
        <f>FC_IND_E!Q40+FC_TRA_E!Q40+FC_OTH_E!Q40</f>
        <v>88.023459960000025</v>
      </c>
      <c r="R40" s="8">
        <f>FC_IND_E!R40+FC_TRA_E!R40+FC_OTH_E!R40</f>
        <v>87.736665240000008</v>
      </c>
      <c r="S40" s="8">
        <f>FC_IND_E!S40+FC_TRA_E!S40+FC_OTH_E!S40</f>
        <v>84.095562960000009</v>
      </c>
      <c r="T40" s="8">
        <f>FC_IND_E!T40+FC_TRA_E!T40+FC_OTH_E!T40</f>
        <v>82.414397160000007</v>
      </c>
      <c r="U40" s="8">
        <f>FC_IND_E!U40+FC_TRA_E!U40+FC_OTH_E!U40</f>
        <v>86.776110000000003</v>
      </c>
      <c r="V40" s="8">
        <f>FC_IND_E!V40+FC_TRA_E!V40+FC_OTH_E!V40</f>
        <v>70.95762108000001</v>
      </c>
      <c r="W40" s="8">
        <f>FC_IND_E!W40+FC_TRA_E!W40+FC_OTH_E!W40</f>
        <v>44.619356879999998</v>
      </c>
      <c r="X40" s="8">
        <f>FC_IND_E!X40+FC_TRA_E!X40+FC_OTH_E!X40</f>
        <v>43.224726960000005</v>
      </c>
      <c r="Y40" s="8">
        <f>FC_IND_E!Y40+FC_TRA_E!Y40+FC_OTH_E!Y40</f>
        <v>49.298666400000009</v>
      </c>
      <c r="Z40" s="8">
        <f>FC_IND_E!Z40+FC_TRA_E!Z40+FC_OTH_E!Z40</f>
        <v>50.28251723999999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18.679706279999998</v>
      </c>
      <c r="D41" s="8">
        <f>FC_IND_E!D41+FC_TRA_E!D41+FC_OTH_E!D41</f>
        <v>3.1133275199999986</v>
      </c>
      <c r="E41" s="8">
        <f>FC_IND_E!E41+FC_TRA_E!E41+FC_OTH_E!E41</f>
        <v>12.453051239999999</v>
      </c>
      <c r="F41" s="8">
        <f>FC_IND_E!F41+FC_TRA_E!F41+FC_OTH_E!F41</f>
        <v>15.566378760000005</v>
      </c>
      <c r="G41" s="8">
        <f>FC_IND_E!G41+FC_TRA_E!G41+FC_OTH_E!G41</f>
        <v>12.453051239999997</v>
      </c>
      <c r="H41" s="8">
        <f>FC_IND_E!H41+FC_TRA_E!H41+FC_OTH_E!H41</f>
        <v>1.20386484</v>
      </c>
      <c r="I41" s="8">
        <f>FC_IND_E!I41+FC_TRA_E!I41+FC_OTH_E!I41</f>
        <v>1.1694391200000003</v>
      </c>
      <c r="J41" s="8">
        <f>FC_IND_E!J41+FC_TRA_E!J41+FC_OTH_E!J41</f>
        <v>0.96029640000000005</v>
      </c>
      <c r="K41" s="8">
        <f>FC_IND_E!K41+FC_TRA_E!K41+FC_OTH_E!K41</f>
        <v>0.85701924000000029</v>
      </c>
      <c r="L41" s="8">
        <f>FC_IND_E!L41+FC_TRA_E!L41+FC_OTH_E!L41</f>
        <v>0.59429664000000015</v>
      </c>
      <c r="M41" s="8">
        <f>FC_IND_E!M41+FC_TRA_E!M41+FC_OTH_E!M41</f>
        <v>0.54874080000000003</v>
      </c>
      <c r="N41" s="8">
        <f>FC_IND_E!N41+FC_TRA_E!N41+FC_OTH_E!N41</f>
        <v>0.62975772000000008</v>
      </c>
      <c r="O41" s="8">
        <f>FC_IND_E!O41+FC_TRA_E!O41+FC_OTH_E!O41</f>
        <v>0.57281291999999995</v>
      </c>
      <c r="P41" s="8">
        <f>FC_IND_E!P41+FC_TRA_E!P41+FC_OTH_E!P41</f>
        <v>0.56064744000000011</v>
      </c>
      <c r="Q41" s="8">
        <f>FC_IND_E!Q41+FC_TRA_E!Q41+FC_OTH_E!Q41</f>
        <v>0.54252864000000012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  <c r="Y41" s="8">
        <f>FC_IND_E!Y41+FC_TRA_E!Y41+FC_OTH_E!Y41</f>
        <v>0</v>
      </c>
      <c r="Z41" s="8">
        <f>FC_IND_E!Z41+FC_TRA_E!Z41+FC_OTH_E!Z41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18968.622561720003</v>
      </c>
      <c r="D43" s="8">
        <f>FC_IND_E!D43+FC_TRA_E!D43+FC_OTH_E!D43</f>
        <v>20554.361376120003</v>
      </c>
      <c r="E43" s="8">
        <f>FC_IND_E!E43+FC_TRA_E!E43+FC_OTH_E!E43</f>
        <v>21991.04270532</v>
      </c>
      <c r="F43" s="8">
        <f>FC_IND_E!F43+FC_TRA_E!F43+FC_OTH_E!F43</f>
        <v>24036.647216399993</v>
      </c>
      <c r="G43" s="8">
        <f>FC_IND_E!G43+FC_TRA_E!G43+FC_OTH_E!G43</f>
        <v>24496.511312520001</v>
      </c>
      <c r="H43" s="8">
        <f>FC_IND_E!H43+FC_TRA_E!H43+FC_OTH_E!H43</f>
        <v>25747.249184279994</v>
      </c>
      <c r="I43" s="8">
        <f>FC_IND_E!I43+FC_TRA_E!I43+FC_OTH_E!I43</f>
        <v>24444.97968276</v>
      </c>
      <c r="J43" s="8">
        <f>FC_IND_E!J43+FC_TRA_E!J43+FC_OTH_E!J43</f>
        <v>23906.711087999996</v>
      </c>
      <c r="K43" s="8">
        <f>FC_IND_E!K43+FC_TRA_E!K43+FC_OTH_E!K43</f>
        <v>23478.118999919996</v>
      </c>
      <c r="L43" s="8">
        <f>FC_IND_E!L43+FC_TRA_E!L43+FC_OTH_E!L43</f>
        <v>22315.614398999998</v>
      </c>
      <c r="M43" s="8">
        <f>FC_IND_E!M43+FC_TRA_E!M43+FC_OTH_E!M43</f>
        <v>23048.832002039999</v>
      </c>
      <c r="N43" s="8">
        <f>FC_IND_E!N43+FC_TRA_E!N43+FC_OTH_E!N43</f>
        <v>21877.16659596</v>
      </c>
      <c r="O43" s="8">
        <f>FC_IND_E!O43+FC_TRA_E!O43+FC_OTH_E!O43</f>
        <v>21603.933664560001</v>
      </c>
      <c r="P43" s="8">
        <f>FC_IND_E!P43+FC_TRA_E!P43+FC_OTH_E!P43</f>
        <v>22719.5837388</v>
      </c>
      <c r="Q43" s="8">
        <f>FC_IND_E!Q43+FC_TRA_E!Q43+FC_OTH_E!Q43</f>
        <v>21948.424060680001</v>
      </c>
      <c r="R43" s="8">
        <f>FC_IND_E!R43+FC_TRA_E!R43+FC_OTH_E!R43</f>
        <v>22514.935336920003</v>
      </c>
      <c r="S43" s="8">
        <f>FC_IND_E!S43+FC_TRA_E!S43+FC_OTH_E!S43</f>
        <v>23191.952743439997</v>
      </c>
      <c r="T43" s="8">
        <f>FC_IND_E!T43+FC_TRA_E!T43+FC_OTH_E!T43</f>
        <v>24018.380825400003</v>
      </c>
      <c r="U43" s="8">
        <f>FC_IND_E!U43+FC_TRA_E!U43+FC_OTH_E!U43</f>
        <v>23864.436030240005</v>
      </c>
      <c r="V43" s="8">
        <f>FC_IND_E!V43+FC_TRA_E!V43+FC_OTH_E!V43</f>
        <v>23990.423843879995</v>
      </c>
      <c r="W43" s="8">
        <f>FC_IND_E!W43+FC_TRA_E!W43+FC_OTH_E!W43</f>
        <v>21737.563351919995</v>
      </c>
      <c r="X43" s="8">
        <f>FC_IND_E!X43+FC_TRA_E!X43+FC_OTH_E!X43</f>
        <v>22666.066881120001</v>
      </c>
      <c r="Y43" s="8">
        <f>FC_IND_E!Y43+FC_TRA_E!Y43+FC_OTH_E!Y43</f>
        <v>21170.363034600003</v>
      </c>
      <c r="Z43" s="8">
        <f>FC_IND_E!Z43+FC_TRA_E!Z43+FC_OTH_E!Z43</f>
        <v>19469.865668760001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2206.1135311199996</v>
      </c>
      <c r="D44" s="8">
        <f>FC_IND_E!D44+FC_TRA_E!D44+FC_OTH_E!D44</f>
        <v>2437.0197127200004</v>
      </c>
      <c r="E44" s="8">
        <f>FC_IND_E!E44+FC_TRA_E!E44+FC_OTH_E!E44</f>
        <v>2141.3826727200003</v>
      </c>
      <c r="F44" s="8">
        <f>FC_IND_E!F44+FC_TRA_E!F44+FC_OTH_E!F44</f>
        <v>2315.4097924800008</v>
      </c>
      <c r="G44" s="8">
        <f>FC_IND_E!G44+FC_TRA_E!G44+FC_OTH_E!G44</f>
        <v>1942.77616128</v>
      </c>
      <c r="H44" s="8">
        <f>FC_IND_E!H44+FC_TRA_E!H44+FC_OTH_E!H44</f>
        <v>1572.8286196800002</v>
      </c>
      <c r="I44" s="8">
        <f>FC_IND_E!I44+FC_TRA_E!I44+FC_OTH_E!I44</f>
        <v>1645.3204380000004</v>
      </c>
      <c r="J44" s="8">
        <f>FC_IND_E!J44+FC_TRA_E!J44+FC_OTH_E!J44</f>
        <v>1149.5769674399999</v>
      </c>
      <c r="K44" s="8">
        <f>FC_IND_E!K44+FC_TRA_E!K44+FC_OTH_E!K44</f>
        <v>1099.3529433600002</v>
      </c>
      <c r="L44" s="8">
        <f>FC_IND_E!L44+FC_TRA_E!L44+FC_OTH_E!L44</f>
        <v>935.75002463999999</v>
      </c>
      <c r="M44" s="8">
        <f>FC_IND_E!M44+FC_TRA_E!M44+FC_OTH_E!M44</f>
        <v>727.92136512000025</v>
      </c>
      <c r="N44" s="8">
        <f>FC_IND_E!N44+FC_TRA_E!N44+FC_OTH_E!N44</f>
        <v>698.91605568</v>
      </c>
      <c r="O44" s="8">
        <f>FC_IND_E!O44+FC_TRA_E!O44+FC_OTH_E!O44</f>
        <v>578.44410120000009</v>
      </c>
      <c r="P44" s="8">
        <f>FC_IND_E!P44+FC_TRA_E!P44+FC_OTH_E!P44</f>
        <v>523.51886304000016</v>
      </c>
      <c r="Q44" s="8">
        <f>FC_IND_E!Q44+FC_TRA_E!Q44+FC_OTH_E!Q44</f>
        <v>441.99381455999998</v>
      </c>
      <c r="R44" s="8">
        <f>FC_IND_E!R44+FC_TRA_E!R44+FC_OTH_E!R44</f>
        <v>417.93938064000008</v>
      </c>
      <c r="S44" s="8">
        <f>FC_IND_E!S44+FC_TRA_E!S44+FC_OTH_E!S44</f>
        <v>441.30223008000013</v>
      </c>
      <c r="T44" s="8">
        <f>FC_IND_E!T44+FC_TRA_E!T44+FC_OTH_E!T44</f>
        <v>312.25652280000008</v>
      </c>
      <c r="U44" s="8">
        <f>FC_IND_E!U44+FC_TRA_E!U44+FC_OTH_E!U44</f>
        <v>151.35501888000002</v>
      </c>
      <c r="V44" s="8">
        <f>FC_IND_E!V44+FC_TRA_E!V44+FC_OTH_E!V44</f>
        <v>169.0277608800001</v>
      </c>
      <c r="W44" s="8">
        <f>FC_IND_E!W44+FC_TRA_E!W44+FC_OTH_E!W44</f>
        <v>113.30366184</v>
      </c>
      <c r="X44" s="8">
        <f>FC_IND_E!X44+FC_TRA_E!X44+FC_OTH_E!X44</f>
        <v>130.69692792000004</v>
      </c>
      <c r="Y44" s="8">
        <f>FC_IND_E!Y44+FC_TRA_E!Y44+FC_OTH_E!Y44</f>
        <v>91.918599120000025</v>
      </c>
      <c r="Z44" s="8">
        <f>FC_IND_E!Z44+FC_TRA_E!Z44+FC_OTH_E!Z44</f>
        <v>45.542872080000009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6.4650599999999994</v>
      </c>
      <c r="D45" s="8">
        <f>FC_IND_E!D45+FC_TRA_E!D45+FC_OTH_E!D45</f>
        <v>9.6975899999999999</v>
      </c>
      <c r="E45" s="8">
        <f>FC_IND_E!E45+FC_TRA_E!E45+FC_OTH_E!E45</f>
        <v>16.162649999999999</v>
      </c>
      <c r="F45" s="8">
        <f>FC_IND_E!F45+FC_TRA_E!F45+FC_OTH_E!F45</f>
        <v>12.930119999999999</v>
      </c>
      <c r="G45" s="8">
        <f>FC_IND_E!G45+FC_TRA_E!G45+FC_OTH_E!G45</f>
        <v>19.39518</v>
      </c>
      <c r="H45" s="8">
        <f>FC_IND_E!H45+FC_TRA_E!H45+FC_OTH_E!H45</f>
        <v>23.284507319999999</v>
      </c>
      <c r="I45" s="8">
        <f>FC_IND_E!I45+FC_TRA_E!I45+FC_OTH_E!I45</f>
        <v>26.904677039999999</v>
      </c>
      <c r="J45" s="8">
        <f>FC_IND_E!J45+FC_TRA_E!J45+FC_OTH_E!J45</f>
        <v>25.427740679999996</v>
      </c>
      <c r="K45" s="8">
        <f>FC_IND_E!K45+FC_TRA_E!K45+FC_OTH_E!K45</f>
        <v>63.015335639999996</v>
      </c>
      <c r="L45" s="8">
        <f>FC_IND_E!L45+FC_TRA_E!L45+FC_OTH_E!L45</f>
        <v>28.885888079999994</v>
      </c>
      <c r="M45" s="8">
        <f>FC_IND_E!M45+FC_TRA_E!M45+FC_OTH_E!M45</f>
        <v>39.569861520000003</v>
      </c>
      <c r="N45" s="8">
        <f>FC_IND_E!N45+FC_TRA_E!N45+FC_OTH_E!N45</f>
        <v>33.553925280000001</v>
      </c>
      <c r="O45" s="8">
        <f>FC_IND_E!O45+FC_TRA_E!O45+FC_OTH_E!O45</f>
        <v>36.812315519999999</v>
      </c>
      <c r="P45" s="8">
        <f>FC_IND_E!P45+FC_TRA_E!P45+FC_OTH_E!P45</f>
        <v>37.756214280000009</v>
      </c>
      <c r="Q45" s="8">
        <f>FC_IND_E!Q45+FC_TRA_E!Q45+FC_OTH_E!Q45</f>
        <v>48.875589720000008</v>
      </c>
      <c r="R45" s="8">
        <f>FC_IND_E!R45+FC_TRA_E!R45+FC_OTH_E!R45</f>
        <v>51.009587280000012</v>
      </c>
      <c r="S45" s="8">
        <f>FC_IND_E!S45+FC_TRA_E!S45+FC_OTH_E!S45</f>
        <v>50.476021919999987</v>
      </c>
      <c r="T45" s="8">
        <f>FC_IND_E!T45+FC_TRA_E!T45+FC_OTH_E!T45</f>
        <v>52.240851360000001</v>
      </c>
      <c r="U45" s="8">
        <f>FC_IND_E!U45+FC_TRA_E!U45+FC_OTH_E!U45</f>
        <v>51.109861680000016</v>
      </c>
      <c r="V45" s="8">
        <f>FC_IND_E!V45+FC_TRA_E!V45+FC_OTH_E!V45</f>
        <v>49.606801200000014</v>
      </c>
      <c r="W45" s="8">
        <f>FC_IND_E!W45+FC_TRA_E!W45+FC_OTH_E!W45</f>
        <v>43.277375519999985</v>
      </c>
      <c r="X45" s="8">
        <f>FC_IND_E!X45+FC_TRA_E!X45+FC_OTH_E!X45</f>
        <v>47.576772360000014</v>
      </c>
      <c r="Y45" s="8">
        <f>FC_IND_E!Y45+FC_TRA_E!Y45+FC_OTH_E!Y45</f>
        <v>41.871159000000006</v>
      </c>
      <c r="Z45" s="8">
        <f>FC_IND_E!Z45+FC_TRA_E!Z45+FC_OTH_E!Z45</f>
        <v>37.542471480000003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79.372682999999995</v>
      </c>
      <c r="D48" s="8">
        <f>FC_IND_E!D48+FC_TRA_E!D48+FC_OTH_E!D48</f>
        <v>66.143843999999973</v>
      </c>
      <c r="E48" s="8">
        <f>FC_IND_E!E48+FC_TRA_E!E48+FC_OTH_E!E48</f>
        <v>201.62773799999999</v>
      </c>
      <c r="F48" s="8">
        <f>FC_IND_E!F48+FC_TRA_E!F48+FC_OTH_E!F48</f>
        <v>207.73794600000002</v>
      </c>
      <c r="G48" s="8">
        <f>FC_IND_E!G48+FC_TRA_E!G48+FC_OTH_E!G48</f>
        <v>302.441958</v>
      </c>
      <c r="H48" s="8">
        <f>FC_IND_E!H48+FC_TRA_E!H48+FC_OTH_E!H48</f>
        <v>200.05841700000002</v>
      </c>
      <c r="I48" s="8">
        <f>FC_IND_E!I48+FC_TRA_E!I48+FC_OTH_E!I48</f>
        <v>126.692397</v>
      </c>
      <c r="J48" s="8">
        <f>FC_IND_E!J48+FC_TRA_E!J48+FC_OTH_E!J48</f>
        <v>119.688543</v>
      </c>
      <c r="K48" s="8">
        <f>FC_IND_E!K48+FC_TRA_E!K48+FC_OTH_E!K48</f>
        <v>121.46635799999999</v>
      </c>
      <c r="L48" s="8">
        <f>FC_IND_E!L48+FC_TRA_E!L48+FC_OTH_E!L48</f>
        <v>99.752444999999994</v>
      </c>
      <c r="M48" s="8">
        <f>FC_IND_E!M48+FC_TRA_E!M48+FC_OTH_E!M48</f>
        <v>146.17675800000001</v>
      </c>
      <c r="N48" s="8">
        <f>FC_IND_E!N48+FC_TRA_E!N48+FC_OTH_E!N48</f>
        <v>200.66985899999997</v>
      </c>
      <c r="O48" s="8">
        <f>FC_IND_E!O48+FC_TRA_E!O48+FC_OTH_E!O48</f>
        <v>166.01703300000003</v>
      </c>
      <c r="P48" s="8">
        <f>FC_IND_E!P48+FC_TRA_E!P48+FC_OTH_E!P48</f>
        <v>155.13357600000001</v>
      </c>
      <c r="Q48" s="8">
        <f>FC_IND_E!Q48+FC_TRA_E!Q48+FC_OTH_E!Q48</f>
        <v>148.61269799999999</v>
      </c>
      <c r="R48" s="8">
        <f>FC_IND_E!R48+FC_TRA_E!R48+FC_OTH_E!R48</f>
        <v>144.239589</v>
      </c>
      <c r="S48" s="8">
        <f>FC_IND_E!S48+FC_TRA_E!S48+FC_OTH_E!S48</f>
        <v>152.617257</v>
      </c>
      <c r="T48" s="8">
        <f>FC_IND_E!T48+FC_TRA_E!T48+FC_OTH_E!T48</f>
        <v>122.78471399999999</v>
      </c>
      <c r="U48" s="8">
        <f>FC_IND_E!U48+FC_TRA_E!U48+FC_OTH_E!U48</f>
        <v>119.113956</v>
      </c>
      <c r="V48" s="8">
        <f>FC_IND_E!V48+FC_TRA_E!V48+FC_OTH_E!V48</f>
        <v>92.183480999999958</v>
      </c>
      <c r="W48" s="8">
        <f>FC_IND_E!W48+FC_TRA_E!W48+FC_OTH_E!W48</f>
        <v>61.500114000000018</v>
      </c>
      <c r="X48" s="8">
        <f>FC_IND_E!X48+FC_TRA_E!X48+FC_OTH_E!X48</f>
        <v>136.11779999999999</v>
      </c>
      <c r="Y48" s="8">
        <f>FC_IND_E!Y48+FC_TRA_E!Y48+FC_OTH_E!Y48</f>
        <v>166.61654099999998</v>
      </c>
      <c r="Z48" s="8">
        <f>FC_IND_E!Z48+FC_TRA_E!Z48+FC_OTH_E!Z48</f>
        <v>177.28518600000001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11.437614719999999</v>
      </c>
      <c r="I50" s="8">
        <f>FC_IND_E!I50+FC_TRA_E!I50+FC_OTH_E!I50</f>
        <v>16.229675520000001</v>
      </c>
      <c r="J50" s="8">
        <f>FC_IND_E!J50+FC_TRA_E!J50+FC_OTH_E!J50</f>
        <v>14.835597479999997</v>
      </c>
      <c r="K50" s="8">
        <f>FC_IND_E!K50+FC_TRA_E!K50+FC_OTH_E!K50</f>
        <v>25.789256279999996</v>
      </c>
      <c r="L50" s="8">
        <f>FC_IND_E!L50+FC_TRA_E!L50+FC_OTH_E!L50</f>
        <v>25.59002688</v>
      </c>
      <c r="M50" s="8">
        <f>FC_IND_E!M50+FC_TRA_E!M50+FC_OTH_E!M50</f>
        <v>34.334482319999992</v>
      </c>
      <c r="N50" s="8">
        <f>FC_IND_E!N50+FC_TRA_E!N50+FC_OTH_E!N50</f>
        <v>33.412221720000012</v>
      </c>
      <c r="O50" s="8">
        <f>FC_IND_E!O50+FC_TRA_E!O50+FC_OTH_E!O50</f>
        <v>35.446736520000016</v>
      </c>
      <c r="P50" s="8">
        <f>FC_IND_E!P50+FC_TRA_E!P50+FC_OTH_E!P50</f>
        <v>15.720914879999999</v>
      </c>
      <c r="Q50" s="8">
        <f>FC_IND_E!Q50+FC_TRA_E!Q50+FC_OTH_E!Q50</f>
        <v>10.285778520000001</v>
      </c>
      <c r="R50" s="8">
        <f>FC_IND_E!R50+FC_TRA_E!R50+FC_OTH_E!R50</f>
        <v>8.6739994800000009</v>
      </c>
      <c r="S50" s="8">
        <f>FC_IND_E!S50+FC_TRA_E!S50+FC_OTH_E!S50</f>
        <v>9.3542821199999988</v>
      </c>
      <c r="T50" s="8">
        <f>FC_IND_E!T50+FC_TRA_E!T50+FC_OTH_E!T50</f>
        <v>8.2787072399999992</v>
      </c>
      <c r="U50" s="8">
        <f>FC_IND_E!U50+FC_TRA_E!U50+FC_OTH_E!U50</f>
        <v>6.2473590000000012</v>
      </c>
      <c r="V50" s="8">
        <f>FC_IND_E!V50+FC_TRA_E!V50+FC_OTH_E!V50</f>
        <v>8.0826443999999995</v>
      </c>
      <c r="W50" s="8">
        <f>FC_IND_E!W50+FC_TRA_E!W50+FC_OTH_E!W50</f>
        <v>5.9502301200000005</v>
      </c>
      <c r="X50" s="8">
        <f>FC_IND_E!X50+FC_TRA_E!X50+FC_OTH_E!X50</f>
        <v>5.7940131599999996</v>
      </c>
      <c r="Y50" s="8">
        <f>FC_IND_E!Y50+FC_TRA_E!Y50+FC_OTH_E!Y50</f>
        <v>6.6302488800000026</v>
      </c>
      <c r="Z50" s="8">
        <f>FC_IND_E!Z50+FC_TRA_E!Z50+FC_OTH_E!Z50</f>
        <v>5.8979818799999997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9285.5149200000014</v>
      </c>
      <c r="D51" s="27">
        <f>FC_IND_E!D51+FC_TRA_E!D51+FC_OTH_E!D51</f>
        <v>10496.51757</v>
      </c>
      <c r="E51" s="27">
        <f>FC_IND_E!E51+FC_TRA_E!E51+FC_OTH_E!E51</f>
        <v>10140.512579999999</v>
      </c>
      <c r="F51" s="27">
        <f>FC_IND_E!F51+FC_TRA_E!F51+FC_OTH_E!F51</f>
        <v>10674.595800000003</v>
      </c>
      <c r="G51" s="27">
        <f>FC_IND_E!G51+FC_TRA_E!G51+FC_OTH_E!G51</f>
        <v>10940.425650000001</v>
      </c>
      <c r="H51" s="27">
        <f>FC_IND_E!H51+FC_TRA_E!H51+FC_OTH_E!H51</f>
        <v>10959.342637319998</v>
      </c>
      <c r="I51" s="27">
        <f>FC_IND_E!I51+FC_TRA_E!I51+FC_OTH_E!I51</f>
        <v>10901.470393440002</v>
      </c>
      <c r="J51" s="27">
        <f>FC_IND_E!J51+FC_TRA_E!J51+FC_OTH_E!J51</f>
        <v>10321.223156640001</v>
      </c>
      <c r="K51" s="27">
        <f>FC_IND_E!K51+FC_TRA_E!K51+FC_OTH_E!K51</f>
        <v>10643.001379559999</v>
      </c>
      <c r="L51" s="27">
        <f>FC_IND_E!L51+FC_TRA_E!L51+FC_OTH_E!L51</f>
        <v>10329.622874999999</v>
      </c>
      <c r="M51" s="27">
        <f>FC_IND_E!M51+FC_TRA_E!M51+FC_OTH_E!M51</f>
        <v>11134.622913479998</v>
      </c>
      <c r="N51" s="27">
        <f>FC_IND_E!N51+FC_TRA_E!N51+FC_OTH_E!N51</f>
        <v>10690.472481479999</v>
      </c>
      <c r="O51" s="27">
        <f>FC_IND_E!O51+FC_TRA_E!O51+FC_OTH_E!O51</f>
        <v>10694.975381639997</v>
      </c>
      <c r="P51" s="27">
        <f>FC_IND_E!P51+FC_TRA_E!P51+FC_OTH_E!P51</f>
        <v>11107.0214442</v>
      </c>
      <c r="Q51" s="27">
        <f>FC_IND_E!Q51+FC_TRA_E!Q51+FC_OTH_E!Q51</f>
        <v>10286.570859840002</v>
      </c>
      <c r="R51" s="27">
        <f>FC_IND_E!R51+FC_TRA_E!R51+FC_OTH_E!R51</f>
        <v>10713.498950879997</v>
      </c>
      <c r="S51" s="27">
        <f>FC_IND_E!S51+FC_TRA_E!S51+FC_OTH_E!S51</f>
        <v>11105.82321552</v>
      </c>
      <c r="T51" s="27">
        <f>FC_IND_E!T51+FC_TRA_E!T51+FC_OTH_E!T51</f>
        <v>11242.600827479997</v>
      </c>
      <c r="U51" s="27">
        <f>FC_IND_E!U51+FC_TRA_E!U51+FC_OTH_E!U51</f>
        <v>10934.975153519999</v>
      </c>
      <c r="V51" s="27">
        <f>FC_IND_E!V51+FC_TRA_E!V51+FC_OTH_E!V51</f>
        <v>11213.758170617495</v>
      </c>
      <c r="W51" s="27">
        <f>FC_IND_E!W51+FC_TRA_E!W51+FC_OTH_E!W51</f>
        <v>10993.221864276513</v>
      </c>
      <c r="X51" s="27">
        <f>FC_IND_E!X51+FC_TRA_E!X51+FC_OTH_E!X51</f>
        <v>11595.264161042078</v>
      </c>
      <c r="Y51" s="27">
        <f>FC_IND_E!Y51+FC_TRA_E!Y51+FC_OTH_E!Y51</f>
        <v>10235.525816311449</v>
      </c>
      <c r="Z51" s="27">
        <f>FC_IND_E!Z51+FC_TRA_E!Z51+FC_OTH_E!Z51</f>
        <v>9067.427951068179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883.02511439999989</v>
      </c>
      <c r="D52" s="27">
        <f t="shared" si="20"/>
        <v>1181.7517140000004</v>
      </c>
      <c r="E52" s="27">
        <f t="shared" si="20"/>
        <v>1297.0097711999995</v>
      </c>
      <c r="F52" s="27">
        <f t="shared" si="20"/>
        <v>1531.1016864000001</v>
      </c>
      <c r="G52" s="27">
        <f t="shared" si="20"/>
        <v>1875.1590000000008</v>
      </c>
      <c r="H52" s="27">
        <f t="shared" si="20"/>
        <v>1115.4706992000001</v>
      </c>
      <c r="I52" s="27">
        <f t="shared" si="20"/>
        <v>1306.0578960000007</v>
      </c>
      <c r="J52" s="27">
        <f t="shared" si="20"/>
        <v>1193.4325259999998</v>
      </c>
      <c r="K52" s="27">
        <f t="shared" si="20"/>
        <v>1207.2085740000005</v>
      </c>
      <c r="L52" s="27">
        <f t="shared" si="20"/>
        <v>1161.7748999999999</v>
      </c>
      <c r="M52" s="27">
        <f t="shared" si="20"/>
        <v>1365.9579648000001</v>
      </c>
      <c r="N52" s="27">
        <f t="shared" si="20"/>
        <v>1468.4870772000002</v>
      </c>
      <c r="O52" s="27">
        <f t="shared" si="20"/>
        <v>1388.6832959999999</v>
      </c>
      <c r="P52" s="27">
        <f t="shared" si="20"/>
        <v>1368.7311923999998</v>
      </c>
      <c r="Q52" s="27">
        <f t="shared" si="20"/>
        <v>1433.8863395999997</v>
      </c>
      <c r="R52" s="27">
        <f t="shared" si="20"/>
        <v>1418.4979380000002</v>
      </c>
      <c r="S52" s="27">
        <f t="shared" si="20"/>
        <v>1600.8740748000002</v>
      </c>
      <c r="T52" s="27">
        <f t="shared" si="20"/>
        <v>1584.1410156000004</v>
      </c>
      <c r="U52" s="27">
        <f t="shared" si="20"/>
        <v>1639.3646411999998</v>
      </c>
      <c r="V52" s="27">
        <f t="shared" si="20"/>
        <v>1455.6078108000004</v>
      </c>
      <c r="W52" s="27">
        <f t="shared" si="20"/>
        <v>1502.4371076</v>
      </c>
      <c r="X52" s="27">
        <f t="shared" ref="X52:Z52" si="21">SUM(X53:X54)</f>
        <v>1489.3472880000004</v>
      </c>
      <c r="Y52" s="27">
        <f t="shared" si="21"/>
        <v>1710.7864488</v>
      </c>
      <c r="Z52" s="27">
        <f t="shared" si="21"/>
        <v>1456.410384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883.02511439999989</v>
      </c>
      <c r="D53" s="8">
        <f>FC_IND_E!D53+FC_TRA_E!D53+FC_OTH_E!D53</f>
        <v>1181.7517140000004</v>
      </c>
      <c r="E53" s="8">
        <f>FC_IND_E!E53+FC_TRA_E!E53+FC_OTH_E!E53</f>
        <v>1297.0097711999995</v>
      </c>
      <c r="F53" s="8">
        <f>FC_IND_E!F53+FC_TRA_E!F53+FC_OTH_E!F53</f>
        <v>1531.1016864000001</v>
      </c>
      <c r="G53" s="8">
        <f>FC_IND_E!G53+FC_TRA_E!G53+FC_OTH_E!G53</f>
        <v>1875.1590000000008</v>
      </c>
      <c r="H53" s="8">
        <f>FC_IND_E!H53+FC_TRA_E!H53+FC_OTH_E!H53</f>
        <v>1115.4706992000001</v>
      </c>
      <c r="I53" s="8">
        <f>FC_IND_E!I53+FC_TRA_E!I53+FC_OTH_E!I53</f>
        <v>1306.0578960000007</v>
      </c>
      <c r="J53" s="8">
        <f>FC_IND_E!J53+FC_TRA_E!J53+FC_OTH_E!J53</f>
        <v>1193.4325259999998</v>
      </c>
      <c r="K53" s="8">
        <f>FC_IND_E!K53+FC_TRA_E!K53+FC_OTH_E!K53</f>
        <v>1207.2085740000005</v>
      </c>
      <c r="L53" s="8">
        <f>FC_IND_E!L53+FC_TRA_E!L53+FC_OTH_E!L53</f>
        <v>1161.7748999999999</v>
      </c>
      <c r="M53" s="8">
        <f>FC_IND_E!M53+FC_TRA_E!M53+FC_OTH_E!M53</f>
        <v>1365.9579648000001</v>
      </c>
      <c r="N53" s="8">
        <f>FC_IND_E!N53+FC_TRA_E!N53+FC_OTH_E!N53</f>
        <v>1468.4870772000002</v>
      </c>
      <c r="O53" s="8">
        <f>FC_IND_E!O53+FC_TRA_E!O53+FC_OTH_E!O53</f>
        <v>1388.6832959999999</v>
      </c>
      <c r="P53" s="8">
        <f>FC_IND_E!P53+FC_TRA_E!P53+FC_OTH_E!P53</f>
        <v>1368.7311923999998</v>
      </c>
      <c r="Q53" s="8">
        <f>FC_IND_E!Q53+FC_TRA_E!Q53+FC_OTH_E!Q53</f>
        <v>1433.8863395999997</v>
      </c>
      <c r="R53" s="8">
        <f>FC_IND_E!R53+FC_TRA_E!R53+FC_OTH_E!R53</f>
        <v>1418.4979380000002</v>
      </c>
      <c r="S53" s="8">
        <f>FC_IND_E!S53+FC_TRA_E!S53+FC_OTH_E!S53</f>
        <v>1600.8740748000002</v>
      </c>
      <c r="T53" s="8">
        <f>FC_IND_E!T53+FC_TRA_E!T53+FC_OTH_E!T53</f>
        <v>1584.1410156000004</v>
      </c>
      <c r="U53" s="8">
        <f>FC_IND_E!U53+FC_TRA_E!U53+FC_OTH_E!U53</f>
        <v>1639.3646411999998</v>
      </c>
      <c r="V53" s="8">
        <f>FC_IND_E!V53+FC_TRA_E!V53+FC_OTH_E!V53</f>
        <v>1455.6078108000004</v>
      </c>
      <c r="W53" s="8">
        <f>FC_IND_E!W53+FC_TRA_E!W53+FC_OTH_E!W53</f>
        <v>1502.4371076</v>
      </c>
      <c r="X53" s="8">
        <f>FC_IND_E!X53+FC_TRA_E!X53+FC_OTH_E!X53</f>
        <v>1489.3472880000004</v>
      </c>
      <c r="Y53" s="8">
        <f>FC_IND_E!Y53+FC_TRA_E!Y53+FC_OTH_E!Y53</f>
        <v>1710.7864488</v>
      </c>
      <c r="Z53" s="8">
        <f>FC_IND_E!Z53+FC_TRA_E!Z53+FC_OTH_E!Z53</f>
        <v>1456.410384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  <c r="Y54" s="45">
        <f>FC_IND_E!Y54+FC_TRA_E!Y54+FC_OTH_E!Y54</f>
        <v>0</v>
      </c>
      <c r="Z54" s="45">
        <f>FC_IND_E!Z54+FC_TRA_E!Z54+FC_OTH_E!Z54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10915.598490480003</v>
      </c>
      <c r="D61" s="49">
        <f t="shared" si="22"/>
        <v>11632.948478640001</v>
      </c>
      <c r="E61" s="49">
        <f t="shared" si="22"/>
        <v>10681.870935600002</v>
      </c>
      <c r="F61" s="49">
        <f t="shared" si="22"/>
        <v>11030.973279119999</v>
      </c>
      <c r="G61" s="49">
        <f t="shared" si="22"/>
        <v>10906.029722880003</v>
      </c>
      <c r="H61" s="49">
        <f t="shared" si="22"/>
        <v>12782.926766879998</v>
      </c>
      <c r="I61" s="49">
        <f t="shared" si="22"/>
        <v>14063.899444559995</v>
      </c>
      <c r="J61" s="49">
        <f t="shared" si="22"/>
        <v>14895.793092960001</v>
      </c>
      <c r="K61" s="49">
        <f t="shared" si="22"/>
        <v>14963.614639200005</v>
      </c>
      <c r="L61" s="49">
        <f t="shared" si="22"/>
        <v>15469.78256784</v>
      </c>
      <c r="M61" s="49">
        <f t="shared" si="22"/>
        <v>16811.533893600001</v>
      </c>
      <c r="N61" s="49">
        <f t="shared" si="22"/>
        <v>16118.079536879992</v>
      </c>
      <c r="O61" s="49">
        <f t="shared" si="22"/>
        <v>16721.460679679996</v>
      </c>
      <c r="P61" s="49">
        <f t="shared" si="22"/>
        <v>16934.480151840005</v>
      </c>
      <c r="Q61" s="49">
        <f t="shared" si="22"/>
        <v>15909.580954079998</v>
      </c>
      <c r="R61" s="49">
        <f t="shared" si="22"/>
        <v>16590.139400879994</v>
      </c>
      <c r="S61" s="49">
        <f t="shared" si="22"/>
        <v>16855.637194079995</v>
      </c>
      <c r="T61" s="49">
        <f t="shared" si="22"/>
        <v>16866.802731600001</v>
      </c>
      <c r="U61" s="49">
        <f t="shared" si="22"/>
        <v>15806.044274399996</v>
      </c>
      <c r="V61" s="49">
        <f t="shared" si="22"/>
        <v>15963.792708108749</v>
      </c>
      <c r="W61" s="49">
        <f t="shared" si="22"/>
        <v>15521.328954246814</v>
      </c>
      <c r="X61" s="49">
        <f t="shared" si="22"/>
        <v>17957.648343255296</v>
      </c>
      <c r="Y61" s="49">
        <f t="shared" ref="Y61:Z61" si="23">SUM(Y62:Y72)</f>
        <v>16860.023513752509</v>
      </c>
      <c r="Z61" s="49">
        <f t="shared" si="23"/>
        <v>16784.343295753966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10802.400134400003</v>
      </c>
      <c r="D62" s="52">
        <f>FC_IND_E!D62+FC_TRA_E!D62+FC_OTH_E!D62</f>
        <v>11517.2963136</v>
      </c>
      <c r="E62" s="52">
        <f>FC_IND_E!E62+FC_TRA_E!E62+FC_OTH_E!E62</f>
        <v>10566.5277312</v>
      </c>
      <c r="F62" s="52">
        <f>FC_IND_E!F62+FC_TRA_E!F62+FC_OTH_E!F62</f>
        <v>10908.014745599998</v>
      </c>
      <c r="G62" s="52">
        <f>FC_IND_E!G62+FC_TRA_E!G62+FC_OTH_E!G62</f>
        <v>10774.175731200003</v>
      </c>
      <c r="H62" s="52">
        <f>FC_IND_E!H62+FC_TRA_E!H62+FC_OTH_E!H62</f>
        <v>12452.7215232</v>
      </c>
      <c r="I62" s="52">
        <f>FC_IND_E!I62+FC_TRA_E!I62+FC_OTH_E!I62</f>
        <v>13145.769503999996</v>
      </c>
      <c r="J62" s="52">
        <f>FC_IND_E!J62+FC_TRA_E!J62+FC_OTH_E!J62</f>
        <v>13770.572256000001</v>
      </c>
      <c r="K62" s="52">
        <f>FC_IND_E!K62+FC_TRA_E!K62+FC_OTH_E!K62</f>
        <v>13615.012857600004</v>
      </c>
      <c r="L62" s="52">
        <f>FC_IND_E!L62+FC_TRA_E!L62+FC_OTH_E!L62</f>
        <v>13747.129401600001</v>
      </c>
      <c r="M62" s="52">
        <f>FC_IND_E!M62+FC_TRA_E!M62+FC_OTH_E!M62</f>
        <v>15143.134003200001</v>
      </c>
      <c r="N62" s="52">
        <f>FC_IND_E!N62+FC_TRA_E!N62+FC_OTH_E!N62</f>
        <v>14437.911398399994</v>
      </c>
      <c r="O62" s="52">
        <f>FC_IND_E!O62+FC_TRA_E!O62+FC_OTH_E!O62</f>
        <v>15039.934559999998</v>
      </c>
      <c r="P62" s="52">
        <f>FC_IND_E!P62+FC_TRA_E!P62+FC_OTH_E!P62</f>
        <v>15236.543347200004</v>
      </c>
      <c r="Q62" s="52">
        <f>FC_IND_E!Q62+FC_TRA_E!Q62+FC_OTH_E!Q62</f>
        <v>13934.809324799997</v>
      </c>
      <c r="R62" s="52">
        <f>FC_IND_E!R62+FC_TRA_E!R62+FC_OTH_E!R62</f>
        <v>14424.106233599996</v>
      </c>
      <c r="S62" s="52">
        <f>FC_IND_E!S62+FC_TRA_E!S62+FC_OTH_E!S62</f>
        <v>15019.687871999995</v>
      </c>
      <c r="T62" s="52">
        <f>FC_IND_E!T62+FC_TRA_E!T62+FC_OTH_E!T62</f>
        <v>15217.026451199998</v>
      </c>
      <c r="U62" s="52">
        <f>FC_IND_E!U62+FC_TRA_E!U62+FC_OTH_E!U62</f>
        <v>14125.520908799996</v>
      </c>
      <c r="V62" s="52">
        <f>FC_IND_E!V62+FC_TRA_E!V62+FC_OTH_E!V62</f>
        <v>14308.338240000001</v>
      </c>
      <c r="W62" s="52">
        <f>FC_IND_E!W62+FC_TRA_E!W62+FC_OTH_E!W62</f>
        <v>14127.552230399997</v>
      </c>
      <c r="X62" s="52">
        <f>FC_IND_E!X62+FC_TRA_E!X62+FC_OTH_E!X62</f>
        <v>16508.631686399993</v>
      </c>
      <c r="Y62" s="52">
        <f>FC_IND_E!Y62+FC_TRA_E!Y62+FC_OTH_E!Y62</f>
        <v>15456.238560000011</v>
      </c>
      <c r="Z62" s="52">
        <f>FC_IND_E!Z62+FC_TRA_E!Z62+FC_OTH_E!Z62</f>
        <v>15112.522656000001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34.719955200000001</v>
      </c>
      <c r="D63" s="52">
        <f>FC_IND_E!D63+FC_TRA_E!D63+FC_OTH_E!D63</f>
        <v>38.19191039999999</v>
      </c>
      <c r="E63" s="52">
        <f>FC_IND_E!E63+FC_TRA_E!E63+FC_OTH_E!E63</f>
        <v>38.192313599999991</v>
      </c>
      <c r="F63" s="52">
        <f>FC_IND_E!F63+FC_TRA_E!F63+FC_OTH_E!F63</f>
        <v>45.136223999999999</v>
      </c>
      <c r="G63" s="52">
        <f>FC_IND_E!G63+FC_TRA_E!G63+FC_OTH_E!G63</f>
        <v>48.608179199999995</v>
      </c>
      <c r="H63" s="52">
        <f>FC_IND_E!H63+FC_TRA_E!H63+FC_OTH_E!H63</f>
        <v>40.038969599999987</v>
      </c>
      <c r="I63" s="52">
        <f>FC_IND_E!I63+FC_TRA_E!I63+FC_OTH_E!I63</f>
        <v>45.31322879999999</v>
      </c>
      <c r="J63" s="52">
        <f>FC_IND_E!J63+FC_TRA_E!J63+FC_OTH_E!J63</f>
        <v>40.650220799999985</v>
      </c>
      <c r="K63" s="52">
        <f>FC_IND_E!K63+FC_TRA_E!K63+FC_OTH_E!K63</f>
        <v>46.143014400000013</v>
      </c>
      <c r="L63" s="52">
        <f>FC_IND_E!L63+FC_TRA_E!L63+FC_OTH_E!L63</f>
        <v>38.945491200000006</v>
      </c>
      <c r="M63" s="52">
        <f>FC_IND_E!M63+FC_TRA_E!M63+FC_OTH_E!M63</f>
        <v>41.559840000000015</v>
      </c>
      <c r="N63" s="52">
        <f>FC_IND_E!N63+FC_TRA_E!N63+FC_OTH_E!N63</f>
        <v>38.636236799999978</v>
      </c>
      <c r="O63" s="52">
        <f>FC_IND_E!O63+FC_TRA_E!O63+FC_OTH_E!O63</f>
        <v>44.476185600000008</v>
      </c>
      <c r="P63" s="52">
        <f>FC_IND_E!P63+FC_TRA_E!P63+FC_OTH_E!P63</f>
        <v>42.323904000000006</v>
      </c>
      <c r="Q63" s="52">
        <f>FC_IND_E!Q63+FC_TRA_E!Q63+FC_OTH_E!Q63</f>
        <v>40.471199999999996</v>
      </c>
      <c r="R63" s="52">
        <f>FC_IND_E!R63+FC_TRA_E!R63+FC_OTH_E!R63</f>
        <v>51.03181439999998</v>
      </c>
      <c r="S63" s="52">
        <f>FC_IND_E!S63+FC_TRA_E!S63+FC_OTH_E!S63</f>
        <v>51.092294399999986</v>
      </c>
      <c r="T63" s="52">
        <f>FC_IND_E!T63+FC_TRA_E!T63+FC_OTH_E!T63</f>
        <v>45.17855999999999</v>
      </c>
      <c r="U63" s="52">
        <f>FC_IND_E!U63+FC_TRA_E!U63+FC_OTH_E!U63</f>
        <v>50.960851199999979</v>
      </c>
      <c r="V63" s="52">
        <f>FC_IND_E!V63+FC_TRA_E!V63+FC_OTH_E!V63</f>
        <v>52.678080000000001</v>
      </c>
      <c r="W63" s="52">
        <f>FC_IND_E!W63+FC_TRA_E!W63+FC_OTH_E!W63</f>
        <v>53.292960000000001</v>
      </c>
      <c r="X63" s="52">
        <f>FC_IND_E!X63+FC_TRA_E!X63+FC_OTH_E!X63</f>
        <v>54.072748799999978</v>
      </c>
      <c r="Y63" s="52">
        <f>FC_IND_E!Y63+FC_TRA_E!Y63+FC_OTH_E!Y63</f>
        <v>40.528051200000014</v>
      </c>
      <c r="Z63" s="52">
        <f>FC_IND_E!Z63+FC_TRA_E!Z63+FC_OTH_E!Z63</f>
        <v>38.209651199999996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27.518203440000001</v>
      </c>
      <c r="D64" s="52">
        <f>FC_IND_E!D64+FC_TRA_E!D64+FC_OTH_E!D64</f>
        <v>21.40322184</v>
      </c>
      <c r="E64" s="52">
        <f>FC_IND_E!E64+FC_TRA_E!E64+FC_OTH_E!E64</f>
        <v>17.963421840000002</v>
      </c>
      <c r="F64" s="52">
        <f>FC_IND_E!F64+FC_TRA_E!F64+FC_OTH_E!F64</f>
        <v>17.362734480000004</v>
      </c>
      <c r="G64" s="52">
        <f>FC_IND_E!G64+FC_TRA_E!G64+FC_OTH_E!G64</f>
        <v>19.546712639999999</v>
      </c>
      <c r="H64" s="52">
        <f>FC_IND_E!H64+FC_TRA_E!H64+FC_OTH_E!H64</f>
        <v>44.432388000000003</v>
      </c>
      <c r="I64" s="52">
        <f>FC_IND_E!I64+FC_TRA_E!I64+FC_OTH_E!I64</f>
        <v>33.319475279999999</v>
      </c>
      <c r="J64" s="52">
        <f>FC_IND_E!J64+FC_TRA_E!J64+FC_OTH_E!J64</f>
        <v>40.553079839999995</v>
      </c>
      <c r="K64" s="52">
        <f>FC_IND_E!K64+FC_TRA_E!K64+FC_OTH_E!K64</f>
        <v>39.324972960000004</v>
      </c>
      <c r="L64" s="52">
        <f>FC_IND_E!L64+FC_TRA_E!L64+FC_OTH_E!L64</f>
        <v>54.769085280000006</v>
      </c>
      <c r="M64" s="52">
        <f>FC_IND_E!M64+FC_TRA_E!M64+FC_OTH_E!M64</f>
        <v>49.830711839999985</v>
      </c>
      <c r="N64" s="52">
        <f>FC_IND_E!N64+FC_TRA_E!N64+FC_OTH_E!N64</f>
        <v>56.092916880000004</v>
      </c>
      <c r="O64" s="52">
        <f>FC_IND_E!O64+FC_TRA_E!O64+FC_OTH_E!O64</f>
        <v>73.665970559999991</v>
      </c>
      <c r="P64" s="52">
        <f>FC_IND_E!P64+FC_TRA_E!P64+FC_OTH_E!P64</f>
        <v>80.375742719999991</v>
      </c>
      <c r="Q64" s="52">
        <f>FC_IND_E!Q64+FC_TRA_E!Q64+FC_OTH_E!Q64</f>
        <v>84.423699360000015</v>
      </c>
      <c r="R64" s="52">
        <f>FC_IND_E!R64+FC_TRA_E!R64+FC_OTH_E!R64</f>
        <v>91.34438040000002</v>
      </c>
      <c r="S64" s="52">
        <f>FC_IND_E!S64+FC_TRA_E!S64+FC_OTH_E!S64</f>
        <v>95.918921279999992</v>
      </c>
      <c r="T64" s="52">
        <f>FC_IND_E!T64+FC_TRA_E!T64+FC_OTH_E!T64</f>
        <v>105.75498023999999</v>
      </c>
      <c r="U64" s="52">
        <f>FC_IND_E!U64+FC_TRA_E!U64+FC_OTH_E!U64</f>
        <v>73.594029599999999</v>
      </c>
      <c r="V64" s="52">
        <f>FC_IND_E!V64+FC_TRA_E!V64+FC_OTH_E!V64</f>
        <v>74.829155628748936</v>
      </c>
      <c r="W64" s="52">
        <f>FC_IND_E!W64+FC_TRA_E!W64+FC_OTH_E!W64</f>
        <v>56.771213286814856</v>
      </c>
      <c r="X64" s="52">
        <f>FC_IND_E!X64+FC_TRA_E!X64+FC_OTH_E!X64</f>
        <v>75.115626135303302</v>
      </c>
      <c r="Y64" s="52">
        <f>FC_IND_E!Y64+FC_TRA_E!Y64+FC_OTH_E!Y64</f>
        <v>87.469845592495901</v>
      </c>
      <c r="Z64" s="52">
        <f>FC_IND_E!Z64+FC_TRA_E!Z64+FC_OTH_E!Z64</f>
        <v>93.433084393962432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  <c r="Y65" s="52">
        <f>FC_IND_E!Y65+FC_TRA_E!Y65+FC_OTH_E!Y65</f>
        <v>0</v>
      </c>
      <c r="Z65" s="52">
        <f>FC_IND_E!Z65+FC_TRA_E!Z65+FC_OTH_E!Z65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38.530464480000006</v>
      </c>
      <c r="K67" s="52">
        <f>FC_IND_E!K67+FC_TRA_E!K67+FC_OTH_E!K67</f>
        <v>160.36998623999995</v>
      </c>
      <c r="L67" s="52">
        <f>FC_IND_E!L67+FC_TRA_E!L67+FC_OTH_E!L67</f>
        <v>231.21209808</v>
      </c>
      <c r="M67" s="52">
        <f>FC_IND_E!M67+FC_TRA_E!M67+FC_OTH_E!M67</f>
        <v>231.98948207999999</v>
      </c>
      <c r="N67" s="52">
        <f>FC_IND_E!N67+FC_TRA_E!N67+FC_OTH_E!N67</f>
        <v>228.90110111999994</v>
      </c>
      <c r="O67" s="52">
        <f>FC_IND_E!O67+FC_TRA_E!O67+FC_OTH_E!O67</f>
        <v>228.99897503999998</v>
      </c>
      <c r="P67" s="52">
        <f>FC_IND_E!P67+FC_TRA_E!P67+FC_OTH_E!P67</f>
        <v>195.90892415999997</v>
      </c>
      <c r="Q67" s="52">
        <f>FC_IND_E!Q67+FC_TRA_E!Q67+FC_OTH_E!Q67</f>
        <v>186.51277296000001</v>
      </c>
      <c r="R67" s="52">
        <f>FC_IND_E!R67+FC_TRA_E!R67+FC_OTH_E!R67</f>
        <v>177.39622512000003</v>
      </c>
      <c r="S67" s="52">
        <f>FC_IND_E!S67+FC_TRA_E!S67+FC_OTH_E!S67</f>
        <v>169.34227200000001</v>
      </c>
      <c r="T67" s="52">
        <f>FC_IND_E!T67+FC_TRA_E!T67+FC_OTH_E!T67</f>
        <v>166.05712367999999</v>
      </c>
      <c r="U67" s="52">
        <f>FC_IND_E!U67+FC_TRA_E!U67+FC_OTH_E!U67</f>
        <v>170.72448623999998</v>
      </c>
      <c r="V67" s="52">
        <f>FC_IND_E!V67+FC_TRA_E!V67+FC_OTH_E!V67</f>
        <v>167.48700048000001</v>
      </c>
      <c r="W67" s="52">
        <f>FC_IND_E!W67+FC_TRA_E!W67+FC_OTH_E!W67</f>
        <v>166.54521888000002</v>
      </c>
      <c r="X67" s="52">
        <f>FC_IND_E!X67+FC_TRA_E!X67+FC_OTH_E!X67</f>
        <v>154.53807696000004</v>
      </c>
      <c r="Y67" s="52">
        <f>FC_IND_E!Y67+FC_TRA_E!Y67+FC_OTH_E!Y67</f>
        <v>152.93870496</v>
      </c>
      <c r="Z67" s="52">
        <f>FC_IND_E!Z67+FC_TRA_E!Z67+FC_OTH_E!Z67</f>
        <v>295.94830463999995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50.960197439999995</v>
      </c>
      <c r="D68" s="52">
        <f>FC_IND_E!D68+FC_TRA_E!D68+FC_OTH_E!D68</f>
        <v>56.057032799999988</v>
      </c>
      <c r="E68" s="52">
        <f>FC_IND_E!E68+FC_TRA_E!E68+FC_OTH_E!E68</f>
        <v>59.187468959999997</v>
      </c>
      <c r="F68" s="52">
        <f>FC_IND_E!F68+FC_TRA_E!F68+FC_OTH_E!F68</f>
        <v>60.459575039999983</v>
      </c>
      <c r="G68" s="52">
        <f>FC_IND_E!G68+FC_TRA_E!G68+FC_OTH_E!G68</f>
        <v>63.699099839999995</v>
      </c>
      <c r="H68" s="52">
        <f>FC_IND_E!H68+FC_TRA_E!H68+FC_OTH_E!H68</f>
        <v>63.699099839999995</v>
      </c>
      <c r="I68" s="52">
        <f>FC_IND_E!I68+FC_TRA_E!I68+FC_OTH_E!I68</f>
        <v>110.12931503999999</v>
      </c>
      <c r="J68" s="52">
        <f>FC_IND_E!J68+FC_TRA_E!J68+FC_OTH_E!J68</f>
        <v>175.57995024000002</v>
      </c>
      <c r="K68" s="52">
        <f>FC_IND_E!K68+FC_TRA_E!K68+FC_OTH_E!K68</f>
        <v>287.54134272000005</v>
      </c>
      <c r="L68" s="52">
        <f>FC_IND_E!L68+FC_TRA_E!L68+FC_OTH_E!L68</f>
        <v>345.89968704000006</v>
      </c>
      <c r="M68" s="52">
        <f>FC_IND_E!M68+FC_TRA_E!M68+FC_OTH_E!M68</f>
        <v>236.21080464000002</v>
      </c>
      <c r="N68" s="52">
        <f>FC_IND_E!N68+FC_TRA_E!N68+FC_OTH_E!N68</f>
        <v>262.83378528000003</v>
      </c>
      <c r="O68" s="52">
        <f>FC_IND_E!O68+FC_TRA_E!O68+FC_OTH_E!O68</f>
        <v>191.79082799999998</v>
      </c>
      <c r="P68" s="52">
        <f>FC_IND_E!P68+FC_TRA_E!P68+FC_OTH_E!P68</f>
        <v>212.02575119999995</v>
      </c>
      <c r="Q68" s="52">
        <f>FC_IND_E!Q68+FC_TRA_E!Q68+FC_OTH_E!Q68</f>
        <v>513.21133007999981</v>
      </c>
      <c r="R68" s="52">
        <f>FC_IND_E!R68+FC_TRA_E!R68+FC_OTH_E!R68</f>
        <v>649.15157807999981</v>
      </c>
      <c r="S68" s="52">
        <f>FC_IND_E!S68+FC_TRA_E!S68+FC_OTH_E!S68</f>
        <v>309.74878223999997</v>
      </c>
      <c r="T68" s="52">
        <f>FC_IND_E!T68+FC_TRA_E!T68+FC_OTH_E!T68</f>
        <v>123.01069536</v>
      </c>
      <c r="U68" s="52">
        <f>FC_IND_E!U68+FC_TRA_E!U68+FC_OTH_E!U68</f>
        <v>225.91237824000001</v>
      </c>
      <c r="V68" s="52">
        <f>FC_IND_E!V68+FC_TRA_E!V68+FC_OTH_E!V68</f>
        <v>206.93758176000003</v>
      </c>
      <c r="W68" s="52">
        <f>FC_IND_E!W68+FC_TRA_E!W68+FC_OTH_E!W68</f>
        <v>90.076121279999981</v>
      </c>
      <c r="X68" s="52">
        <f>FC_IND_E!X68+FC_TRA_E!X68+FC_OTH_E!X68</f>
        <v>69.264404640000009</v>
      </c>
      <c r="Y68" s="52">
        <f>FC_IND_E!Y68+FC_TRA_E!Y68+FC_OTH_E!Y68</f>
        <v>93.742824960000007</v>
      </c>
      <c r="Z68" s="52">
        <f>FC_IND_E!Z68+FC_TRA_E!Z68+FC_OTH_E!Z68</f>
        <v>150.78675312000001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182.03478624000002</v>
      </c>
      <c r="I69" s="52">
        <f>FC_IND_E!I69+FC_TRA_E!I69+FC_OTH_E!I69</f>
        <v>729.36792144000003</v>
      </c>
      <c r="J69" s="52">
        <f>FC_IND_E!J69+FC_TRA_E!J69+FC_OTH_E!J69</f>
        <v>829.9071216000001</v>
      </c>
      <c r="K69" s="52">
        <f>FC_IND_E!K69+FC_TRA_E!K69+FC_OTH_E!K69</f>
        <v>815.22246527999982</v>
      </c>
      <c r="L69" s="52">
        <f>FC_IND_E!L69+FC_TRA_E!L69+FC_OTH_E!L69</f>
        <v>1051.8268046399999</v>
      </c>
      <c r="M69" s="52">
        <f>FC_IND_E!M69+FC_TRA_E!M69+FC_OTH_E!M69</f>
        <v>1108.8090518399999</v>
      </c>
      <c r="N69" s="52">
        <f>FC_IND_E!N69+FC_TRA_E!N69+FC_OTH_E!N69</f>
        <v>1093.7040984</v>
      </c>
      <c r="O69" s="52">
        <f>FC_IND_E!O69+FC_TRA_E!O69+FC_OTH_E!O69</f>
        <v>1142.59416048</v>
      </c>
      <c r="P69" s="52">
        <f>FC_IND_E!P69+FC_TRA_E!P69+FC_OTH_E!P69</f>
        <v>1167.3024825600003</v>
      </c>
      <c r="Q69" s="52">
        <f>FC_IND_E!Q69+FC_TRA_E!Q69+FC_OTH_E!Q69</f>
        <v>1150.1526268800001</v>
      </c>
      <c r="R69" s="52">
        <f>FC_IND_E!R69+FC_TRA_E!R69+FC_OTH_E!R69</f>
        <v>1197.1091692799998</v>
      </c>
      <c r="S69" s="52">
        <f>FC_IND_E!S69+FC_TRA_E!S69+FC_OTH_E!S69</f>
        <v>1209.8470521599997</v>
      </c>
      <c r="T69" s="52">
        <f>FC_IND_E!T69+FC_TRA_E!T69+FC_OTH_E!T69</f>
        <v>1209.7749211199998</v>
      </c>
      <c r="U69" s="52">
        <f>FC_IND_E!U69+FC_TRA_E!U69+FC_OTH_E!U69</f>
        <v>1159.33162032</v>
      </c>
      <c r="V69" s="52">
        <f>FC_IND_E!V69+FC_TRA_E!V69+FC_OTH_E!V69</f>
        <v>1153.5226502399998</v>
      </c>
      <c r="W69" s="52">
        <f>FC_IND_E!W69+FC_TRA_E!W69+FC_OTH_E!W69</f>
        <v>1027.0912103999999</v>
      </c>
      <c r="X69" s="52">
        <f>FC_IND_E!X69+FC_TRA_E!X69+FC_OTH_E!X69</f>
        <v>1096.0105075200001</v>
      </c>
      <c r="Y69" s="52">
        <f>FC_IND_E!Y69+FC_TRA_E!Y69+FC_OTH_E!Y69</f>
        <v>1029.0963513600002</v>
      </c>
      <c r="Z69" s="52">
        <f>FC_IND_E!Z69+FC_TRA_E!Z69+FC_OTH_E!Z69</f>
        <v>1093.43672928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1.5292799999999999E-2</v>
      </c>
      <c r="Y71" s="52">
        <f>FC_IND_E!Y71+FC_TRA_E!Y71+FC_OTH_E!Y71</f>
        <v>9.1756799999999986E-3</v>
      </c>
      <c r="Z71" s="52">
        <f>FC_IND_E!Z71+FC_TRA_E!Z71+FC_OTH_E!Z71</f>
        <v>6.1171200000000002E-3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10353.468779388715</v>
      </c>
      <c r="D2" s="21">
        <f t="shared" ref="D2:X2" si="0">SUM(D3,D17,D22,D25,D26,D51,D52)</f>
        <v>10123.246248300769</v>
      </c>
      <c r="E2" s="21">
        <f t="shared" si="0"/>
        <v>10293.632852350287</v>
      </c>
      <c r="F2" s="21">
        <f t="shared" si="0"/>
        <v>11053.384241386841</v>
      </c>
      <c r="G2" s="21">
        <f t="shared" si="0"/>
        <v>11714.362295618974</v>
      </c>
      <c r="H2" s="21">
        <f t="shared" si="0"/>
        <v>11036.113157050717</v>
      </c>
      <c r="I2" s="21">
        <f t="shared" si="0"/>
        <v>11260.597247213827</v>
      </c>
      <c r="J2" s="21">
        <f t="shared" si="0"/>
        <v>10954.745646178693</v>
      </c>
      <c r="K2" s="21">
        <f t="shared" si="0"/>
        <v>11146.364078565775</v>
      </c>
      <c r="L2" s="21">
        <f t="shared" si="0"/>
        <v>10604.403382556618</v>
      </c>
      <c r="M2" s="21">
        <f t="shared" si="0"/>
        <v>11101.098463906943</v>
      </c>
      <c r="N2" s="21">
        <f t="shared" si="0"/>
        <v>11221.977817993204</v>
      </c>
      <c r="O2" s="21">
        <f t="shared" si="0"/>
        <v>11029.70746835506</v>
      </c>
      <c r="P2" s="21">
        <f t="shared" si="0"/>
        <v>10639.296029732413</v>
      </c>
      <c r="Q2" s="21">
        <f t="shared" si="0"/>
        <v>10308.566421924657</v>
      </c>
      <c r="R2" s="21">
        <f t="shared" si="0"/>
        <v>10421.466470661995</v>
      </c>
      <c r="S2" s="21">
        <f t="shared" si="0"/>
        <v>10706.119172685587</v>
      </c>
      <c r="T2" s="21">
        <f t="shared" si="0"/>
        <v>10626.993108385443</v>
      </c>
      <c r="U2" s="21">
        <f t="shared" si="0"/>
        <v>10529.666296388588</v>
      </c>
      <c r="V2" s="21">
        <f t="shared" si="0"/>
        <v>10494.439813940397</v>
      </c>
      <c r="W2" s="21">
        <f t="shared" si="0"/>
        <v>10389.134875064496</v>
      </c>
      <c r="X2" s="21">
        <f t="shared" si="0"/>
        <v>10441.490767318295</v>
      </c>
      <c r="Y2" s="21">
        <f t="shared" ref="Y2:Z2" si="1">SUM(Y3,Y17,Y22,Y25,Y26,Y51,Y52)</f>
        <v>10581.356397149762</v>
      </c>
      <c r="Z2" s="21">
        <f t="shared" si="1"/>
        <v>9501.2030452464405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1688.9582240287143</v>
      </c>
      <c r="D3" s="24">
        <f t="shared" si="2"/>
        <v>1437.8888773807705</v>
      </c>
      <c r="E3" s="24">
        <f t="shared" si="2"/>
        <v>1557.3654719502856</v>
      </c>
      <c r="F3" s="24">
        <f t="shared" si="2"/>
        <v>1513.5723511068395</v>
      </c>
      <c r="G3" s="24">
        <f t="shared" si="2"/>
        <v>1514.723060738974</v>
      </c>
      <c r="H3" s="24">
        <f t="shared" si="2"/>
        <v>1570.7004658907174</v>
      </c>
      <c r="I3" s="24">
        <f t="shared" si="2"/>
        <v>1761.4927608538255</v>
      </c>
      <c r="J3" s="24">
        <f t="shared" si="2"/>
        <v>1669.1249135386922</v>
      </c>
      <c r="K3" s="24">
        <f t="shared" si="2"/>
        <v>1580.0318054857735</v>
      </c>
      <c r="L3" s="24">
        <f t="shared" si="2"/>
        <v>1363.993046516619</v>
      </c>
      <c r="M3" s="24">
        <f t="shared" si="2"/>
        <v>1242.2979885469424</v>
      </c>
      <c r="N3" s="24">
        <f t="shared" si="2"/>
        <v>1243.6066279932029</v>
      </c>
      <c r="O3" s="24">
        <f t="shared" si="2"/>
        <v>1259.7230944750613</v>
      </c>
      <c r="P3" s="24">
        <f t="shared" si="2"/>
        <v>1299.7796754924116</v>
      </c>
      <c r="Q3" s="24">
        <f t="shared" si="2"/>
        <v>1322.1181802046567</v>
      </c>
      <c r="R3" s="24">
        <f t="shared" si="2"/>
        <v>1395.4736311419947</v>
      </c>
      <c r="S3" s="24">
        <f t="shared" si="2"/>
        <v>1429.9557628055873</v>
      </c>
      <c r="T3" s="24">
        <f t="shared" si="2"/>
        <v>1298.3732730254419</v>
      </c>
      <c r="U3" s="24">
        <f t="shared" si="2"/>
        <v>1214.7957959485896</v>
      </c>
      <c r="V3" s="24">
        <f t="shared" si="2"/>
        <v>1240.7403096631112</v>
      </c>
      <c r="W3" s="24">
        <f t="shared" si="2"/>
        <v>1404.4549047972203</v>
      </c>
      <c r="X3" s="24">
        <f t="shared" ref="X3:Z3" si="3">SUM(X4,X8,X11)</f>
        <v>960.22429832057207</v>
      </c>
      <c r="Y3" s="24">
        <f t="shared" si="3"/>
        <v>1003.4473980130023</v>
      </c>
      <c r="Z3" s="24">
        <f t="shared" si="3"/>
        <v>968.66827599644307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806.90540688669137</v>
      </c>
      <c r="D4" s="19">
        <f t="shared" si="4"/>
        <v>792.50611680521683</v>
      </c>
      <c r="E4" s="19">
        <f t="shared" si="4"/>
        <v>698.20257366709359</v>
      </c>
      <c r="F4" s="19">
        <f t="shared" si="4"/>
        <v>583.28211762821343</v>
      </c>
      <c r="G4" s="19">
        <f t="shared" si="4"/>
        <v>581.66626121856314</v>
      </c>
      <c r="H4" s="19">
        <f t="shared" si="4"/>
        <v>577.17098702247267</v>
      </c>
      <c r="I4" s="19">
        <f t="shared" si="4"/>
        <v>793.77324909149706</v>
      </c>
      <c r="J4" s="19">
        <f t="shared" si="4"/>
        <v>762.79950824306434</v>
      </c>
      <c r="K4" s="19">
        <f t="shared" si="4"/>
        <v>642.559638501991</v>
      </c>
      <c r="L4" s="19">
        <f t="shared" si="4"/>
        <v>542.69164684988243</v>
      </c>
      <c r="M4" s="19">
        <f t="shared" si="4"/>
        <v>435.62342121375065</v>
      </c>
      <c r="N4" s="19">
        <f t="shared" si="4"/>
        <v>410.16039014032555</v>
      </c>
      <c r="O4" s="19">
        <f t="shared" si="4"/>
        <v>430.28106825683949</v>
      </c>
      <c r="P4" s="19">
        <f t="shared" si="4"/>
        <v>429.47934458537657</v>
      </c>
      <c r="Q4" s="19">
        <f t="shared" si="4"/>
        <v>416.80717577259929</v>
      </c>
      <c r="R4" s="19">
        <f t="shared" si="4"/>
        <v>496.86621954005096</v>
      </c>
      <c r="S4" s="19">
        <f t="shared" si="4"/>
        <v>575.4395575716635</v>
      </c>
      <c r="T4" s="19">
        <f t="shared" si="4"/>
        <v>469.96246442816243</v>
      </c>
      <c r="U4" s="19">
        <f t="shared" si="4"/>
        <v>453.81981169114056</v>
      </c>
      <c r="V4" s="19">
        <f t="shared" si="4"/>
        <v>330.13452285326673</v>
      </c>
      <c r="W4" s="19">
        <f t="shared" si="4"/>
        <v>472.62124837357351</v>
      </c>
      <c r="X4" s="19">
        <f t="shared" ref="X4:Z4" si="5">SUM(X5:X7)</f>
        <v>409.13667583626898</v>
      </c>
      <c r="Y4" s="19">
        <f t="shared" si="5"/>
        <v>229.62809261583007</v>
      </c>
      <c r="Z4" s="19">
        <f t="shared" si="5"/>
        <v>88.753091604023112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5.2668354815999985</v>
      </c>
      <c r="D5" s="8">
        <f>FC_IND_IS_E!D5+FC_IND_NFM_E!D5+FC_IND_CPC_E!D5+FC_IND_NMM_E!D5+FC_IND_PPP_E!D5+FC_IND_FBT_E!D5+FC_IND_TE_E!D5+FC_IND_MAC_E!D5+FC_IND_TL_E!D5+FC_IND_WP_E!D5+FC_IND_MQ_E!D5+FC_IND_CON_E!D5+FC_IND_NSP_E!D5</f>
        <v>2.6327243712000006</v>
      </c>
      <c r="E5" s="8">
        <f>FC_IND_IS_E!E5+FC_IND_NFM_E!E5+FC_IND_CPC_E!E5+FC_IND_NMM_E!E5+FC_IND_PPP_E!E5+FC_IND_FBT_E!E5+FC_IND_TE_E!E5+FC_IND_MAC_E!E5+FC_IND_TL_E!E5+FC_IND_WP_E!E5+FC_IND_MQ_E!E5+FC_IND_CON_E!E5+FC_IND_NSP_E!E5</f>
        <v>15.640684751999995</v>
      </c>
      <c r="F5" s="8">
        <f>FC_IND_IS_E!F5+FC_IND_NFM_E!F5+FC_IND_CPC_E!F5+FC_IND_NMM_E!F5+FC_IND_PPP_E!F5+FC_IND_FBT_E!F5+FC_IND_TE_E!F5+FC_IND_MAC_E!F5+FC_IND_TL_E!F5+FC_IND_WP_E!F5+FC_IND_MQ_E!F5+FC_IND_CON_E!F5+FC_IND_NSP_E!F5</f>
        <v>5.7244594176000021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1.7580386207999998</v>
      </c>
      <c r="I5" s="8">
        <f>FC_IND_IS_E!I5+FC_IND_NFM_E!I5+FC_IND_CPC_E!I5+FC_IND_NMM_E!I5+FC_IND_PPP_E!I5+FC_IND_FBT_E!I5+FC_IND_TE_E!I5+FC_IND_MAC_E!I5+FC_IND_TL_E!I5+FC_IND_WP_E!I5+FC_IND_MQ_E!I5+FC_IND_CON_E!I5+FC_IND_NSP_E!I5</f>
        <v>0.353618496</v>
      </c>
      <c r="J5" s="8">
        <f>FC_IND_IS_E!J5+FC_IND_NFM_E!J5+FC_IND_CPC_E!J5+FC_IND_NMM_E!J5+FC_IND_PPP_E!J5+FC_IND_FBT_E!J5+FC_IND_TE_E!J5+FC_IND_MAC_E!J5+FC_IND_TL_E!J5+FC_IND_WP_E!J5+FC_IND_MQ_E!J5+FC_IND_CON_E!J5+FC_IND_NSP_E!J5</f>
        <v>183.38412523200003</v>
      </c>
      <c r="K5" s="8">
        <f>FC_IND_IS_E!K5+FC_IND_NFM_E!K5+FC_IND_CPC_E!K5+FC_IND_NMM_E!K5+FC_IND_PPP_E!K5+FC_IND_FBT_E!K5+FC_IND_TE_E!K5+FC_IND_MAC_E!K5+FC_IND_TL_E!K5+FC_IND_WP_E!K5+FC_IND_MQ_E!K5+FC_IND_CON_E!K5+FC_IND_NSP_E!K5</f>
        <v>4.8539338848</v>
      </c>
      <c r="L5" s="8">
        <f>FC_IND_IS_E!L5+FC_IND_NFM_E!L5+FC_IND_CPC_E!L5+FC_IND_NMM_E!L5+FC_IND_PPP_E!L5+FC_IND_FBT_E!L5+FC_IND_TE_E!L5+FC_IND_MAC_E!L5+FC_IND_TL_E!L5+FC_IND_WP_E!L5+FC_IND_MQ_E!L5+FC_IND_CON_E!L5+FC_IND_NSP_E!L5</f>
        <v>11.2908305664</v>
      </c>
      <c r="M5" s="8">
        <f>FC_IND_IS_E!M5+FC_IND_NFM_E!M5+FC_IND_CPC_E!M5+FC_IND_NMM_E!M5+FC_IND_PPP_E!M5+FC_IND_FBT_E!M5+FC_IND_TE_E!M5+FC_IND_MAC_E!M5+FC_IND_TL_E!M5+FC_IND_WP_E!M5+FC_IND_MQ_E!M5+FC_IND_CON_E!M5+FC_IND_NSP_E!M5</f>
        <v>7.6131982080000009</v>
      </c>
      <c r="N5" s="8">
        <f>FC_IND_IS_E!N5+FC_IND_NFM_E!N5+FC_IND_CPC_E!N5+FC_IND_NMM_E!N5+FC_IND_PPP_E!N5+FC_IND_FBT_E!N5+FC_IND_TE_E!N5+FC_IND_MAC_E!N5+FC_IND_TL_E!N5+FC_IND_WP_E!N5+FC_IND_MQ_E!N5+FC_IND_CON_E!N5+FC_IND_NSP_E!N5</f>
        <v>11.021109791999997</v>
      </c>
      <c r="O5" s="8">
        <f>FC_IND_IS_E!O5+FC_IND_NFM_E!O5+FC_IND_CPC_E!O5+FC_IND_NMM_E!O5+FC_IND_PPP_E!O5+FC_IND_FBT_E!O5+FC_IND_TE_E!O5+FC_IND_MAC_E!O5+FC_IND_TL_E!O5+FC_IND_WP_E!O5+FC_IND_MQ_E!O5+FC_IND_CON_E!O5+FC_IND_NSP_E!O5</f>
        <v>13.6475938368</v>
      </c>
      <c r="P5" s="8">
        <f>FC_IND_IS_E!P5+FC_IND_NFM_E!P5+FC_IND_CPC_E!P5+FC_IND_NMM_E!P5+FC_IND_PPP_E!P5+FC_IND_FBT_E!P5+FC_IND_TE_E!P5+FC_IND_MAC_E!P5+FC_IND_TL_E!P5+FC_IND_WP_E!P5+FC_IND_MQ_E!P5+FC_IND_CON_E!P5+FC_IND_NSP_E!P5</f>
        <v>2.5145048544000002</v>
      </c>
      <c r="Q5" s="8">
        <f>FC_IND_IS_E!Q5+FC_IND_NFM_E!Q5+FC_IND_CPC_E!Q5+FC_IND_NMM_E!Q5+FC_IND_PPP_E!Q5+FC_IND_FBT_E!Q5+FC_IND_TE_E!Q5+FC_IND_MAC_E!Q5+FC_IND_TL_E!Q5+FC_IND_WP_E!Q5+FC_IND_MQ_E!Q5+FC_IND_CON_E!Q5+FC_IND_NSP_E!Q5</f>
        <v>2.0211723839999998</v>
      </c>
      <c r="R5" s="8">
        <f>FC_IND_IS_E!R5+FC_IND_NFM_E!R5+FC_IND_CPC_E!R5+FC_IND_NMM_E!R5+FC_IND_PPP_E!R5+FC_IND_FBT_E!R5+FC_IND_TE_E!R5+FC_IND_MAC_E!R5+FC_IND_TL_E!R5+FC_IND_WP_E!R5+FC_IND_MQ_E!R5+FC_IND_CON_E!R5+FC_IND_NSP_E!R5</f>
        <v>7.5414344544000009</v>
      </c>
      <c r="S5" s="8">
        <f>FC_IND_IS_E!S5+FC_IND_NFM_E!S5+FC_IND_CPC_E!S5+FC_IND_NMM_E!S5+FC_IND_PPP_E!S5+FC_IND_FBT_E!S5+FC_IND_TE_E!S5+FC_IND_MAC_E!S5+FC_IND_TL_E!S5+FC_IND_WP_E!S5+FC_IND_MQ_E!S5+FC_IND_CON_E!S5+FC_IND_NSP_E!S5</f>
        <v>172.0471855872</v>
      </c>
      <c r="T5" s="8">
        <f>FC_IND_IS_E!T5+FC_IND_NFM_E!T5+FC_IND_CPC_E!T5+FC_IND_NMM_E!T5+FC_IND_PPP_E!T5+FC_IND_FBT_E!T5+FC_IND_TE_E!T5+FC_IND_MAC_E!T5+FC_IND_TL_E!T5+FC_IND_WP_E!T5+FC_IND_MQ_E!T5+FC_IND_CON_E!T5+FC_IND_NSP_E!T5</f>
        <v>198.81887921279997</v>
      </c>
      <c r="U5" s="8">
        <f>FC_IND_IS_E!U5+FC_IND_NFM_E!U5+FC_IND_CPC_E!U5+FC_IND_NMM_E!U5+FC_IND_PPP_E!U5+FC_IND_FBT_E!U5+FC_IND_TE_E!U5+FC_IND_MAC_E!U5+FC_IND_TL_E!U5+FC_IND_WP_E!U5+FC_IND_MQ_E!U5+FC_IND_CON_E!U5+FC_IND_NSP_E!U5</f>
        <v>162.8420107776</v>
      </c>
      <c r="V5" s="8">
        <f>FC_IND_IS_E!V5+FC_IND_NFM_E!V5+FC_IND_CPC_E!V5+FC_IND_NMM_E!V5+FC_IND_PPP_E!V5+FC_IND_FBT_E!V5+FC_IND_TE_E!V5+FC_IND_MAC_E!V5+FC_IND_TL_E!V5+FC_IND_WP_E!V5+FC_IND_MQ_E!V5+FC_IND_CON_E!V5+FC_IND_NSP_E!V5</f>
        <v>51.183850502400006</v>
      </c>
      <c r="W5" s="8">
        <f>FC_IND_IS_E!W5+FC_IND_NFM_E!W5+FC_IND_CPC_E!W5+FC_IND_NMM_E!W5+FC_IND_PPP_E!W5+FC_IND_FBT_E!W5+FC_IND_TE_E!W5+FC_IND_MAC_E!W5+FC_IND_TL_E!W5+FC_IND_WP_E!W5+FC_IND_MQ_E!W5+FC_IND_CON_E!W5+FC_IND_NSP_E!W5</f>
        <v>56.280463747199988</v>
      </c>
      <c r="X5" s="8">
        <f>FC_IND_IS_E!X5+FC_IND_NFM_E!X5+FC_IND_CPC_E!X5+FC_IND_NMM_E!X5+FC_IND_PPP_E!X5+FC_IND_FBT_E!X5+FC_IND_TE_E!X5+FC_IND_MAC_E!X5+FC_IND_TL_E!X5+FC_IND_WP_E!X5+FC_IND_MQ_E!X5+FC_IND_CON_E!X5+FC_IND_NSP_E!X5</f>
        <v>72.402347001599992</v>
      </c>
      <c r="Y5" s="8">
        <f>FC_IND_IS_E!Y5+FC_IND_NFM_E!Y5+FC_IND_CPC_E!Y5+FC_IND_NMM_E!Y5+FC_IND_PPP_E!Y5+FC_IND_FBT_E!Y5+FC_IND_TE_E!Y5+FC_IND_MAC_E!Y5+FC_IND_TL_E!Y5+FC_IND_WP_E!Y5+FC_IND_MQ_E!Y5+FC_IND_CON_E!Y5+FC_IND_NSP_E!Y5</f>
        <v>2.3411624544</v>
      </c>
      <c r="Z5" s="8">
        <f>FC_IND_IS_E!Z5+FC_IND_NFM_E!Z5+FC_IND_CPC_E!Z5+FC_IND_NMM_E!Z5+FC_IND_PPP_E!Z5+FC_IND_FBT_E!Z5+FC_IND_TE_E!Z5+FC_IND_MAC_E!Z5+FC_IND_TL_E!Z5+FC_IND_WP_E!Z5+FC_IND_MQ_E!Z5+FC_IND_CON_E!Z5+FC_IND_NSP_E!Z5</f>
        <v>0.18408962879999999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801.6385714050914</v>
      </c>
      <c r="D7" s="8">
        <f>FC_IND_IS_E!D7+FC_IND_NFM_E!D7+FC_IND_CPC_E!D7+FC_IND_NMM_E!D7+FC_IND_PPP_E!D7+FC_IND_FBT_E!D7+FC_IND_TE_E!D7+FC_IND_MAC_E!D7+FC_IND_TL_E!D7+FC_IND_WP_E!D7+FC_IND_MQ_E!D7+FC_IND_CON_E!D7+FC_IND_NSP_E!D7</f>
        <v>789.87339243401686</v>
      </c>
      <c r="E7" s="8">
        <f>FC_IND_IS_E!E7+FC_IND_NFM_E!E7+FC_IND_CPC_E!E7+FC_IND_NMM_E!E7+FC_IND_PPP_E!E7+FC_IND_FBT_E!E7+FC_IND_TE_E!E7+FC_IND_MAC_E!E7+FC_IND_TL_E!E7+FC_IND_WP_E!E7+FC_IND_MQ_E!E7+FC_IND_CON_E!E7+FC_IND_NSP_E!E7</f>
        <v>682.56188891509362</v>
      </c>
      <c r="F7" s="8">
        <f>FC_IND_IS_E!F7+FC_IND_NFM_E!F7+FC_IND_CPC_E!F7+FC_IND_NMM_E!F7+FC_IND_PPP_E!F7+FC_IND_FBT_E!F7+FC_IND_TE_E!F7+FC_IND_MAC_E!F7+FC_IND_TL_E!F7+FC_IND_WP_E!F7+FC_IND_MQ_E!F7+FC_IND_CON_E!F7+FC_IND_NSP_E!F7</f>
        <v>577.55765821061345</v>
      </c>
      <c r="G7" s="8">
        <f>FC_IND_IS_E!G7+FC_IND_NFM_E!G7+FC_IND_CPC_E!G7+FC_IND_NMM_E!G7+FC_IND_PPP_E!G7+FC_IND_FBT_E!G7+FC_IND_TE_E!G7+FC_IND_MAC_E!G7+FC_IND_TL_E!G7+FC_IND_WP_E!G7+FC_IND_MQ_E!G7+FC_IND_CON_E!G7+FC_IND_NSP_E!G7</f>
        <v>581.66626121856314</v>
      </c>
      <c r="H7" s="8">
        <f>FC_IND_IS_E!H7+FC_IND_NFM_E!H7+FC_IND_CPC_E!H7+FC_IND_NMM_E!H7+FC_IND_PPP_E!H7+FC_IND_FBT_E!H7+FC_IND_TE_E!H7+FC_IND_MAC_E!H7+FC_IND_TL_E!H7+FC_IND_WP_E!H7+FC_IND_MQ_E!H7+FC_IND_CON_E!H7+FC_IND_NSP_E!H7</f>
        <v>575.41294840167268</v>
      </c>
      <c r="I7" s="8">
        <f>FC_IND_IS_E!I7+FC_IND_NFM_E!I7+FC_IND_CPC_E!I7+FC_IND_NMM_E!I7+FC_IND_PPP_E!I7+FC_IND_FBT_E!I7+FC_IND_TE_E!I7+FC_IND_MAC_E!I7+FC_IND_TL_E!I7+FC_IND_WP_E!I7+FC_IND_MQ_E!I7+FC_IND_CON_E!I7+FC_IND_NSP_E!I7</f>
        <v>793.4196305954971</v>
      </c>
      <c r="J7" s="8">
        <f>FC_IND_IS_E!J7+FC_IND_NFM_E!J7+FC_IND_CPC_E!J7+FC_IND_NMM_E!J7+FC_IND_PPP_E!J7+FC_IND_FBT_E!J7+FC_IND_TE_E!J7+FC_IND_MAC_E!J7+FC_IND_TL_E!J7+FC_IND_WP_E!J7+FC_IND_MQ_E!J7+FC_IND_CON_E!J7+FC_IND_NSP_E!J7</f>
        <v>579.41538301106425</v>
      </c>
      <c r="K7" s="8">
        <f>FC_IND_IS_E!K7+FC_IND_NFM_E!K7+FC_IND_CPC_E!K7+FC_IND_NMM_E!K7+FC_IND_PPP_E!K7+FC_IND_FBT_E!K7+FC_IND_TE_E!K7+FC_IND_MAC_E!K7+FC_IND_TL_E!K7+FC_IND_WP_E!K7+FC_IND_MQ_E!K7+FC_IND_CON_E!K7+FC_IND_NSP_E!K7</f>
        <v>637.70570461719103</v>
      </c>
      <c r="L7" s="8">
        <f>FC_IND_IS_E!L7+FC_IND_NFM_E!L7+FC_IND_CPC_E!L7+FC_IND_NMM_E!L7+FC_IND_PPP_E!L7+FC_IND_FBT_E!L7+FC_IND_TE_E!L7+FC_IND_MAC_E!L7+FC_IND_TL_E!L7+FC_IND_WP_E!L7+FC_IND_MQ_E!L7+FC_IND_CON_E!L7+FC_IND_NSP_E!L7</f>
        <v>531.40081628348241</v>
      </c>
      <c r="M7" s="8">
        <f>FC_IND_IS_E!M7+FC_IND_NFM_E!M7+FC_IND_CPC_E!M7+FC_IND_NMM_E!M7+FC_IND_PPP_E!M7+FC_IND_FBT_E!M7+FC_IND_TE_E!M7+FC_IND_MAC_E!M7+FC_IND_TL_E!M7+FC_IND_WP_E!M7+FC_IND_MQ_E!M7+FC_IND_CON_E!M7+FC_IND_NSP_E!M7</f>
        <v>428.01022300575062</v>
      </c>
      <c r="N7" s="8">
        <f>FC_IND_IS_E!N7+FC_IND_NFM_E!N7+FC_IND_CPC_E!N7+FC_IND_NMM_E!N7+FC_IND_PPP_E!N7+FC_IND_FBT_E!N7+FC_IND_TE_E!N7+FC_IND_MAC_E!N7+FC_IND_TL_E!N7+FC_IND_WP_E!N7+FC_IND_MQ_E!N7+FC_IND_CON_E!N7+FC_IND_NSP_E!N7</f>
        <v>399.13928034832554</v>
      </c>
      <c r="O7" s="8">
        <f>FC_IND_IS_E!O7+FC_IND_NFM_E!O7+FC_IND_CPC_E!O7+FC_IND_NMM_E!O7+FC_IND_PPP_E!O7+FC_IND_FBT_E!O7+FC_IND_TE_E!O7+FC_IND_MAC_E!O7+FC_IND_TL_E!O7+FC_IND_WP_E!O7+FC_IND_MQ_E!O7+FC_IND_CON_E!O7+FC_IND_NSP_E!O7</f>
        <v>416.63347442003948</v>
      </c>
      <c r="P7" s="8">
        <f>FC_IND_IS_E!P7+FC_IND_NFM_E!P7+FC_IND_CPC_E!P7+FC_IND_NMM_E!P7+FC_IND_PPP_E!P7+FC_IND_FBT_E!P7+FC_IND_TE_E!P7+FC_IND_MAC_E!P7+FC_IND_TL_E!P7+FC_IND_WP_E!P7+FC_IND_MQ_E!P7+FC_IND_CON_E!P7+FC_IND_NSP_E!P7</f>
        <v>426.96483973097656</v>
      </c>
      <c r="Q7" s="8">
        <f>FC_IND_IS_E!Q7+FC_IND_NFM_E!Q7+FC_IND_CPC_E!Q7+FC_IND_NMM_E!Q7+FC_IND_PPP_E!Q7+FC_IND_FBT_E!Q7+FC_IND_TE_E!Q7+FC_IND_MAC_E!Q7+FC_IND_TL_E!Q7+FC_IND_WP_E!Q7+FC_IND_MQ_E!Q7+FC_IND_CON_E!Q7+FC_IND_NSP_E!Q7</f>
        <v>414.78600338859928</v>
      </c>
      <c r="R7" s="8">
        <f>FC_IND_IS_E!R7+FC_IND_NFM_E!R7+FC_IND_CPC_E!R7+FC_IND_NMM_E!R7+FC_IND_PPP_E!R7+FC_IND_FBT_E!R7+FC_IND_TE_E!R7+FC_IND_MAC_E!R7+FC_IND_TL_E!R7+FC_IND_WP_E!R7+FC_IND_MQ_E!R7+FC_IND_CON_E!R7+FC_IND_NSP_E!R7</f>
        <v>489.32478508565094</v>
      </c>
      <c r="S7" s="8">
        <f>FC_IND_IS_E!S7+FC_IND_NFM_E!S7+FC_IND_CPC_E!S7+FC_IND_NMM_E!S7+FC_IND_PPP_E!S7+FC_IND_FBT_E!S7+FC_IND_TE_E!S7+FC_IND_MAC_E!S7+FC_IND_TL_E!S7+FC_IND_WP_E!S7+FC_IND_MQ_E!S7+FC_IND_CON_E!S7+FC_IND_NSP_E!S7</f>
        <v>403.39237198446352</v>
      </c>
      <c r="T7" s="8">
        <f>FC_IND_IS_E!T7+FC_IND_NFM_E!T7+FC_IND_CPC_E!T7+FC_IND_NMM_E!T7+FC_IND_PPP_E!T7+FC_IND_FBT_E!T7+FC_IND_TE_E!T7+FC_IND_MAC_E!T7+FC_IND_TL_E!T7+FC_IND_WP_E!T7+FC_IND_MQ_E!T7+FC_IND_CON_E!T7+FC_IND_NSP_E!T7</f>
        <v>271.14358521536246</v>
      </c>
      <c r="U7" s="8">
        <f>FC_IND_IS_E!U7+FC_IND_NFM_E!U7+FC_IND_CPC_E!U7+FC_IND_NMM_E!U7+FC_IND_PPP_E!U7+FC_IND_FBT_E!U7+FC_IND_TE_E!U7+FC_IND_MAC_E!U7+FC_IND_TL_E!U7+FC_IND_WP_E!U7+FC_IND_MQ_E!U7+FC_IND_CON_E!U7+FC_IND_NSP_E!U7</f>
        <v>290.97780091354059</v>
      </c>
      <c r="V7" s="8">
        <f>FC_IND_IS_E!V7+FC_IND_NFM_E!V7+FC_IND_CPC_E!V7+FC_IND_NMM_E!V7+FC_IND_PPP_E!V7+FC_IND_FBT_E!V7+FC_IND_TE_E!V7+FC_IND_MAC_E!V7+FC_IND_TL_E!V7+FC_IND_WP_E!V7+FC_IND_MQ_E!V7+FC_IND_CON_E!V7+FC_IND_NSP_E!V7</f>
        <v>278.95067235086674</v>
      </c>
      <c r="W7" s="8">
        <f>FC_IND_IS_E!W7+FC_IND_NFM_E!W7+FC_IND_CPC_E!W7+FC_IND_NMM_E!W7+FC_IND_PPP_E!W7+FC_IND_FBT_E!W7+FC_IND_TE_E!W7+FC_IND_MAC_E!W7+FC_IND_TL_E!W7+FC_IND_WP_E!W7+FC_IND_MQ_E!W7+FC_IND_CON_E!W7+FC_IND_NSP_E!W7</f>
        <v>416.34078462637353</v>
      </c>
      <c r="X7" s="8">
        <f>FC_IND_IS_E!X7+FC_IND_NFM_E!X7+FC_IND_CPC_E!X7+FC_IND_NMM_E!X7+FC_IND_PPP_E!X7+FC_IND_FBT_E!X7+FC_IND_TE_E!X7+FC_IND_MAC_E!X7+FC_IND_TL_E!X7+FC_IND_WP_E!X7+FC_IND_MQ_E!X7+FC_IND_CON_E!X7+FC_IND_NSP_E!X7</f>
        <v>336.73432883466899</v>
      </c>
      <c r="Y7" s="8">
        <f>FC_IND_IS_E!Y7+FC_IND_NFM_E!Y7+FC_IND_CPC_E!Y7+FC_IND_NMM_E!Y7+FC_IND_PPP_E!Y7+FC_IND_FBT_E!Y7+FC_IND_TE_E!Y7+FC_IND_MAC_E!Y7+FC_IND_TL_E!Y7+FC_IND_WP_E!Y7+FC_IND_MQ_E!Y7+FC_IND_CON_E!Y7+FC_IND_NSP_E!Y7</f>
        <v>227.28693016143006</v>
      </c>
      <c r="Z7" s="8">
        <f>FC_IND_IS_E!Z7+FC_IND_NFM_E!Z7+FC_IND_CPC_E!Z7+FC_IND_NMM_E!Z7+FC_IND_PPP_E!Z7+FC_IND_FBT_E!Z7+FC_IND_TE_E!Z7+FC_IND_MAC_E!Z7+FC_IND_TL_E!Z7+FC_IND_WP_E!Z7+FC_IND_MQ_E!Z7+FC_IND_CON_E!Z7+FC_IND_NSP_E!Z7</f>
        <v>88.569001975223117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152.03663309542156</v>
      </c>
      <c r="D8" s="19">
        <f t="shared" si="6"/>
        <v>158.70492570869837</v>
      </c>
      <c r="E8" s="19">
        <f t="shared" si="6"/>
        <v>206.30230493687179</v>
      </c>
      <c r="F8" s="19">
        <f t="shared" si="6"/>
        <v>247.75429637503211</v>
      </c>
      <c r="G8" s="19">
        <f t="shared" si="6"/>
        <v>217.87809793455261</v>
      </c>
      <c r="H8" s="19">
        <f t="shared" si="6"/>
        <v>200.02896212833062</v>
      </c>
      <c r="I8" s="19">
        <f t="shared" si="6"/>
        <v>171.26068774461478</v>
      </c>
      <c r="J8" s="19">
        <f t="shared" si="6"/>
        <v>180.26864557523569</v>
      </c>
      <c r="K8" s="19">
        <f t="shared" si="6"/>
        <v>170.40451718988805</v>
      </c>
      <c r="L8" s="19">
        <f t="shared" si="6"/>
        <v>156.41731048171025</v>
      </c>
      <c r="M8" s="19">
        <f t="shared" si="6"/>
        <v>148.09115456845646</v>
      </c>
      <c r="N8" s="19">
        <f t="shared" si="6"/>
        <v>158.72494507910747</v>
      </c>
      <c r="O8" s="19">
        <f t="shared" si="6"/>
        <v>163.40729490285793</v>
      </c>
      <c r="P8" s="19">
        <f t="shared" si="6"/>
        <v>159.2730590427831</v>
      </c>
      <c r="Q8" s="19">
        <f t="shared" si="6"/>
        <v>184.11430069129597</v>
      </c>
      <c r="R8" s="19">
        <f t="shared" si="6"/>
        <v>179.87375434943598</v>
      </c>
      <c r="S8" s="19">
        <f t="shared" si="6"/>
        <v>153.1229690528327</v>
      </c>
      <c r="T8" s="19">
        <f t="shared" si="6"/>
        <v>142.9689844474762</v>
      </c>
      <c r="U8" s="19">
        <f t="shared" si="6"/>
        <v>156.72443341296227</v>
      </c>
      <c r="V8" s="19">
        <f t="shared" si="6"/>
        <v>138.43901915978731</v>
      </c>
      <c r="W8" s="19">
        <f t="shared" si="6"/>
        <v>124.75616376375001</v>
      </c>
      <c r="X8" s="19">
        <f t="shared" ref="X8:Z8" si="7">SUM(X9:X10)</f>
        <v>117.41820114721008</v>
      </c>
      <c r="Y8" s="19">
        <f t="shared" si="7"/>
        <v>137.40162269882518</v>
      </c>
      <c r="Z8" s="19">
        <f t="shared" si="7"/>
        <v>97.783704054232118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79.42089022559999</v>
      </c>
      <c r="D9" s="8">
        <f>FC_IND_IS_E!D9+FC_IND_NFM_E!D9+FC_IND_CPC_E!D9+FC_IND_NMM_E!D9+FC_IND_PPP_E!D9+FC_IND_FBT_E!D9+FC_IND_TE_E!D9+FC_IND_MAC_E!D9+FC_IND_TL_E!D9+FC_IND_WP_E!D9+FC_IND_MQ_E!D9+FC_IND_CON_E!D9+FC_IND_NSP_E!D9</f>
        <v>91.961048625600014</v>
      </c>
      <c r="E9" s="8">
        <f>FC_IND_IS_E!E9+FC_IND_NFM_E!E9+FC_IND_CPC_E!E9+FC_IND_NMM_E!E9+FC_IND_PPP_E!E9+FC_IND_FBT_E!E9+FC_IND_TE_E!E9+FC_IND_MAC_E!E9+FC_IND_TL_E!E9+FC_IND_WP_E!E9+FC_IND_MQ_E!E9+FC_IND_CON_E!E9+FC_IND_NSP_E!E9</f>
        <v>123.31144462559998</v>
      </c>
      <c r="F9" s="8">
        <f>FC_IND_IS_E!F9+FC_IND_NFM_E!F9+FC_IND_CPC_E!F9+FC_IND_NMM_E!F9+FC_IND_PPP_E!F9+FC_IND_FBT_E!F9+FC_IND_TE_E!F9+FC_IND_MAC_E!F9+FC_IND_TL_E!F9+FC_IND_WP_E!F9+FC_IND_MQ_E!F9+FC_IND_CON_E!F9+FC_IND_NSP_E!F9</f>
        <v>150.48190080000001</v>
      </c>
      <c r="G9" s="8">
        <f>FC_IND_IS_E!G9+FC_IND_NFM_E!G9+FC_IND_CPC_E!G9+FC_IND_NMM_E!G9+FC_IND_PPP_E!G9+FC_IND_FBT_E!G9+FC_IND_TE_E!G9+FC_IND_MAC_E!G9+FC_IND_TL_E!G9+FC_IND_WP_E!G9+FC_IND_MQ_E!G9+FC_IND_CON_E!G9+FC_IND_NSP_E!G9</f>
        <v>135.85160302560001</v>
      </c>
      <c r="H9" s="8">
        <f>FC_IND_IS_E!H9+FC_IND_NFM_E!H9+FC_IND_CPC_E!H9+FC_IND_NMM_E!H9+FC_IND_PPP_E!H9+FC_IND_FBT_E!H9+FC_IND_TE_E!H9+FC_IND_MAC_E!H9+FC_IND_TL_E!H9+FC_IND_WP_E!H9+FC_IND_MQ_E!H9+FC_IND_CON_E!H9+FC_IND_NSP_E!H9</f>
        <v>136.59520052639999</v>
      </c>
      <c r="I9" s="8">
        <f>FC_IND_IS_E!I9+FC_IND_NFM_E!I9+FC_IND_CPC_E!I9+FC_IND_NMM_E!I9+FC_IND_PPP_E!I9+FC_IND_FBT_E!I9+FC_IND_TE_E!I9+FC_IND_MAC_E!I9+FC_IND_TL_E!I9+FC_IND_WP_E!I9+FC_IND_MQ_E!I9+FC_IND_CON_E!I9+FC_IND_NSP_E!I9</f>
        <v>161.17255529759998</v>
      </c>
      <c r="J9" s="8">
        <f>FC_IND_IS_E!J9+FC_IND_NFM_E!J9+FC_IND_CPC_E!J9+FC_IND_NMM_E!J9+FC_IND_PPP_E!J9+FC_IND_FBT_E!J9+FC_IND_TE_E!J9+FC_IND_MAC_E!J9+FC_IND_TL_E!J9+FC_IND_WP_E!J9+FC_IND_MQ_E!J9+FC_IND_CON_E!J9+FC_IND_NSP_E!J9</f>
        <v>170.82949403519999</v>
      </c>
      <c r="K9" s="8">
        <f>FC_IND_IS_E!K9+FC_IND_NFM_E!K9+FC_IND_CPC_E!K9+FC_IND_NMM_E!K9+FC_IND_PPP_E!K9+FC_IND_FBT_E!K9+FC_IND_TE_E!K9+FC_IND_MAC_E!K9+FC_IND_TL_E!K9+FC_IND_WP_E!K9+FC_IND_MQ_E!K9+FC_IND_CON_E!K9+FC_IND_NSP_E!K9</f>
        <v>165.29047217760001</v>
      </c>
      <c r="L9" s="8">
        <f>FC_IND_IS_E!L9+FC_IND_NFM_E!L9+FC_IND_CPC_E!L9+FC_IND_NMM_E!L9+FC_IND_PPP_E!L9+FC_IND_FBT_E!L9+FC_IND_TE_E!L9+FC_IND_MAC_E!L9+FC_IND_TL_E!L9+FC_IND_WP_E!L9+FC_IND_MQ_E!L9+FC_IND_CON_E!L9+FC_IND_NSP_E!L9</f>
        <v>152.04535352159996</v>
      </c>
      <c r="M9" s="8">
        <f>FC_IND_IS_E!M9+FC_IND_NFM_E!M9+FC_IND_CPC_E!M9+FC_IND_NMM_E!M9+FC_IND_PPP_E!M9+FC_IND_FBT_E!M9+FC_IND_TE_E!M9+FC_IND_MAC_E!M9+FC_IND_TL_E!M9+FC_IND_WP_E!M9+FC_IND_MQ_E!M9+FC_IND_CON_E!M9+FC_IND_NSP_E!M9</f>
        <v>141.09948985440002</v>
      </c>
      <c r="N9" s="8">
        <f>FC_IND_IS_E!N9+FC_IND_NFM_E!N9+FC_IND_CPC_E!N9+FC_IND_NMM_E!N9+FC_IND_PPP_E!N9+FC_IND_FBT_E!N9+FC_IND_TE_E!N9+FC_IND_MAC_E!N9+FC_IND_TL_E!N9+FC_IND_WP_E!N9+FC_IND_MQ_E!N9+FC_IND_CON_E!N9+FC_IND_NSP_E!N9</f>
        <v>146.67511541759995</v>
      </c>
      <c r="O9" s="8">
        <f>FC_IND_IS_E!O9+FC_IND_NFM_E!O9+FC_IND_CPC_E!O9+FC_IND_NMM_E!O9+FC_IND_PPP_E!O9+FC_IND_FBT_E!O9+FC_IND_TE_E!O9+FC_IND_MAC_E!O9+FC_IND_TL_E!O9+FC_IND_WP_E!O9+FC_IND_MQ_E!O9+FC_IND_CON_E!O9+FC_IND_NSP_E!O9</f>
        <v>153.00179479199994</v>
      </c>
      <c r="P9" s="8">
        <f>FC_IND_IS_E!P9+FC_IND_NFM_E!P9+FC_IND_CPC_E!P9+FC_IND_NMM_E!P9+FC_IND_PPP_E!P9+FC_IND_FBT_E!P9+FC_IND_TE_E!P9+FC_IND_MAC_E!P9+FC_IND_TL_E!P9+FC_IND_WP_E!P9+FC_IND_MQ_E!P9+FC_IND_CON_E!P9+FC_IND_NSP_E!P9</f>
        <v>151.78777188960001</v>
      </c>
      <c r="Q9" s="8">
        <f>FC_IND_IS_E!Q9+FC_IND_NFM_E!Q9+FC_IND_CPC_E!Q9+FC_IND_NMM_E!Q9+FC_IND_PPP_E!Q9+FC_IND_FBT_E!Q9+FC_IND_TE_E!Q9+FC_IND_MAC_E!Q9+FC_IND_TL_E!Q9+FC_IND_WP_E!Q9+FC_IND_MQ_E!Q9+FC_IND_CON_E!Q9+FC_IND_NSP_E!Q9</f>
        <v>178.15159084799996</v>
      </c>
      <c r="R9" s="8">
        <f>FC_IND_IS_E!R9+FC_IND_NFM_E!R9+FC_IND_CPC_E!R9+FC_IND_NMM_E!R9+FC_IND_PPP_E!R9+FC_IND_FBT_E!R9+FC_IND_TE_E!R9+FC_IND_MAC_E!R9+FC_IND_TL_E!R9+FC_IND_WP_E!R9+FC_IND_MQ_E!R9+FC_IND_CON_E!R9+FC_IND_NSP_E!R9</f>
        <v>170.5098894576</v>
      </c>
      <c r="S9" s="8">
        <f>FC_IND_IS_E!S9+FC_IND_NFM_E!S9+FC_IND_CPC_E!S9+FC_IND_NMM_E!S9+FC_IND_PPP_E!S9+FC_IND_FBT_E!S9+FC_IND_TE_E!S9+FC_IND_MAC_E!S9+FC_IND_TL_E!S9+FC_IND_WP_E!S9+FC_IND_MQ_E!S9+FC_IND_CON_E!S9+FC_IND_NSP_E!S9</f>
        <v>145.42381096319997</v>
      </c>
      <c r="T9" s="8">
        <f>FC_IND_IS_E!T9+FC_IND_NFM_E!T9+FC_IND_CPC_E!T9+FC_IND_NMM_E!T9+FC_IND_PPP_E!T9+FC_IND_FBT_E!T9+FC_IND_TE_E!T9+FC_IND_MAC_E!T9+FC_IND_TL_E!T9+FC_IND_WP_E!T9+FC_IND_MQ_E!T9+FC_IND_CON_E!T9+FC_IND_NSP_E!T9</f>
        <v>134.95684577760002</v>
      </c>
      <c r="U9" s="8">
        <f>FC_IND_IS_E!U9+FC_IND_NFM_E!U9+FC_IND_CPC_E!U9+FC_IND_NMM_E!U9+FC_IND_PPP_E!U9+FC_IND_FBT_E!U9+FC_IND_TE_E!U9+FC_IND_MAC_E!U9+FC_IND_TL_E!U9+FC_IND_WP_E!U9+FC_IND_MQ_E!U9+FC_IND_CON_E!U9+FC_IND_NSP_E!U9</f>
        <v>143.73902373600001</v>
      </c>
      <c r="V9" s="8">
        <f>FC_IND_IS_E!V9+FC_IND_NFM_E!V9+FC_IND_CPC_E!V9+FC_IND_NMM_E!V9+FC_IND_PPP_E!V9+FC_IND_FBT_E!V9+FC_IND_TE_E!V9+FC_IND_MAC_E!V9+FC_IND_TL_E!V9+FC_IND_WP_E!V9+FC_IND_MQ_E!V9+FC_IND_CON_E!V9+FC_IND_NSP_E!V9</f>
        <v>137.87870268479998</v>
      </c>
      <c r="W9" s="8">
        <f>FC_IND_IS_E!W9+FC_IND_NFM_E!W9+FC_IND_CPC_E!W9+FC_IND_NMM_E!W9+FC_IND_PPP_E!W9+FC_IND_FBT_E!W9+FC_IND_TE_E!W9+FC_IND_MAC_E!W9+FC_IND_TL_E!W9+FC_IND_WP_E!W9+FC_IND_MQ_E!W9+FC_IND_CON_E!W9+FC_IND_NSP_E!W9</f>
        <v>121.91880919679997</v>
      </c>
      <c r="X9" s="8">
        <f>FC_IND_IS_E!X9+FC_IND_NFM_E!X9+FC_IND_CPC_E!X9+FC_IND_NMM_E!X9+FC_IND_PPP_E!X9+FC_IND_FBT_E!X9+FC_IND_TE_E!X9+FC_IND_MAC_E!X9+FC_IND_TL_E!X9+FC_IND_WP_E!X9+FC_IND_MQ_E!X9+FC_IND_CON_E!X9+FC_IND_NSP_E!X9</f>
        <v>111.66163747199997</v>
      </c>
      <c r="Y9" s="8">
        <f>FC_IND_IS_E!Y9+FC_IND_NFM_E!Y9+FC_IND_CPC_E!Y9+FC_IND_NMM_E!Y9+FC_IND_PPP_E!Y9+FC_IND_FBT_E!Y9+FC_IND_TE_E!Y9+FC_IND_MAC_E!Y9+FC_IND_TL_E!Y9+FC_IND_WP_E!Y9+FC_IND_MQ_E!Y9+FC_IND_CON_E!Y9+FC_IND_NSP_E!Y9</f>
        <v>132.67995972</v>
      </c>
      <c r="Z9" s="8">
        <f>FC_IND_IS_E!Z9+FC_IND_NFM_E!Z9+FC_IND_CPC_E!Z9+FC_IND_NMM_E!Z9+FC_IND_PPP_E!Z9+FC_IND_FBT_E!Z9+FC_IND_TE_E!Z9+FC_IND_MAC_E!Z9+FC_IND_TL_E!Z9+FC_IND_WP_E!Z9+FC_IND_MQ_E!Z9+FC_IND_CON_E!Z9+FC_IND_NSP_E!Z9</f>
        <v>91.667202211199992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72.615742869821588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66.743877083098354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82.990860311271831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97.272395575032107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82.026494908952614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63.433761601930627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10.08813244701479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9.4391515400357022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5.1140450122880479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4.3719569601102819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6.9916647140564292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12.04982966150752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10.405500110857979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7.4852871531830809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5.9627098432960084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9.3638648918359841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7.699158089632725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8.0121386698761921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12.985409676962263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0.56031647498734372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2.8373545669500442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5.7565636752101241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4.7216629788251918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6.1165018430321183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730.01618404660144</v>
      </c>
      <c r="D11" s="19">
        <f t="shared" si="8"/>
        <v>486.67783486685533</v>
      </c>
      <c r="E11" s="19">
        <f t="shared" si="8"/>
        <v>652.86059334632023</v>
      </c>
      <c r="F11" s="19">
        <f t="shared" si="8"/>
        <v>682.53593710359394</v>
      </c>
      <c r="G11" s="19">
        <f t="shared" si="8"/>
        <v>715.17870158585833</v>
      </c>
      <c r="H11" s="19">
        <f t="shared" si="8"/>
        <v>793.50051673991413</v>
      </c>
      <c r="I11" s="19">
        <f t="shared" si="8"/>
        <v>796.4588240177136</v>
      </c>
      <c r="J11" s="19">
        <f t="shared" si="8"/>
        <v>726.05675972039217</v>
      </c>
      <c r="K11" s="19">
        <f t="shared" si="8"/>
        <v>767.06764979389425</v>
      </c>
      <c r="L11" s="19">
        <f t="shared" si="8"/>
        <v>664.88408918502637</v>
      </c>
      <c r="M11" s="19">
        <f t="shared" si="8"/>
        <v>658.58341276473527</v>
      </c>
      <c r="N11" s="19">
        <f t="shared" si="8"/>
        <v>674.72129277376973</v>
      </c>
      <c r="O11" s="19">
        <f t="shared" si="8"/>
        <v>666.03473131536396</v>
      </c>
      <c r="P11" s="19">
        <f t="shared" si="8"/>
        <v>711.02727186425204</v>
      </c>
      <c r="Q11" s="19">
        <f t="shared" si="8"/>
        <v>721.19670374076156</v>
      </c>
      <c r="R11" s="19">
        <f t="shared" si="8"/>
        <v>718.73365725250767</v>
      </c>
      <c r="S11" s="19">
        <f t="shared" si="8"/>
        <v>701.3932361810912</v>
      </c>
      <c r="T11" s="19">
        <f t="shared" si="8"/>
        <v>685.44182414980332</v>
      </c>
      <c r="U11" s="19">
        <f t="shared" si="8"/>
        <v>604.2515508444867</v>
      </c>
      <c r="V11" s="19">
        <f t="shared" si="8"/>
        <v>772.16676765005718</v>
      </c>
      <c r="W11" s="19">
        <f t="shared" si="8"/>
        <v>807.07749265989673</v>
      </c>
      <c r="X11" s="19">
        <f t="shared" ref="X11:Z11" si="9">SUM(X12:X16)</f>
        <v>433.66942133709301</v>
      </c>
      <c r="Y11" s="19">
        <f t="shared" si="9"/>
        <v>636.41768269834699</v>
      </c>
      <c r="Z11" s="19">
        <f t="shared" si="9"/>
        <v>782.13148033818788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8.4121385039999996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11.116505030399999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76.021635412799981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1.6667415072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2.4056613504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730.01618404660144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486.67783486685533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652.86059334632023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682.53593710359394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715.17870158585833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793.48616554151408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796.44447281931355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726.05675972039217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767.06764979389425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656.47195068102633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658.58341276473527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674.72129277376973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666.03473131536396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699.91076683385199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721.19670374076156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718.73365725250767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701.3932361810912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685.44182414980332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528.22991543168678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770.50002614285722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804.67183130949672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433.66942133709301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636.41768269834699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782.13148033818788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1.4351198400000001E-2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1.4351198400000001E-2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1213.236936</v>
      </c>
      <c r="D17" s="27">
        <f t="shared" si="10"/>
        <v>689.60498399999994</v>
      </c>
      <c r="E17" s="27">
        <f t="shared" si="10"/>
        <v>539.20576800000015</v>
      </c>
      <c r="F17" s="27">
        <f t="shared" si="10"/>
        <v>585.715464</v>
      </c>
      <c r="G17" s="27">
        <f t="shared" si="10"/>
        <v>457.542576</v>
      </c>
      <c r="H17" s="27">
        <f t="shared" si="10"/>
        <v>351.20849615999998</v>
      </c>
      <c r="I17" s="27">
        <f t="shared" si="10"/>
        <v>399.61059264000005</v>
      </c>
      <c r="J17" s="27">
        <f t="shared" si="10"/>
        <v>400.74288623999996</v>
      </c>
      <c r="K17" s="27">
        <f t="shared" si="10"/>
        <v>487.59639695999999</v>
      </c>
      <c r="L17" s="27">
        <f t="shared" si="10"/>
        <v>430.41245903999999</v>
      </c>
      <c r="M17" s="27">
        <f t="shared" si="10"/>
        <v>443.60409456000002</v>
      </c>
      <c r="N17" s="27">
        <f t="shared" si="10"/>
        <v>432.04421087999992</v>
      </c>
      <c r="O17" s="27">
        <f t="shared" si="10"/>
        <v>410.83496063999996</v>
      </c>
      <c r="P17" s="27">
        <f t="shared" si="10"/>
        <v>456.49101887999996</v>
      </c>
      <c r="Q17" s="27">
        <f t="shared" si="10"/>
        <v>387.79838495999996</v>
      </c>
      <c r="R17" s="27">
        <f t="shared" si="10"/>
        <v>383.18201999999997</v>
      </c>
      <c r="S17" s="27">
        <f t="shared" si="10"/>
        <v>408.48091344000011</v>
      </c>
      <c r="T17" s="27">
        <f t="shared" si="10"/>
        <v>410.11748064</v>
      </c>
      <c r="U17" s="27">
        <f t="shared" si="10"/>
        <v>324.57640607999997</v>
      </c>
      <c r="V17" s="27">
        <f t="shared" si="10"/>
        <v>347.35969007999995</v>
      </c>
      <c r="W17" s="27">
        <f t="shared" si="10"/>
        <v>329.88192048000002</v>
      </c>
      <c r="X17" s="27">
        <f t="shared" ref="X17:Z17" si="11">SUM(X18:X21)</f>
        <v>445.8288427199999</v>
      </c>
      <c r="Y17" s="27">
        <f t="shared" si="11"/>
        <v>390.6884520000001</v>
      </c>
      <c r="Z17" s="27">
        <f t="shared" si="11"/>
        <v>374.98697279999999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142.81703999999999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115.00487999999997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93.826080000000005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144.49535999999998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117.72215999999999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140.40968975999999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151.83856943999996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131.70672144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134.45005535999996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106.64940384000001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130.49721216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125.37242207999996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114.88196304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116.70429887999997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103.01991696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98.940160800000001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137.43618624000001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148.02718464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129.05433647999999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141.47310528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112.46933808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156.85306991999997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139.39566479999999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137.27938320000001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1070.4198960000001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574.60010399999999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445.3796880000001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441.22010399999999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339.82041600000002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195.66892799999999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225.86148000000006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244.75183199999998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319.27708800000005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292.07692800000001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278.14737600000001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275.77648799999997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263.66277599999995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302.76792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254.36735999999993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253.12247999999997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242.52976800000005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234.17222400000003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176.68965600000001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184.24598399999996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196.13037600000004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264.26555999999994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229.0972320000001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215.50089599999995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15.129878400000001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21.910543199999999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24.284332799999998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33.8692536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31.686127200000005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34.959506400000002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30.895300799999998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32.290221600000002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37.018799999999992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30.411107999999995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31.119379199999997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28.5149592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27.918071999999995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18.832413600000002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21.640600800000001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21.2822064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24.710212799999997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22.195555199999998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22.206693600000001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1801.7847633600002</v>
      </c>
      <c r="D26" s="27">
        <f t="shared" si="14"/>
        <v>1878.8881741199998</v>
      </c>
      <c r="E26" s="27">
        <f t="shared" si="14"/>
        <v>1722.2180328000002</v>
      </c>
      <c r="F26" s="27">
        <f t="shared" si="14"/>
        <v>2201.6705086800002</v>
      </c>
      <c r="G26" s="27">
        <f t="shared" si="14"/>
        <v>2682.27609768</v>
      </c>
      <c r="H26" s="27">
        <f t="shared" si="14"/>
        <v>2586.1203043199998</v>
      </c>
      <c r="I26" s="27">
        <f t="shared" si="14"/>
        <v>2458.97498232</v>
      </c>
      <c r="J26" s="27">
        <f t="shared" si="14"/>
        <v>2270.7189957600003</v>
      </c>
      <c r="K26" s="27">
        <f t="shared" si="14"/>
        <v>2249.8961472000001</v>
      </c>
      <c r="L26" s="27">
        <f t="shared" si="14"/>
        <v>2129.4986036400001</v>
      </c>
      <c r="M26" s="27">
        <f t="shared" si="14"/>
        <v>2096.4914175600002</v>
      </c>
      <c r="N26" s="27">
        <f t="shared" si="14"/>
        <v>2137.0893156000002</v>
      </c>
      <c r="O26" s="27">
        <f t="shared" si="14"/>
        <v>2059.2083991600002</v>
      </c>
      <c r="P26" s="27">
        <f t="shared" si="14"/>
        <v>1393.05659328</v>
      </c>
      <c r="Q26" s="27">
        <f t="shared" si="14"/>
        <v>1194.4720832399998</v>
      </c>
      <c r="R26" s="27">
        <f t="shared" si="14"/>
        <v>1218.8951506800001</v>
      </c>
      <c r="S26" s="27">
        <f t="shared" si="14"/>
        <v>1136.5208424</v>
      </c>
      <c r="T26" s="27">
        <f t="shared" si="14"/>
        <v>1123.4812179599999</v>
      </c>
      <c r="U26" s="27">
        <f t="shared" si="14"/>
        <v>1055.1861439199999</v>
      </c>
      <c r="V26" s="27">
        <f t="shared" si="14"/>
        <v>1083.2520999599999</v>
      </c>
      <c r="W26" s="27">
        <f t="shared" si="14"/>
        <v>922.38924564000013</v>
      </c>
      <c r="X26" s="27">
        <f t="shared" ref="X26:Z26" si="15">SUM(X27,X33)</f>
        <v>1014.5042748000001</v>
      </c>
      <c r="Y26" s="27">
        <f t="shared" si="15"/>
        <v>1244.1429334799998</v>
      </c>
      <c r="Z26" s="27">
        <f t="shared" si="15"/>
        <v>1284.53187996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1801.7847633600002</v>
      </c>
      <c r="D33" s="19">
        <f t="shared" si="18"/>
        <v>1878.8881741199998</v>
      </c>
      <c r="E33" s="19">
        <f t="shared" si="18"/>
        <v>1722.2180328000002</v>
      </c>
      <c r="F33" s="19">
        <f t="shared" si="18"/>
        <v>2201.6705086800002</v>
      </c>
      <c r="G33" s="19">
        <f t="shared" si="18"/>
        <v>2682.27609768</v>
      </c>
      <c r="H33" s="19">
        <f t="shared" si="18"/>
        <v>2586.1203043199998</v>
      </c>
      <c r="I33" s="19">
        <f t="shared" si="18"/>
        <v>2458.97498232</v>
      </c>
      <c r="J33" s="19">
        <f t="shared" si="18"/>
        <v>2270.7189957600003</v>
      </c>
      <c r="K33" s="19">
        <f t="shared" si="18"/>
        <v>2249.8961472000001</v>
      </c>
      <c r="L33" s="19">
        <f t="shared" si="18"/>
        <v>2129.4986036400001</v>
      </c>
      <c r="M33" s="19">
        <f t="shared" si="18"/>
        <v>2096.4914175600002</v>
      </c>
      <c r="N33" s="19">
        <f t="shared" si="18"/>
        <v>2137.0893156000002</v>
      </c>
      <c r="O33" s="19">
        <f t="shared" si="18"/>
        <v>2059.2083991600002</v>
      </c>
      <c r="P33" s="19">
        <f t="shared" si="18"/>
        <v>1393.05659328</v>
      </c>
      <c r="Q33" s="19">
        <f t="shared" si="18"/>
        <v>1194.4720832399998</v>
      </c>
      <c r="R33" s="19">
        <f t="shared" si="18"/>
        <v>1218.8951506800001</v>
      </c>
      <c r="S33" s="19">
        <f t="shared" si="18"/>
        <v>1136.5208424</v>
      </c>
      <c r="T33" s="19">
        <f t="shared" si="18"/>
        <v>1123.4812179599999</v>
      </c>
      <c r="U33" s="19">
        <f t="shared" si="18"/>
        <v>1055.1861439199999</v>
      </c>
      <c r="V33" s="19">
        <f t="shared" si="18"/>
        <v>1083.2520999599999</v>
      </c>
      <c r="W33" s="19">
        <f t="shared" si="18"/>
        <v>922.38924564000013</v>
      </c>
      <c r="X33" s="19">
        <f t="shared" ref="X33:Z33" si="19">SUM(X34:X50)</f>
        <v>1014.5042748000001</v>
      </c>
      <c r="Y33" s="19">
        <f t="shared" si="19"/>
        <v>1244.1429334799998</v>
      </c>
      <c r="Z33" s="19">
        <f t="shared" si="19"/>
        <v>1284.53187996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4.2834355199999994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1.4774399999999999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4.0484966400000006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4.1525913599999997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4.7568383999999995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3.2621875200000003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3.2746291200000011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4.0856140800000009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4.2058828800000008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4.3012684799999992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7.5211545600000003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4.5158860799999996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5.2495257599999992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1.4876006400000008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1.9993651199999998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0.20466431999999998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162.54592812000001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136.42252812000001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119.00685240000001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116.10420192000001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84.175500960000008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98.975883600000017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124.77126456000002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108.35713728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108.63268236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120.34732356000001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130.97114244000002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123.67408176000001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121.44427920000001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80.689049280000006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73.909686240000013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70.638582240000005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70.024568759999994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75.23062164000001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76.025227320000013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72.003132360000009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71.43296076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72.85907124000002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81.738074159999996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92.165172479999981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1.20386484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1.1694391200000003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0.96029640000000005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0.85701924000000029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0.59429664000000015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0.54874080000000003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0.62975772000000008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0.57281291999999995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0.56064744000000011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0.54252864000000012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662.83991280000009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868.98510503999978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707.24051424000015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1078.3034074799998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1481.08139712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1426.1563133999998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1357.7961290399999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1304.9245637999998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1297.5702573600001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1232.3895854399998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1171.2655328400001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1176.4662857999999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1210.98983148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689.95099835999997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591.4714759200001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641.86137287999998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578.28792995999993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652.28315256000008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719.99377631999994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735.21723599999996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663.99898500000006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662.17221252000013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889.61045471999978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955.9003147200001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889.51027392000015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799.39419696000004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683.82937152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788.90730192000024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803.35534319999999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834.83999136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817.47849024000016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700.96071599999993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677.76560784000003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632.15196120000019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590.75831736000021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582.93549935999999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504.59558472000009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443.95042464000011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363.03476183999999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348.9258254400001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319.75221744000009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258.14156976000004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125.41391352000002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167.4124848000001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112.57641144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130.24246608000004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91.579494240000031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45.39268512000001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3.2325299999999997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6.4650599999999994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6.4650599999999994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6.4650599999999994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6.4650599999999994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10.186031880000002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11.562957719999998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16.90652772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13.609083239999999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14.371696439999996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14.91528924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14.785724160000003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14.89259556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5.5633820400000014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4.6157889600000015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4.3511173199999984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6.4845871199999996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6.7624527599999995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8.3919117600000011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8.3531214000000009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6.9305443199999992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7.3187118000000009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7.9681204800000014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7.8905397600000011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79.372682999999995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66.143843999999973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201.62773799999999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207.73794600000002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302.441958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200.05841700000002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126.692397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119.688543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121.46635799999999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99.752444999999994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146.17675800000001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200.66985899999997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166.01703300000003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155.13357600000001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148.61269799999999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144.239589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152.617257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122.78471399999999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119.113956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92.183480999999958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61.500114000000018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136.11779999999999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166.61654099999998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177.28518600000001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11.437614719999999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16.229675520000001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14.835597479999997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25.789256279999996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25.59002688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34.334482319999992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33.412221720000012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35.446736520000016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15.720914879999999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10.285778520000001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8.6739994800000009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9.3542821199999988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8.2787072399999992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6.2473590000000012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8.0826443999999995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5.9502301200000005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5.7940131599999996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6.6302488800000026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5.8979818799999997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4846.6865700000008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5024.9162699999997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5266.207980000001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5314.2744600000015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5259.593789999999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5566.2161266799994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5437.5558930000007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5467.6194566400009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5629.3011601200005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5526.4407105599994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5961.2834120399993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5947.8476191200007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5911.2577180799999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6121.2375496800014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5970.2914339200015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6005.4177308399994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6130.2875792399991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6210.8801211600003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6295.7433092399997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6367.4799034372863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6229.9716965472744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6531.5860634777218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6232.2911648567615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5416.6055324899971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802.80228599999987</v>
      </c>
      <c r="D52" s="27">
        <f t="shared" si="20"/>
        <v>1091.9479428000004</v>
      </c>
      <c r="E52" s="27">
        <f t="shared" si="20"/>
        <v>1208.6355995999995</v>
      </c>
      <c r="F52" s="27">
        <f t="shared" si="20"/>
        <v>1438.1514576</v>
      </c>
      <c r="G52" s="27">
        <f t="shared" si="20"/>
        <v>1800.2267712000007</v>
      </c>
      <c r="H52" s="27">
        <f t="shared" si="20"/>
        <v>961.86776400000019</v>
      </c>
      <c r="I52" s="27">
        <f t="shared" si="20"/>
        <v>1202.9630184000007</v>
      </c>
      <c r="J52" s="27">
        <f t="shared" si="20"/>
        <v>1146.5393939999999</v>
      </c>
      <c r="K52" s="27">
        <f t="shared" si="20"/>
        <v>1199.5385688000003</v>
      </c>
      <c r="L52" s="27">
        <f t="shared" si="20"/>
        <v>1154.0585627999999</v>
      </c>
      <c r="M52" s="27">
        <f t="shared" si="20"/>
        <v>1357.4215512000001</v>
      </c>
      <c r="N52" s="27">
        <f t="shared" si="20"/>
        <v>1461.3900444000001</v>
      </c>
      <c r="O52" s="27">
        <f t="shared" si="20"/>
        <v>1388.6832959999999</v>
      </c>
      <c r="P52" s="27">
        <f t="shared" si="20"/>
        <v>1368.7311923999998</v>
      </c>
      <c r="Q52" s="27">
        <f t="shared" si="20"/>
        <v>1433.8863395999997</v>
      </c>
      <c r="R52" s="27">
        <f t="shared" si="20"/>
        <v>1418.4979380000002</v>
      </c>
      <c r="S52" s="27">
        <f t="shared" si="20"/>
        <v>1600.8740748000002</v>
      </c>
      <c r="T52" s="27">
        <f t="shared" si="20"/>
        <v>1584.1410156000004</v>
      </c>
      <c r="U52" s="27">
        <f t="shared" si="20"/>
        <v>1639.3646411999998</v>
      </c>
      <c r="V52" s="27">
        <f t="shared" si="20"/>
        <v>1455.6078108000004</v>
      </c>
      <c r="W52" s="27">
        <f t="shared" si="20"/>
        <v>1502.4371076</v>
      </c>
      <c r="X52" s="27">
        <f t="shared" ref="X52:Z52" si="21">SUM(X53:X54)</f>
        <v>1489.3472880000004</v>
      </c>
      <c r="Y52" s="27">
        <f t="shared" si="21"/>
        <v>1710.7864488</v>
      </c>
      <c r="Z52" s="27">
        <f t="shared" si="21"/>
        <v>1456.410384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802.80228599999987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1091.9479428000004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1208.6355995999995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1438.1514576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1800.2267712000007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961.86776400000019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1202.9630184000007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1146.5393939999999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1199.5385688000003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1154.0585627999999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1357.4215512000001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1461.3900444000001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1388.6832959999999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1368.7311923999998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1433.8863395999997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1418.4979380000002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1600.8740748000002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1584.1410156000004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1639.3646411999998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1455.6078108000004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1502.4371076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1489.3472880000004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1710.7864488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1456.410384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3276.5263826400001</v>
      </c>
      <c r="D61" s="49">
        <f t="shared" si="22"/>
        <v>3487.9156250399988</v>
      </c>
      <c r="E61" s="49">
        <f t="shared" si="22"/>
        <v>3015.5312426399996</v>
      </c>
      <c r="F61" s="49">
        <f t="shared" si="22"/>
        <v>3344.65783848</v>
      </c>
      <c r="G61" s="49">
        <f t="shared" si="22"/>
        <v>3378.3143990399999</v>
      </c>
      <c r="H61" s="49">
        <f t="shared" si="22"/>
        <v>5041.4971089599994</v>
      </c>
      <c r="I61" s="49">
        <f t="shared" si="22"/>
        <v>5358.7656482400007</v>
      </c>
      <c r="J61" s="49">
        <f t="shared" si="22"/>
        <v>5857.8379862399997</v>
      </c>
      <c r="K61" s="49">
        <f t="shared" si="22"/>
        <v>5571.8143991999996</v>
      </c>
      <c r="L61" s="49">
        <f t="shared" si="22"/>
        <v>5476.8691828799992</v>
      </c>
      <c r="M61" s="49">
        <f t="shared" si="22"/>
        <v>5764.7333282400004</v>
      </c>
      <c r="N61" s="49">
        <f t="shared" si="22"/>
        <v>5576.3302816799987</v>
      </c>
      <c r="O61" s="49">
        <f t="shared" si="22"/>
        <v>5777.9601667199977</v>
      </c>
      <c r="P61" s="49">
        <f t="shared" si="22"/>
        <v>5628.5864229599993</v>
      </c>
      <c r="Q61" s="49">
        <f t="shared" si="22"/>
        <v>5490.1162965600006</v>
      </c>
      <c r="R61" s="49">
        <f t="shared" si="22"/>
        <v>5422.5568972799992</v>
      </c>
      <c r="S61" s="49">
        <f t="shared" si="22"/>
        <v>5835.9547778399992</v>
      </c>
      <c r="T61" s="49">
        <f t="shared" si="22"/>
        <v>5828.7615335999999</v>
      </c>
      <c r="U61" s="49">
        <f t="shared" si="22"/>
        <v>5448.2519469599993</v>
      </c>
      <c r="V61" s="49">
        <f t="shared" si="22"/>
        <v>5487.6883833566526</v>
      </c>
      <c r="W61" s="49">
        <f t="shared" si="22"/>
        <v>5256.4549263028666</v>
      </c>
      <c r="X61" s="49">
        <f t="shared" si="22"/>
        <v>5781.8869936779402</v>
      </c>
      <c r="Y61" s="49">
        <f t="shared" ref="Y61:Z61" si="23">SUM(Y62:Y72)</f>
        <v>6384.8600296226177</v>
      </c>
      <c r="Z61" s="49">
        <f t="shared" si="23"/>
        <v>6457.1883321228897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3249.0081792000001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3466.512403199999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2997.5678207999995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3327.2951039999998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3358.7676864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4987.2360383999994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5285.5633152000009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5772.1341887999997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5484.9441023999998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5363.0160191999994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5659.88976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5464.4917823999995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5648.2929215999984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5509.6981631999997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5375.5611840000001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5298.8209343999997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5715.7502975999987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5700.1037183999997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5337.789004799999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5369.0079744000004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5158.8399743999989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5668.6593599999987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6248.0569536000003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6326.7067584000006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1.2325823999999999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1.1692799999999997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1.1055744000000001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1.0616255999999997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1.0616255999999997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1.2398400000000001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27.518203440000001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21.40322184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17.963421840000002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17.362734480000004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19.546712639999999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44.432388000000003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33.319475279999999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40.553079839999995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38.972737440000003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53.761125600000007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48.573710639999987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52.874050320000002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67.92995664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77.201888399999987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78.525130320000017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83.604437280000027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85.076868239999996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90.320499359999999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56.726233200000003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66.174874076652188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48.677991902867795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67.1093915979407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80.202129302618076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85.374695482889564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15.674100480000002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15.862456799999999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16.316652959999995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12.008671200000002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16.418095200000007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2.5487999999999999E-3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9.8286825600000007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39.882857760000007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45.150717600000014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47.897559359999995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60.092038079999988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56.269857600000002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58.964448960000013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61.737288480000004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40.453788959999997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34.860702240000009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39.02595119999998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34.0659864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37.27569024000001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36.822768480000008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36.643078080000002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32.62030704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34.109570880000014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40.182851519999986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45.104329440000001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2551.2878024674892</v>
      </c>
      <c r="D2" s="21">
        <f t="shared" ref="D2:X2" si="0">SUM(D3,D17,D22,D25,D26,D51,D52)</f>
        <v>1827.2014272315291</v>
      </c>
      <c r="E2" s="21">
        <f t="shared" si="0"/>
        <v>1806.2144354136854</v>
      </c>
      <c r="F2" s="21">
        <f t="shared" si="0"/>
        <v>1879.0489762859679</v>
      </c>
      <c r="G2" s="21">
        <f t="shared" si="0"/>
        <v>1900.4610010147808</v>
      </c>
      <c r="H2" s="21">
        <f t="shared" si="0"/>
        <v>1893.9388338363044</v>
      </c>
      <c r="I2" s="21">
        <f t="shared" si="0"/>
        <v>1966.8993637147048</v>
      </c>
      <c r="J2" s="21">
        <f t="shared" si="0"/>
        <v>1905.8462479951868</v>
      </c>
      <c r="K2" s="21">
        <f t="shared" si="0"/>
        <v>2060.6866711593216</v>
      </c>
      <c r="L2" s="21">
        <f t="shared" si="0"/>
        <v>1827.0473997555619</v>
      </c>
      <c r="M2" s="21">
        <f t="shared" si="0"/>
        <v>1918.6715631953966</v>
      </c>
      <c r="N2" s="21">
        <f t="shared" si="0"/>
        <v>1950.9469737684362</v>
      </c>
      <c r="O2" s="21">
        <f t="shared" si="0"/>
        <v>1967.7006247071499</v>
      </c>
      <c r="P2" s="21">
        <f t="shared" si="0"/>
        <v>2050.9018186950821</v>
      </c>
      <c r="Q2" s="21">
        <f t="shared" si="0"/>
        <v>2026.5788372999009</v>
      </c>
      <c r="R2" s="21">
        <f t="shared" si="0"/>
        <v>2066.5778502420571</v>
      </c>
      <c r="S2" s="21">
        <f t="shared" si="0"/>
        <v>2040.9011370894023</v>
      </c>
      <c r="T2" s="21">
        <f t="shared" si="0"/>
        <v>2063.0769204797193</v>
      </c>
      <c r="U2" s="21">
        <f t="shared" si="0"/>
        <v>1831.1446480599927</v>
      </c>
      <c r="V2" s="21">
        <f t="shared" si="0"/>
        <v>2083.3381457749024</v>
      </c>
      <c r="W2" s="21">
        <f t="shared" si="0"/>
        <v>2073.8830619298155</v>
      </c>
      <c r="X2" s="21">
        <f t="shared" si="0"/>
        <v>1779.0458073286418</v>
      </c>
      <c r="Y2" s="21">
        <f t="shared" ref="Y2:Z2" si="1">SUM(Y3,Y17,Y22,Y25,Y26,Y51,Y52)</f>
        <v>1996.3823563191272</v>
      </c>
      <c r="Z2" s="21">
        <f t="shared" si="1"/>
        <v>2106.4083529433838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617.24965046748923</v>
      </c>
      <c r="D3" s="24">
        <f t="shared" ref="D3:W3" si="3">SUM(D4,D8,D11)</f>
        <v>424.35934779152944</v>
      </c>
      <c r="E3" s="24">
        <f t="shared" si="3"/>
        <v>572.73644541368503</v>
      </c>
      <c r="F3" s="24">
        <f t="shared" si="3"/>
        <v>599.44436844596771</v>
      </c>
      <c r="G3" s="24">
        <f t="shared" si="3"/>
        <v>640.99015277478065</v>
      </c>
      <c r="H3" s="24">
        <f t="shared" si="3"/>
        <v>701.75298351630431</v>
      </c>
      <c r="I3" s="24">
        <f t="shared" si="3"/>
        <v>734.84845043470466</v>
      </c>
      <c r="J3" s="24">
        <f t="shared" si="3"/>
        <v>680.96448307518665</v>
      </c>
      <c r="K3" s="24">
        <f t="shared" si="3"/>
        <v>707.16005751932153</v>
      </c>
      <c r="L3" s="24">
        <f t="shared" si="3"/>
        <v>621.9324273555618</v>
      </c>
      <c r="M3" s="24">
        <f t="shared" si="3"/>
        <v>630.13872747539676</v>
      </c>
      <c r="N3" s="24">
        <f t="shared" si="3"/>
        <v>643.11974184843666</v>
      </c>
      <c r="O3" s="24">
        <f t="shared" si="3"/>
        <v>635.5820518671502</v>
      </c>
      <c r="P3" s="24">
        <f t="shared" si="3"/>
        <v>669.11890837508179</v>
      </c>
      <c r="Q3" s="24">
        <f t="shared" si="3"/>
        <v>684.99976865990084</v>
      </c>
      <c r="R3" s="24">
        <f t="shared" si="3"/>
        <v>680.94006424205691</v>
      </c>
      <c r="S3" s="24">
        <f t="shared" si="3"/>
        <v>670.82684948940187</v>
      </c>
      <c r="T3" s="24">
        <f t="shared" si="3"/>
        <v>655.57667323971918</v>
      </c>
      <c r="U3" s="24">
        <f t="shared" si="3"/>
        <v>507.59596989999295</v>
      </c>
      <c r="V3" s="24">
        <f t="shared" si="3"/>
        <v>743.31298709968667</v>
      </c>
      <c r="W3" s="24">
        <f t="shared" si="3"/>
        <v>778.06145163355757</v>
      </c>
      <c r="X3" s="24">
        <f t="shared" ref="X3:Z3" si="4">SUM(X4,X8,X11)</f>
        <v>420.34248524357616</v>
      </c>
      <c r="Y3" s="24">
        <f t="shared" si="4"/>
        <v>609.89450212242548</v>
      </c>
      <c r="Z3" s="24">
        <f t="shared" si="4"/>
        <v>749.69511317874992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9.0424767411529423</v>
      </c>
      <c r="I4" s="19">
        <f t="shared" si="6"/>
        <v>12.332533453483967</v>
      </c>
      <c r="J4" s="19">
        <f t="shared" si="6"/>
        <v>16.334396360181572</v>
      </c>
      <c r="K4" s="19">
        <f t="shared" si="6"/>
        <v>1.9287500797661048</v>
      </c>
      <c r="L4" s="19">
        <f t="shared" si="6"/>
        <v>5.3511350064011122E-3</v>
      </c>
      <c r="M4" s="19">
        <f t="shared" si="6"/>
        <v>1.00566548090045E-2</v>
      </c>
      <c r="N4" s="19">
        <f t="shared" si="6"/>
        <v>5.0143251659969697E-3</v>
      </c>
      <c r="O4" s="19">
        <f t="shared" si="6"/>
        <v>4.9970751718335944E-3</v>
      </c>
      <c r="P4" s="19">
        <f t="shared" si="6"/>
        <v>4.9546406842876974E-3</v>
      </c>
      <c r="Q4" s="19">
        <f t="shared" si="6"/>
        <v>4.989238574826662E-3</v>
      </c>
      <c r="R4" s="19">
        <f t="shared" si="6"/>
        <v>7.7017414467432316E-3</v>
      </c>
      <c r="S4" s="19">
        <f t="shared" si="6"/>
        <v>4.9626262965665729E-3</v>
      </c>
      <c r="T4" s="19">
        <f t="shared" si="6"/>
        <v>7.5815407189633102E-3</v>
      </c>
      <c r="U4" s="19">
        <f t="shared" si="6"/>
        <v>4.9696865997270832E-3</v>
      </c>
      <c r="V4" s="19">
        <f t="shared" si="6"/>
        <v>5.3217786249567713E-3</v>
      </c>
      <c r="W4" s="19">
        <f t="shared" si="6"/>
        <v>4.9687533222388539E-3</v>
      </c>
      <c r="X4" s="19">
        <f t="shared" ref="X4:Z4" si="7">SUM(X5:X7)</f>
        <v>5.3131945159074915E-3</v>
      </c>
      <c r="Y4" s="19">
        <f t="shared" si="7"/>
        <v>0.38450650429697764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1.9234072704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0.37892648639999993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9.0424767411529423</v>
      </c>
      <c r="I7" s="8">
        <f>FC_IND_IS_BF_E!I7+FC_IND_IS_EA_E!I7</f>
        <v>12.332533453483967</v>
      </c>
      <c r="J7" s="8">
        <f>FC_IND_IS_BF_E!J7+FC_IND_IS_EA_E!J7</f>
        <v>16.334396360181572</v>
      </c>
      <c r="K7" s="8">
        <f>FC_IND_IS_BF_E!K7+FC_IND_IS_EA_E!K7</f>
        <v>5.3428093661047667E-3</v>
      </c>
      <c r="L7" s="8">
        <f>FC_IND_IS_BF_E!L7+FC_IND_IS_EA_E!L7</f>
        <v>5.3511350064011122E-3</v>
      </c>
      <c r="M7" s="8">
        <f>FC_IND_IS_BF_E!M7+FC_IND_IS_EA_E!M7</f>
        <v>1.00566548090045E-2</v>
      </c>
      <c r="N7" s="8">
        <f>FC_IND_IS_BF_E!N7+FC_IND_IS_EA_E!N7</f>
        <v>5.0143251659969697E-3</v>
      </c>
      <c r="O7" s="8">
        <f>FC_IND_IS_BF_E!O7+FC_IND_IS_EA_E!O7</f>
        <v>4.9970751718335944E-3</v>
      </c>
      <c r="P7" s="8">
        <f>FC_IND_IS_BF_E!P7+FC_IND_IS_EA_E!P7</f>
        <v>4.9546406842876974E-3</v>
      </c>
      <c r="Q7" s="8">
        <f>FC_IND_IS_BF_E!Q7+FC_IND_IS_EA_E!Q7</f>
        <v>4.989238574826662E-3</v>
      </c>
      <c r="R7" s="8">
        <f>FC_IND_IS_BF_E!R7+FC_IND_IS_EA_E!R7</f>
        <v>7.7017414467432316E-3</v>
      </c>
      <c r="S7" s="8">
        <f>FC_IND_IS_BF_E!S7+FC_IND_IS_EA_E!S7</f>
        <v>4.9626262965665729E-3</v>
      </c>
      <c r="T7" s="8">
        <f>FC_IND_IS_BF_E!T7+FC_IND_IS_EA_E!T7</f>
        <v>7.5815407189633102E-3</v>
      </c>
      <c r="U7" s="8">
        <f>FC_IND_IS_BF_E!U7+FC_IND_IS_EA_E!U7</f>
        <v>4.9696865997270832E-3</v>
      </c>
      <c r="V7" s="8">
        <f>FC_IND_IS_BF_E!V7+FC_IND_IS_EA_E!V7</f>
        <v>5.3217786249567713E-3</v>
      </c>
      <c r="W7" s="8">
        <f>FC_IND_IS_BF_E!W7+FC_IND_IS_EA_E!W7</f>
        <v>4.9687533222388539E-3</v>
      </c>
      <c r="X7" s="8">
        <f>FC_IND_IS_BF_E!X7+FC_IND_IS_EA_E!X7</f>
        <v>5.3131945159074915E-3</v>
      </c>
      <c r="Y7" s="8">
        <f>FC_IND_IS_BF_E!Y7+FC_IND_IS_EA_E!Y7</f>
        <v>5.5800178969776992E-3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617.24965046748923</v>
      </c>
      <c r="D11" s="19">
        <f t="shared" ref="D11:W11" si="12">SUM(D12:D16)</f>
        <v>424.35934779152944</v>
      </c>
      <c r="E11" s="19">
        <f t="shared" si="12"/>
        <v>572.73644541368503</v>
      </c>
      <c r="F11" s="19">
        <f t="shared" si="12"/>
        <v>599.44436844596771</v>
      </c>
      <c r="G11" s="19">
        <f t="shared" si="12"/>
        <v>640.99015277478065</v>
      </c>
      <c r="H11" s="19">
        <f t="shared" si="12"/>
        <v>692.71050677515132</v>
      </c>
      <c r="I11" s="19">
        <f t="shared" si="12"/>
        <v>722.5159169812207</v>
      </c>
      <c r="J11" s="19">
        <f t="shared" si="12"/>
        <v>664.63008671500506</v>
      </c>
      <c r="K11" s="19">
        <f t="shared" si="12"/>
        <v>705.23130743955539</v>
      </c>
      <c r="L11" s="19">
        <f t="shared" si="12"/>
        <v>621.92707622055536</v>
      </c>
      <c r="M11" s="19">
        <f t="shared" si="12"/>
        <v>630.12867082058779</v>
      </c>
      <c r="N11" s="19">
        <f t="shared" si="12"/>
        <v>643.11472752327063</v>
      </c>
      <c r="O11" s="19">
        <f t="shared" si="12"/>
        <v>635.57705479197841</v>
      </c>
      <c r="P11" s="19">
        <f t="shared" si="12"/>
        <v>669.11395373439746</v>
      </c>
      <c r="Q11" s="19">
        <f t="shared" si="12"/>
        <v>684.99477942132603</v>
      </c>
      <c r="R11" s="19">
        <f t="shared" si="12"/>
        <v>680.93236250061011</v>
      </c>
      <c r="S11" s="19">
        <f t="shared" si="12"/>
        <v>670.82188686310531</v>
      </c>
      <c r="T11" s="19">
        <f t="shared" si="12"/>
        <v>655.56909169900018</v>
      </c>
      <c r="U11" s="19">
        <f t="shared" si="12"/>
        <v>507.59100021339322</v>
      </c>
      <c r="V11" s="19">
        <f t="shared" si="12"/>
        <v>743.30766532106168</v>
      </c>
      <c r="W11" s="19">
        <f t="shared" si="12"/>
        <v>778.05648288023531</v>
      </c>
      <c r="X11" s="19">
        <f t="shared" ref="X11:Z11" si="13">SUM(X12:X16)</f>
        <v>420.33717204906026</v>
      </c>
      <c r="Y11" s="19">
        <f t="shared" si="13"/>
        <v>609.50999561812853</v>
      </c>
      <c r="Z11" s="19">
        <f t="shared" si="13"/>
        <v>749.69511317874992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617.24965046748923</v>
      </c>
      <c r="D13" s="8">
        <f>FC_IND_IS_BF_E!D13+FC_IND_IS_EA_E!D13</f>
        <v>424.35934779152944</v>
      </c>
      <c r="E13" s="8">
        <f>FC_IND_IS_BF_E!E13+FC_IND_IS_EA_E!E13</f>
        <v>572.73644541368503</v>
      </c>
      <c r="F13" s="8">
        <f>FC_IND_IS_BF_E!F13+FC_IND_IS_EA_E!F13</f>
        <v>599.44436844596771</v>
      </c>
      <c r="G13" s="8">
        <f>FC_IND_IS_BF_E!G13+FC_IND_IS_EA_E!G13</f>
        <v>640.99015277478065</v>
      </c>
      <c r="H13" s="8">
        <f>FC_IND_IS_BF_E!H13+FC_IND_IS_EA_E!H13</f>
        <v>692.71050677515132</v>
      </c>
      <c r="I13" s="8">
        <f>FC_IND_IS_BF_E!I13+FC_IND_IS_EA_E!I13</f>
        <v>722.5159169812207</v>
      </c>
      <c r="J13" s="8">
        <f>FC_IND_IS_BF_E!J13+FC_IND_IS_EA_E!J13</f>
        <v>664.63008671500506</v>
      </c>
      <c r="K13" s="8">
        <f>FC_IND_IS_BF_E!K13+FC_IND_IS_EA_E!K13</f>
        <v>705.23130743955539</v>
      </c>
      <c r="L13" s="8">
        <f>FC_IND_IS_BF_E!L13+FC_IND_IS_EA_E!L13</f>
        <v>621.92707622055536</v>
      </c>
      <c r="M13" s="8">
        <f>FC_IND_IS_BF_E!M13+FC_IND_IS_EA_E!M13</f>
        <v>630.12867082058779</v>
      </c>
      <c r="N13" s="8">
        <f>FC_IND_IS_BF_E!N13+FC_IND_IS_EA_E!N13</f>
        <v>643.11472752327063</v>
      </c>
      <c r="O13" s="8">
        <f>FC_IND_IS_BF_E!O13+FC_IND_IS_EA_E!O13</f>
        <v>635.57705479197841</v>
      </c>
      <c r="P13" s="8">
        <f>FC_IND_IS_BF_E!P13+FC_IND_IS_EA_E!P13</f>
        <v>669.11395373439746</v>
      </c>
      <c r="Q13" s="8">
        <f>FC_IND_IS_BF_E!Q13+FC_IND_IS_EA_E!Q13</f>
        <v>684.99477942132603</v>
      </c>
      <c r="R13" s="8">
        <f>FC_IND_IS_BF_E!R13+FC_IND_IS_EA_E!R13</f>
        <v>680.93236250061011</v>
      </c>
      <c r="S13" s="8">
        <f>FC_IND_IS_BF_E!S13+FC_IND_IS_EA_E!S13</f>
        <v>670.82188686310531</v>
      </c>
      <c r="T13" s="8">
        <f>FC_IND_IS_BF_E!T13+FC_IND_IS_EA_E!T13</f>
        <v>655.56909169900018</v>
      </c>
      <c r="U13" s="8">
        <f>FC_IND_IS_BF_E!U13+FC_IND_IS_EA_E!U13</f>
        <v>507.59100021339322</v>
      </c>
      <c r="V13" s="8">
        <f>FC_IND_IS_BF_E!V13+FC_IND_IS_EA_E!V13</f>
        <v>743.30766532106168</v>
      </c>
      <c r="W13" s="8">
        <f>FC_IND_IS_BF_E!W13+FC_IND_IS_EA_E!W13</f>
        <v>778.05648288023531</v>
      </c>
      <c r="X13" s="8">
        <f>FC_IND_IS_BF_E!X13+FC_IND_IS_EA_E!X13</f>
        <v>420.33717204906026</v>
      </c>
      <c r="Y13" s="8">
        <f>FC_IND_IS_BF_E!Y13+FC_IND_IS_EA_E!Y13</f>
        <v>609.50999561812853</v>
      </c>
      <c r="Z13" s="8">
        <f>FC_IND_IS_BF_E!Z13+FC_IND_IS_EA_E!Z13</f>
        <v>749.69511317874992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1213.236936</v>
      </c>
      <c r="D17" s="27">
        <f t="shared" ref="D17:W17" si="15">SUM(D18:D21)</f>
        <v>689.60498399999994</v>
      </c>
      <c r="E17" s="27">
        <f t="shared" si="15"/>
        <v>539.20576800000015</v>
      </c>
      <c r="F17" s="27">
        <f t="shared" si="15"/>
        <v>585.715464</v>
      </c>
      <c r="G17" s="27">
        <f t="shared" si="15"/>
        <v>457.542576</v>
      </c>
      <c r="H17" s="27">
        <f t="shared" si="15"/>
        <v>351.20849615999998</v>
      </c>
      <c r="I17" s="27">
        <f t="shared" si="15"/>
        <v>399.61059264000005</v>
      </c>
      <c r="J17" s="27">
        <f t="shared" si="15"/>
        <v>400.74288623999996</v>
      </c>
      <c r="K17" s="27">
        <f t="shared" si="15"/>
        <v>487.59639695999999</v>
      </c>
      <c r="L17" s="27">
        <f t="shared" si="15"/>
        <v>430.41245903999999</v>
      </c>
      <c r="M17" s="27">
        <f t="shared" si="15"/>
        <v>443.60409456000002</v>
      </c>
      <c r="N17" s="27">
        <f t="shared" si="15"/>
        <v>432.04421087999992</v>
      </c>
      <c r="O17" s="27">
        <f t="shared" si="15"/>
        <v>410.83496063999996</v>
      </c>
      <c r="P17" s="27">
        <f t="shared" si="15"/>
        <v>456.49101887999996</v>
      </c>
      <c r="Q17" s="27">
        <f t="shared" si="15"/>
        <v>387.79838495999996</v>
      </c>
      <c r="R17" s="27">
        <f t="shared" si="15"/>
        <v>383.18201999999997</v>
      </c>
      <c r="S17" s="27">
        <f t="shared" si="15"/>
        <v>408.48091344000011</v>
      </c>
      <c r="T17" s="27">
        <f t="shared" si="15"/>
        <v>410.11748064</v>
      </c>
      <c r="U17" s="27">
        <f t="shared" si="15"/>
        <v>324.57640607999997</v>
      </c>
      <c r="V17" s="27">
        <f t="shared" si="15"/>
        <v>347.35969007999995</v>
      </c>
      <c r="W17" s="27">
        <f t="shared" si="15"/>
        <v>329.88192048000002</v>
      </c>
      <c r="X17" s="27">
        <f t="shared" ref="X17:Z17" si="16">SUM(X18:X21)</f>
        <v>445.8288427199999</v>
      </c>
      <c r="Y17" s="27">
        <f t="shared" si="16"/>
        <v>390.6884520000001</v>
      </c>
      <c r="Z17" s="27">
        <f t="shared" si="16"/>
        <v>374.98697279999999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142.81703999999999</v>
      </c>
      <c r="D19" s="8">
        <f>FC_IND_IS_BF_E!D19+FC_IND_IS_EA_E!D19</f>
        <v>115.00487999999997</v>
      </c>
      <c r="E19" s="8">
        <f>FC_IND_IS_BF_E!E19+FC_IND_IS_EA_E!E19</f>
        <v>93.826080000000005</v>
      </c>
      <c r="F19" s="8">
        <f>FC_IND_IS_BF_E!F19+FC_IND_IS_EA_E!F19</f>
        <v>144.49535999999998</v>
      </c>
      <c r="G19" s="8">
        <f>FC_IND_IS_BF_E!G19+FC_IND_IS_EA_E!G19</f>
        <v>117.72215999999999</v>
      </c>
      <c r="H19" s="8">
        <f>FC_IND_IS_BF_E!H19+FC_IND_IS_EA_E!H19</f>
        <v>140.40968975999999</v>
      </c>
      <c r="I19" s="8">
        <f>FC_IND_IS_BF_E!I19+FC_IND_IS_EA_E!I19</f>
        <v>151.83856943999996</v>
      </c>
      <c r="J19" s="8">
        <f>FC_IND_IS_BF_E!J19+FC_IND_IS_EA_E!J19</f>
        <v>131.70672144</v>
      </c>
      <c r="K19" s="8">
        <f>FC_IND_IS_BF_E!K19+FC_IND_IS_EA_E!K19</f>
        <v>134.45005535999996</v>
      </c>
      <c r="L19" s="8">
        <f>FC_IND_IS_BF_E!L19+FC_IND_IS_EA_E!L19</f>
        <v>106.64940384000001</v>
      </c>
      <c r="M19" s="8">
        <f>FC_IND_IS_BF_E!M19+FC_IND_IS_EA_E!M19</f>
        <v>130.49721216</v>
      </c>
      <c r="N19" s="8">
        <f>FC_IND_IS_BF_E!N19+FC_IND_IS_EA_E!N19</f>
        <v>125.37242207999996</v>
      </c>
      <c r="O19" s="8">
        <f>FC_IND_IS_BF_E!O19+FC_IND_IS_EA_E!O19</f>
        <v>114.88196304</v>
      </c>
      <c r="P19" s="8">
        <f>FC_IND_IS_BF_E!P19+FC_IND_IS_EA_E!P19</f>
        <v>116.70429887999997</v>
      </c>
      <c r="Q19" s="8">
        <f>FC_IND_IS_BF_E!Q19+FC_IND_IS_EA_E!Q19</f>
        <v>103.01991696</v>
      </c>
      <c r="R19" s="8">
        <f>FC_IND_IS_BF_E!R19+FC_IND_IS_EA_E!R19</f>
        <v>98.940160800000001</v>
      </c>
      <c r="S19" s="8">
        <f>FC_IND_IS_BF_E!S19+FC_IND_IS_EA_E!S19</f>
        <v>137.43618624000001</v>
      </c>
      <c r="T19" s="8">
        <f>FC_IND_IS_BF_E!T19+FC_IND_IS_EA_E!T19</f>
        <v>148.02718464</v>
      </c>
      <c r="U19" s="8">
        <f>FC_IND_IS_BF_E!U19+FC_IND_IS_EA_E!U19</f>
        <v>129.05433647999999</v>
      </c>
      <c r="V19" s="8">
        <f>FC_IND_IS_BF_E!V19+FC_IND_IS_EA_E!V19</f>
        <v>141.47310528</v>
      </c>
      <c r="W19" s="8">
        <f>FC_IND_IS_BF_E!W19+FC_IND_IS_EA_E!W19</f>
        <v>112.46933808</v>
      </c>
      <c r="X19" s="8">
        <f>FC_IND_IS_BF_E!X19+FC_IND_IS_EA_E!X19</f>
        <v>156.85306991999997</v>
      </c>
      <c r="Y19" s="8">
        <f>FC_IND_IS_BF_E!Y19+FC_IND_IS_EA_E!Y19</f>
        <v>139.39566479999999</v>
      </c>
      <c r="Z19" s="8">
        <f>FC_IND_IS_BF_E!Z19+FC_IND_IS_EA_E!Z19</f>
        <v>137.27938320000001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1070.4198960000001</v>
      </c>
      <c r="D20" s="8">
        <f>FC_IND_IS_BF_E!D20+FC_IND_IS_EA_E!D20</f>
        <v>574.60010399999999</v>
      </c>
      <c r="E20" s="8">
        <f>FC_IND_IS_BF_E!E20+FC_IND_IS_EA_E!E20</f>
        <v>445.3796880000001</v>
      </c>
      <c r="F20" s="8">
        <f>FC_IND_IS_BF_E!F20+FC_IND_IS_EA_E!F20</f>
        <v>441.22010399999999</v>
      </c>
      <c r="G20" s="8">
        <f>FC_IND_IS_BF_E!G20+FC_IND_IS_EA_E!G20</f>
        <v>339.82041600000002</v>
      </c>
      <c r="H20" s="8">
        <f>FC_IND_IS_BF_E!H20+FC_IND_IS_EA_E!H20</f>
        <v>195.66892799999999</v>
      </c>
      <c r="I20" s="8">
        <f>FC_IND_IS_BF_E!I20+FC_IND_IS_EA_E!I20</f>
        <v>225.86148000000006</v>
      </c>
      <c r="J20" s="8">
        <f>FC_IND_IS_BF_E!J20+FC_IND_IS_EA_E!J20</f>
        <v>244.75183199999998</v>
      </c>
      <c r="K20" s="8">
        <f>FC_IND_IS_BF_E!K20+FC_IND_IS_EA_E!K20</f>
        <v>319.27708800000005</v>
      </c>
      <c r="L20" s="8">
        <f>FC_IND_IS_BF_E!L20+FC_IND_IS_EA_E!L20</f>
        <v>292.07692800000001</v>
      </c>
      <c r="M20" s="8">
        <f>FC_IND_IS_BF_E!M20+FC_IND_IS_EA_E!M20</f>
        <v>278.14737600000001</v>
      </c>
      <c r="N20" s="8">
        <f>FC_IND_IS_BF_E!N20+FC_IND_IS_EA_E!N20</f>
        <v>275.77648799999997</v>
      </c>
      <c r="O20" s="8">
        <f>FC_IND_IS_BF_E!O20+FC_IND_IS_EA_E!O20</f>
        <v>263.66277599999995</v>
      </c>
      <c r="P20" s="8">
        <f>FC_IND_IS_BF_E!P20+FC_IND_IS_EA_E!P20</f>
        <v>302.76792</v>
      </c>
      <c r="Q20" s="8">
        <f>FC_IND_IS_BF_E!Q20+FC_IND_IS_EA_E!Q20</f>
        <v>254.36735999999993</v>
      </c>
      <c r="R20" s="8">
        <f>FC_IND_IS_BF_E!R20+FC_IND_IS_EA_E!R20</f>
        <v>253.12247999999997</v>
      </c>
      <c r="S20" s="8">
        <f>FC_IND_IS_BF_E!S20+FC_IND_IS_EA_E!S20</f>
        <v>242.52976800000005</v>
      </c>
      <c r="T20" s="8">
        <f>FC_IND_IS_BF_E!T20+FC_IND_IS_EA_E!T20</f>
        <v>234.17222400000003</v>
      </c>
      <c r="U20" s="8">
        <f>FC_IND_IS_BF_E!U20+FC_IND_IS_EA_E!U20</f>
        <v>176.68965600000001</v>
      </c>
      <c r="V20" s="8">
        <f>FC_IND_IS_BF_E!V20+FC_IND_IS_EA_E!V20</f>
        <v>184.24598399999996</v>
      </c>
      <c r="W20" s="8">
        <f>FC_IND_IS_BF_E!W20+FC_IND_IS_EA_E!W20</f>
        <v>196.13037600000004</v>
      </c>
      <c r="X20" s="8">
        <f>FC_IND_IS_BF_E!X20+FC_IND_IS_EA_E!X20</f>
        <v>264.26555999999994</v>
      </c>
      <c r="Y20" s="8">
        <f>FC_IND_IS_BF_E!Y20+FC_IND_IS_EA_E!Y20</f>
        <v>229.0972320000001</v>
      </c>
      <c r="Z20" s="8">
        <f>FC_IND_IS_BF_E!Z20+FC_IND_IS_EA_E!Z20</f>
        <v>215.50089599999995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15.129878400000001</v>
      </c>
      <c r="I21" s="8">
        <f>FC_IND_IS_BF_E!I21+FC_IND_IS_EA_E!I21</f>
        <v>21.910543199999999</v>
      </c>
      <c r="J21" s="8">
        <f>FC_IND_IS_BF_E!J21+FC_IND_IS_EA_E!J21</f>
        <v>24.284332799999998</v>
      </c>
      <c r="K21" s="8">
        <f>FC_IND_IS_BF_E!K21+FC_IND_IS_EA_E!K21</f>
        <v>33.8692536</v>
      </c>
      <c r="L21" s="8">
        <f>FC_IND_IS_BF_E!L21+FC_IND_IS_EA_E!L21</f>
        <v>31.686127200000005</v>
      </c>
      <c r="M21" s="8">
        <f>FC_IND_IS_BF_E!M21+FC_IND_IS_EA_E!M21</f>
        <v>34.959506400000002</v>
      </c>
      <c r="N21" s="8">
        <f>FC_IND_IS_BF_E!N21+FC_IND_IS_EA_E!N21</f>
        <v>30.895300799999998</v>
      </c>
      <c r="O21" s="8">
        <f>FC_IND_IS_BF_E!O21+FC_IND_IS_EA_E!O21</f>
        <v>32.290221600000002</v>
      </c>
      <c r="P21" s="8">
        <f>FC_IND_IS_BF_E!P21+FC_IND_IS_EA_E!P21</f>
        <v>37.018799999999992</v>
      </c>
      <c r="Q21" s="8">
        <f>FC_IND_IS_BF_E!Q21+FC_IND_IS_EA_E!Q21</f>
        <v>30.411107999999995</v>
      </c>
      <c r="R21" s="8">
        <f>FC_IND_IS_BF_E!R21+FC_IND_IS_EA_E!R21</f>
        <v>31.119379199999997</v>
      </c>
      <c r="S21" s="8">
        <f>FC_IND_IS_BF_E!S21+FC_IND_IS_EA_E!S21</f>
        <v>28.5149592</v>
      </c>
      <c r="T21" s="8">
        <f>FC_IND_IS_BF_E!T21+FC_IND_IS_EA_E!T21</f>
        <v>27.918071999999995</v>
      </c>
      <c r="U21" s="8">
        <f>FC_IND_IS_BF_E!U21+FC_IND_IS_EA_E!U21</f>
        <v>18.832413600000002</v>
      </c>
      <c r="V21" s="8">
        <f>FC_IND_IS_BF_E!V21+FC_IND_IS_EA_E!V21</f>
        <v>21.640600800000001</v>
      </c>
      <c r="W21" s="8">
        <f>FC_IND_IS_BF_E!W21+FC_IND_IS_EA_E!W21</f>
        <v>21.2822064</v>
      </c>
      <c r="X21" s="8">
        <f>FC_IND_IS_BF_E!X21+FC_IND_IS_EA_E!X21</f>
        <v>24.710212799999997</v>
      </c>
      <c r="Y21" s="8">
        <f>FC_IND_IS_BF_E!Y21+FC_IND_IS_EA_E!Y21</f>
        <v>22.195555199999998</v>
      </c>
      <c r="Z21" s="8">
        <f>FC_IND_IS_BF_E!Z21+FC_IND_IS_EA_E!Z21</f>
        <v>22.206693600000001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70.338546000000022</v>
      </c>
      <c r="D26" s="27">
        <f t="shared" ref="D26:W26" si="21">SUM(D27,D33)</f>
        <v>42.073525440000019</v>
      </c>
      <c r="E26" s="27">
        <f t="shared" si="21"/>
        <v>25.683641999999999</v>
      </c>
      <c r="F26" s="27">
        <f t="shared" si="21"/>
        <v>19.241763840000004</v>
      </c>
      <c r="G26" s="27">
        <f t="shared" si="21"/>
        <v>32.006262240000005</v>
      </c>
      <c r="H26" s="27">
        <f t="shared" si="21"/>
        <v>48.516608159999983</v>
      </c>
      <c r="I26" s="27">
        <f t="shared" si="21"/>
        <v>51.208550639999991</v>
      </c>
      <c r="J26" s="27">
        <f t="shared" si="21"/>
        <v>20.851259040000002</v>
      </c>
      <c r="K26" s="27">
        <f t="shared" si="21"/>
        <v>90.646168680000017</v>
      </c>
      <c r="L26" s="27">
        <f t="shared" si="21"/>
        <v>22.182184800000005</v>
      </c>
      <c r="M26" s="27">
        <f t="shared" si="21"/>
        <v>26.808169320000001</v>
      </c>
      <c r="N26" s="27">
        <f t="shared" si="21"/>
        <v>26.827398360000004</v>
      </c>
      <c r="O26" s="27">
        <f t="shared" si="21"/>
        <v>15.988016159999999</v>
      </c>
      <c r="P26" s="27">
        <f t="shared" si="21"/>
        <v>8.0430908399999996</v>
      </c>
      <c r="Q26" s="27">
        <f t="shared" si="21"/>
        <v>6.3041259599999986</v>
      </c>
      <c r="R26" s="27">
        <f t="shared" si="21"/>
        <v>9.2172938400000017</v>
      </c>
      <c r="S26" s="27">
        <f t="shared" si="21"/>
        <v>8.9248287600000005</v>
      </c>
      <c r="T26" s="27">
        <f t="shared" si="21"/>
        <v>7.8455005199999999</v>
      </c>
      <c r="U26" s="27">
        <f t="shared" si="21"/>
        <v>4.77202284</v>
      </c>
      <c r="V26" s="27">
        <f t="shared" si="21"/>
        <v>5.9250967200000009</v>
      </c>
      <c r="W26" s="27">
        <f t="shared" si="21"/>
        <v>3.62824992</v>
      </c>
      <c r="X26" s="27">
        <f t="shared" ref="X26:Z26" si="22">SUM(X27,X33)</f>
        <v>25.48592352</v>
      </c>
      <c r="Y26" s="27">
        <f t="shared" si="22"/>
        <v>28.90253556</v>
      </c>
      <c r="Z26" s="27">
        <f t="shared" si="22"/>
        <v>29.764725120000001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70.338546000000022</v>
      </c>
      <c r="D33" s="19">
        <f t="shared" ref="D33:W33" si="27">SUM(D34:D50)</f>
        <v>42.073525440000019</v>
      </c>
      <c r="E33" s="19">
        <f t="shared" si="27"/>
        <v>25.683641999999999</v>
      </c>
      <c r="F33" s="19">
        <f t="shared" si="27"/>
        <v>19.241763840000004</v>
      </c>
      <c r="G33" s="19">
        <f t="shared" si="27"/>
        <v>32.006262240000005</v>
      </c>
      <c r="H33" s="19">
        <f t="shared" si="27"/>
        <v>48.516608159999983</v>
      </c>
      <c r="I33" s="19">
        <f t="shared" si="27"/>
        <v>51.208550639999991</v>
      </c>
      <c r="J33" s="19">
        <f t="shared" si="27"/>
        <v>20.851259040000002</v>
      </c>
      <c r="K33" s="19">
        <f t="shared" si="27"/>
        <v>90.646168680000017</v>
      </c>
      <c r="L33" s="19">
        <f t="shared" si="27"/>
        <v>22.182184800000005</v>
      </c>
      <c r="M33" s="19">
        <f t="shared" si="27"/>
        <v>26.808169320000001</v>
      </c>
      <c r="N33" s="19">
        <f t="shared" si="27"/>
        <v>26.827398360000004</v>
      </c>
      <c r="O33" s="19">
        <f t="shared" si="27"/>
        <v>15.988016159999999</v>
      </c>
      <c r="P33" s="19">
        <f t="shared" si="27"/>
        <v>8.0430908399999996</v>
      </c>
      <c r="Q33" s="19">
        <f t="shared" si="27"/>
        <v>6.3041259599999986</v>
      </c>
      <c r="R33" s="19">
        <f t="shared" si="27"/>
        <v>9.2172938400000017</v>
      </c>
      <c r="S33" s="19">
        <f t="shared" si="27"/>
        <v>8.9248287600000005</v>
      </c>
      <c r="T33" s="19">
        <f t="shared" si="27"/>
        <v>7.8455005199999999</v>
      </c>
      <c r="U33" s="19">
        <f t="shared" si="27"/>
        <v>4.77202284</v>
      </c>
      <c r="V33" s="19">
        <f t="shared" si="27"/>
        <v>5.9250967200000009</v>
      </c>
      <c r="W33" s="19">
        <f t="shared" si="27"/>
        <v>3.62824992</v>
      </c>
      <c r="X33" s="19">
        <f t="shared" ref="X33:Z33" si="28">SUM(X34:X50)</f>
        <v>25.48592352</v>
      </c>
      <c r="Y33" s="19">
        <f t="shared" si="28"/>
        <v>28.90253556</v>
      </c>
      <c r="Z33" s="19">
        <f t="shared" si="28"/>
        <v>29.764725120000001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2.9026504799999988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0.67057632</v>
      </c>
      <c r="I36" s="8">
        <f>FC_IND_IS_BF_E!I36+FC_IND_IS_EA_E!I36</f>
        <v>0.70828487999999989</v>
      </c>
      <c r="J36" s="8">
        <f>FC_IND_IS_BF_E!J36+FC_IND_IS_EA_E!J36</f>
        <v>0.71987003999999999</v>
      </c>
      <c r="K36" s="8">
        <f>FC_IND_IS_BF_E!K36+FC_IND_IS_EA_E!K36</f>
        <v>0.70533180000000018</v>
      </c>
      <c r="L36" s="8">
        <f>FC_IND_IS_BF_E!L36+FC_IND_IS_EA_E!L36</f>
        <v>0.71691696000000027</v>
      </c>
      <c r="M36" s="8">
        <f>FC_IND_IS_BF_E!M36+FC_IND_IS_EA_E!M36</f>
        <v>0.65308500000000014</v>
      </c>
      <c r="N36" s="8">
        <f>FC_IND_IS_BF_E!N36+FC_IND_IS_EA_E!N36</f>
        <v>0.51656184000000016</v>
      </c>
      <c r="O36" s="8">
        <f>FC_IND_IS_BF_E!O36+FC_IND_IS_EA_E!O36</f>
        <v>0.4422805199999999</v>
      </c>
      <c r="P36" s="8">
        <f>FC_IND_IS_BF_E!P36+FC_IND_IS_EA_E!P36</f>
        <v>0.62400852000000018</v>
      </c>
      <c r="Q36" s="8">
        <f>FC_IND_IS_BF_E!Q36+FC_IND_IS_EA_E!Q36</f>
        <v>0.4422805199999999</v>
      </c>
      <c r="R36" s="8">
        <f>FC_IND_IS_BF_E!R36+FC_IND_IS_EA_E!R36</f>
        <v>0.45681876000000021</v>
      </c>
      <c r="S36" s="8">
        <f>FC_IND_IS_BF_E!S36+FC_IND_IS_EA_E!S36</f>
        <v>0.45681876000000021</v>
      </c>
      <c r="T36" s="8">
        <f>FC_IND_IS_BF_E!T36+FC_IND_IS_EA_E!T36</f>
        <v>0.45681876000000021</v>
      </c>
      <c r="U36" s="8">
        <f>FC_IND_IS_BF_E!U36+FC_IND_IS_EA_E!U36</f>
        <v>0.43932744000000007</v>
      </c>
      <c r="V36" s="8">
        <f>FC_IND_IS_BF_E!V36+FC_IND_IS_EA_E!V36</f>
        <v>0.45977183999999993</v>
      </c>
      <c r="W36" s="8">
        <f>FC_IND_IS_BF_E!W36+FC_IND_IS_EA_E!W36</f>
        <v>0.41615711999999999</v>
      </c>
      <c r="X36" s="8">
        <f>FC_IND_IS_BF_E!X36+FC_IND_IS_EA_E!X36</f>
        <v>0.66944052000000021</v>
      </c>
      <c r="Y36" s="8">
        <f>FC_IND_IS_BF_E!Y36+FC_IND_IS_EA_E!Y36</f>
        <v>0.73327248000000023</v>
      </c>
      <c r="Z36" s="8">
        <f>FC_IND_IS_BF_E!Z36+FC_IND_IS_EA_E!Z36</f>
        <v>1.3736365199999998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0.14417388000000003</v>
      </c>
      <c r="I41" s="8">
        <f>FC_IND_IS_BF_E!I41+FC_IND_IS_EA_E!I41</f>
        <v>0.19387116000000001</v>
      </c>
      <c r="J41" s="8">
        <f>FC_IND_IS_BF_E!J41+FC_IND_IS_EA_E!J41</f>
        <v>0.12812579999999998</v>
      </c>
      <c r="K41" s="8">
        <f>FC_IND_IS_BF_E!K41+FC_IND_IS_EA_E!K41</f>
        <v>0.13770288000000003</v>
      </c>
      <c r="L41" s="8">
        <f>FC_IND_IS_BF_E!L41+FC_IND_IS_EA_E!L41</f>
        <v>0.10638324000000002</v>
      </c>
      <c r="M41" s="8">
        <f>FC_IND_IS_BF_E!M41+FC_IND_IS_EA_E!M41</f>
        <v>6.2380440000000002E-2</v>
      </c>
      <c r="N41" s="8">
        <f>FC_IND_IS_BF_E!N41+FC_IND_IS_EA_E!N41</f>
        <v>6.548652000000002E-2</v>
      </c>
      <c r="O41" s="8">
        <f>FC_IND_IS_BF_E!O41+FC_IND_IS_EA_E!O41</f>
        <v>8.7229080000000028E-2</v>
      </c>
      <c r="P41" s="8">
        <f>FC_IND_IS_BF_E!P41+FC_IND_IS_EA_E!P41</f>
        <v>5.9274360000000026E-2</v>
      </c>
      <c r="Q41" s="8">
        <f>FC_IND_IS_BF_E!Q41+FC_IND_IS_EA_E!Q41</f>
        <v>6.2380440000000016E-2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0.54872532000000007</v>
      </c>
      <c r="I43" s="8">
        <f>FC_IND_IS_BF_E!I43+FC_IND_IS_EA_E!I43</f>
        <v>0.41534531999999991</v>
      </c>
      <c r="J43" s="8">
        <f>FC_IND_IS_BF_E!J43+FC_IND_IS_EA_E!J43</f>
        <v>0.27582983999999999</v>
      </c>
      <c r="K43" s="8">
        <f>FC_IND_IS_BF_E!K43+FC_IND_IS_EA_E!K43</f>
        <v>0.28223208</v>
      </c>
      <c r="L43" s="8">
        <f>FC_IND_IS_BF_E!L43+FC_IND_IS_EA_E!L43</f>
        <v>0.66289859999999978</v>
      </c>
      <c r="M43" s="8">
        <f>FC_IND_IS_BF_E!M43+FC_IND_IS_EA_E!M43</f>
        <v>0.88804403999999992</v>
      </c>
      <c r="N43" s="8">
        <f>FC_IND_IS_BF_E!N43+FC_IND_IS_EA_E!N43</f>
        <v>0.90164879999999992</v>
      </c>
      <c r="O43" s="8">
        <f>FC_IND_IS_BF_E!O43+FC_IND_IS_EA_E!O43</f>
        <v>0.8482968000000003</v>
      </c>
      <c r="P43" s="8">
        <f>FC_IND_IS_BF_E!P43+FC_IND_IS_EA_E!P43</f>
        <v>0.54232307999999996</v>
      </c>
      <c r="Q43" s="8">
        <f>FC_IND_IS_BF_E!Q43+FC_IND_IS_EA_E!Q43</f>
        <v>0.54765828000000005</v>
      </c>
      <c r="R43" s="8">
        <f>FC_IND_IS_BF_E!R43+FC_IND_IS_EA_E!R43</f>
        <v>3.3966550799999999</v>
      </c>
      <c r="S43" s="8">
        <f>FC_IND_IS_BF_E!S43+FC_IND_IS_EA_E!S43</f>
        <v>3.3942542400000004</v>
      </c>
      <c r="T43" s="8">
        <f>FC_IND_IS_BF_E!T43+FC_IND_IS_EA_E!T43</f>
        <v>3.4790839200000008</v>
      </c>
      <c r="U43" s="8">
        <f>FC_IND_IS_BF_E!U43+FC_IND_IS_EA_E!U43</f>
        <v>2.36856204</v>
      </c>
      <c r="V43" s="8">
        <f>FC_IND_IS_BF_E!V43+FC_IND_IS_EA_E!V43</f>
        <v>4.0275424800000001</v>
      </c>
      <c r="W43" s="8">
        <f>FC_IND_IS_BF_E!W43+FC_IND_IS_EA_E!W43</f>
        <v>2.1100715999999999</v>
      </c>
      <c r="X43" s="8">
        <f>FC_IND_IS_BF_E!X43+FC_IND_IS_EA_E!X43</f>
        <v>22.318475400000001</v>
      </c>
      <c r="Y43" s="8">
        <f>FC_IND_IS_BF_E!Y43+FC_IND_IS_EA_E!Y43</f>
        <v>25.692989399999998</v>
      </c>
      <c r="Z43" s="8">
        <f>FC_IND_IS_BF_E!Z43+FC_IND_IS_EA_E!Z43</f>
        <v>27.087610680000004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67.435895520000017</v>
      </c>
      <c r="D44" s="8">
        <f>FC_IND_IS_BF_E!D44+FC_IND_IS_EA_E!D44</f>
        <v>42.073525440000019</v>
      </c>
      <c r="E44" s="8">
        <f>FC_IND_IS_BF_E!E44+FC_IND_IS_EA_E!E44</f>
        <v>25.683641999999999</v>
      </c>
      <c r="F44" s="8">
        <f>FC_IND_IS_BF_E!F44+FC_IND_IS_EA_E!F44</f>
        <v>19.241763840000004</v>
      </c>
      <c r="G44" s="8">
        <f>FC_IND_IS_BF_E!G44+FC_IND_IS_EA_E!G44</f>
        <v>32.006262240000005</v>
      </c>
      <c r="H44" s="8">
        <f>FC_IND_IS_BF_E!H44+FC_IND_IS_EA_E!H44</f>
        <v>47.153132639999981</v>
      </c>
      <c r="I44" s="8">
        <f>FC_IND_IS_BF_E!I44+FC_IND_IS_EA_E!I44</f>
        <v>49.89104927999999</v>
      </c>
      <c r="J44" s="8">
        <f>FC_IND_IS_BF_E!J44+FC_IND_IS_EA_E!J44</f>
        <v>19.727433360000003</v>
      </c>
      <c r="K44" s="8">
        <f>FC_IND_IS_BF_E!K44+FC_IND_IS_EA_E!K44</f>
        <v>89.520901920000014</v>
      </c>
      <c r="L44" s="8">
        <f>FC_IND_IS_BF_E!L44+FC_IND_IS_EA_E!L44</f>
        <v>20.695986000000005</v>
      </c>
      <c r="M44" s="8">
        <f>FC_IND_IS_BF_E!M44+FC_IND_IS_EA_E!M44</f>
        <v>25.204659840000001</v>
      </c>
      <c r="N44" s="8">
        <f>FC_IND_IS_BF_E!N44+FC_IND_IS_EA_E!N44</f>
        <v>25.343701200000005</v>
      </c>
      <c r="O44" s="8">
        <f>FC_IND_IS_BF_E!O44+FC_IND_IS_EA_E!O44</f>
        <v>14.610209759999998</v>
      </c>
      <c r="P44" s="8">
        <f>FC_IND_IS_BF_E!P44+FC_IND_IS_EA_E!P44</f>
        <v>6.8174848799999994</v>
      </c>
      <c r="Q44" s="8">
        <f>FC_IND_IS_BF_E!Q44+FC_IND_IS_EA_E!Q44</f>
        <v>5.2518067199999985</v>
      </c>
      <c r="R44" s="8">
        <f>FC_IND_IS_BF_E!R44+FC_IND_IS_EA_E!R44</f>
        <v>5.3638200000000014</v>
      </c>
      <c r="S44" s="8">
        <f>FC_IND_IS_BF_E!S44+FC_IND_IS_EA_E!S44</f>
        <v>5.0737557600000001</v>
      </c>
      <c r="T44" s="8">
        <f>FC_IND_IS_BF_E!T44+FC_IND_IS_EA_E!T44</f>
        <v>3.9095978399999991</v>
      </c>
      <c r="U44" s="8">
        <f>FC_IND_IS_BF_E!U44+FC_IND_IS_EA_E!U44</f>
        <v>1.9641333600000004</v>
      </c>
      <c r="V44" s="8">
        <f>FC_IND_IS_BF_E!V44+FC_IND_IS_EA_E!V44</f>
        <v>1.4377824000000001</v>
      </c>
      <c r="W44" s="8">
        <f>FC_IND_IS_BF_E!W44+FC_IND_IS_EA_E!W44</f>
        <v>1.1020212</v>
      </c>
      <c r="X44" s="8">
        <f>FC_IND_IS_BF_E!X44+FC_IND_IS_EA_E!X44</f>
        <v>2.4980076000000002</v>
      </c>
      <c r="Y44" s="8">
        <f>FC_IND_IS_BF_E!Y44+FC_IND_IS_EA_E!Y44</f>
        <v>2.4762736800000007</v>
      </c>
      <c r="Z44" s="8">
        <f>FC_IND_IS_BF_E!Z44+FC_IND_IS_EA_E!Z44</f>
        <v>1.30347792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650.46267000000012</v>
      </c>
      <c r="D51" s="27">
        <f>FC_IND_IS_BF_E!D51+FC_IND_IS_EA_E!D51</f>
        <v>671.16356999999994</v>
      </c>
      <c r="E51" s="27">
        <f>FC_IND_IS_BF_E!E51+FC_IND_IS_EA_E!E51</f>
        <v>668.58858000000009</v>
      </c>
      <c r="F51" s="27">
        <f>FC_IND_IS_BF_E!F51+FC_IND_IS_EA_E!F51</f>
        <v>674.64738</v>
      </c>
      <c r="G51" s="27">
        <f>FC_IND_IS_BF_E!G51+FC_IND_IS_EA_E!G51</f>
        <v>769.92201</v>
      </c>
      <c r="H51" s="27">
        <f>FC_IND_IS_BF_E!H51+FC_IND_IS_EA_E!H51</f>
        <v>792.46074599999997</v>
      </c>
      <c r="I51" s="27">
        <f>FC_IND_IS_BF_E!I51+FC_IND_IS_EA_E!I51</f>
        <v>781.2317700000001</v>
      </c>
      <c r="J51" s="27">
        <f>FC_IND_IS_BF_E!J51+FC_IND_IS_EA_E!J51</f>
        <v>803.28761964000012</v>
      </c>
      <c r="K51" s="27">
        <f>FC_IND_IS_BF_E!K51+FC_IND_IS_EA_E!K51</f>
        <v>775.2840480000001</v>
      </c>
      <c r="L51" s="27">
        <f>FC_IND_IS_BF_E!L51+FC_IND_IS_EA_E!L51</f>
        <v>752.52032856000005</v>
      </c>
      <c r="M51" s="27">
        <f>FC_IND_IS_BF_E!M51+FC_IND_IS_EA_E!M51</f>
        <v>818.12057183999991</v>
      </c>
      <c r="N51" s="27">
        <f>FC_IND_IS_BF_E!N51+FC_IND_IS_EA_E!N51</f>
        <v>848.95562267999992</v>
      </c>
      <c r="O51" s="27">
        <f>FC_IND_IS_BF_E!O51+FC_IND_IS_EA_E!O51</f>
        <v>905.29559603999996</v>
      </c>
      <c r="P51" s="27">
        <f>FC_IND_IS_BF_E!P51+FC_IND_IS_EA_E!P51</f>
        <v>917.2488006000001</v>
      </c>
      <c r="Q51" s="27">
        <f>FC_IND_IS_BF_E!Q51+FC_IND_IS_EA_E!Q51</f>
        <v>947.47655772000019</v>
      </c>
      <c r="R51" s="27">
        <f>FC_IND_IS_BF_E!R51+FC_IND_IS_EA_E!R51</f>
        <v>993.23847216000013</v>
      </c>
      <c r="S51" s="27">
        <f>FC_IND_IS_BF_E!S51+FC_IND_IS_EA_E!S51</f>
        <v>952.66854540000008</v>
      </c>
      <c r="T51" s="27">
        <f>FC_IND_IS_BF_E!T51+FC_IND_IS_EA_E!T51</f>
        <v>989.52079247999984</v>
      </c>
      <c r="U51" s="27">
        <f>FC_IND_IS_BF_E!U51+FC_IND_IS_EA_E!U51</f>
        <v>994.18223123999996</v>
      </c>
      <c r="V51" s="27">
        <f>FC_IND_IS_BF_E!V51+FC_IND_IS_EA_E!V51</f>
        <v>986.74037187521583</v>
      </c>
      <c r="W51" s="27">
        <f>FC_IND_IS_BF_E!W51+FC_IND_IS_EA_E!W51</f>
        <v>962.30423269625817</v>
      </c>
      <c r="X51" s="27">
        <f>FC_IND_IS_BF_E!X51+FC_IND_IS_EA_E!X51</f>
        <v>887.38855584506575</v>
      </c>
      <c r="Y51" s="27">
        <f>FC_IND_IS_BF_E!Y51+FC_IND_IS_EA_E!Y51</f>
        <v>966.89686663670147</v>
      </c>
      <c r="Z51" s="27">
        <f>FC_IND_IS_BF_E!Z51+FC_IND_IS_EA_E!Z51</f>
        <v>951.96154184463387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1.6473599999999998E-2</v>
      </c>
      <c r="U52" s="27">
        <f t="shared" si="30"/>
        <v>1.8018000000000003E-2</v>
      </c>
      <c r="V52" s="27">
        <f t="shared" si="30"/>
        <v>0</v>
      </c>
      <c r="W52" s="27">
        <f t="shared" si="30"/>
        <v>7.2071999999999969E-3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1.6473599999999998E-2</v>
      </c>
      <c r="U53" s="8">
        <f>FC_IND_IS_BF_E!U53+FC_IND_IS_EA_E!U53</f>
        <v>1.8018000000000003E-2</v>
      </c>
      <c r="V53" s="8">
        <f>FC_IND_IS_BF_E!V53+FC_IND_IS_EA_E!V53</f>
        <v>0</v>
      </c>
      <c r="W53" s="8">
        <f>FC_IND_IS_BF_E!W53+FC_IND_IS_EA_E!W53</f>
        <v>7.2071999999999969E-3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2.5487999999999999E-3</v>
      </c>
      <c r="I61" s="49">
        <f t="shared" si="32"/>
        <v>7.9012800000000018E-3</v>
      </c>
      <c r="J61" s="49">
        <f t="shared" si="32"/>
        <v>0.31473647999999999</v>
      </c>
      <c r="K61" s="49">
        <f t="shared" si="32"/>
        <v>0.62981711999999967</v>
      </c>
      <c r="L61" s="49">
        <f t="shared" si="32"/>
        <v>0.52539192000000012</v>
      </c>
      <c r="M61" s="49">
        <f t="shared" si="32"/>
        <v>0.41256720000000002</v>
      </c>
      <c r="N61" s="49">
        <f t="shared" si="32"/>
        <v>0.88918991999999997</v>
      </c>
      <c r="O61" s="49">
        <f t="shared" si="32"/>
        <v>1.0391169600000001</v>
      </c>
      <c r="P61" s="49">
        <f t="shared" si="32"/>
        <v>1.4072731199999997</v>
      </c>
      <c r="Q61" s="49">
        <f t="shared" si="32"/>
        <v>1.72883016</v>
      </c>
      <c r="R61" s="49">
        <f t="shared" si="32"/>
        <v>2.0387080800000001</v>
      </c>
      <c r="S61" s="49">
        <f t="shared" si="32"/>
        <v>2.7527500799999998</v>
      </c>
      <c r="T61" s="49">
        <f t="shared" si="32"/>
        <v>2.6868283199999996</v>
      </c>
      <c r="U61" s="49">
        <f t="shared" si="32"/>
        <v>4.2226020000000002</v>
      </c>
      <c r="V61" s="49">
        <f t="shared" si="32"/>
        <v>2.8828594078646614</v>
      </c>
      <c r="W61" s="49">
        <f t="shared" si="32"/>
        <v>2.9034680415027458</v>
      </c>
      <c r="X61" s="49">
        <f t="shared" si="32"/>
        <v>2.9423146487596492</v>
      </c>
      <c r="Y61" s="49">
        <f t="shared" ref="Y61:Z61" si="33">SUM(Y62:Y72)</f>
        <v>9.867820040001865</v>
      </c>
      <c r="Z61" s="49">
        <f t="shared" si="33"/>
        <v>3.8406909969874046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0.30683519999999997</v>
      </c>
      <c r="K62" s="52">
        <f>FC_IND_IS_BF_E!K62+FC_IND_IS_EA_E!K62</f>
        <v>0.61326719999999968</v>
      </c>
      <c r="L62" s="52">
        <f>FC_IND_IS_BF_E!L62+FC_IND_IS_EA_E!L62</f>
        <v>0.47779200000000011</v>
      </c>
      <c r="M62" s="52">
        <f>FC_IND_IS_BF_E!M62+FC_IND_IS_EA_E!M62</f>
        <v>0.29594880000000001</v>
      </c>
      <c r="N62" s="52">
        <f>FC_IND_IS_BF_E!N62+FC_IND_IS_EA_E!N62</f>
        <v>0.27095040000000004</v>
      </c>
      <c r="O62" s="52">
        <f>FC_IND_IS_BF_E!O62+FC_IND_IS_EA_E!O62</f>
        <v>0.24595200000000006</v>
      </c>
      <c r="P62" s="52">
        <f>FC_IND_IS_BF_E!P62+FC_IND_IS_EA_E!P62</f>
        <v>0.54028799999999977</v>
      </c>
      <c r="Q62" s="52">
        <f>FC_IND_IS_BF_E!Q62+FC_IND_IS_EA_E!Q62</f>
        <v>0.26449919999999999</v>
      </c>
      <c r="R62" s="52">
        <f>FC_IND_IS_BF_E!R62+FC_IND_IS_EA_E!R62</f>
        <v>0.51488639999999986</v>
      </c>
      <c r="S62" s="52">
        <f>FC_IND_IS_BF_E!S62+FC_IND_IS_EA_E!S62</f>
        <v>1.1910528</v>
      </c>
      <c r="T62" s="52">
        <f>FC_IND_IS_BF_E!T62+FC_IND_IS_EA_E!T62</f>
        <v>1.2350015999999997</v>
      </c>
      <c r="U62" s="52">
        <f>FC_IND_IS_BF_E!U62+FC_IND_IS_EA_E!U62</f>
        <v>1.4003135999999998</v>
      </c>
      <c r="V62" s="52">
        <f>FC_IND_IS_BF_E!V62+FC_IND_IS_EA_E!V62</f>
        <v>1.2309695999999999</v>
      </c>
      <c r="W62" s="52">
        <f>FC_IND_IS_BF_E!W62+FC_IND_IS_EA_E!W62</f>
        <v>1.3785407999999997</v>
      </c>
      <c r="X62" s="52">
        <f>FC_IND_IS_BF_E!X62+FC_IND_IS_EA_E!X62</f>
        <v>1.5398208</v>
      </c>
      <c r="Y62" s="52">
        <f>FC_IND_IS_BF_E!Y62+FC_IND_IS_EA_E!Y62</f>
        <v>8.282131200000002</v>
      </c>
      <c r="Z62" s="52">
        <f>FC_IND_IS_BF_E!Z62+FC_IND_IS_EA_E!Z62</f>
        <v>2.0055167999999997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8.6486399999999991E-3</v>
      </c>
      <c r="L64" s="52">
        <f>FC_IND_IS_BF_E!L64+FC_IND_IS_EA_E!L64</f>
        <v>1.3955759999999999E-2</v>
      </c>
      <c r="M64" s="52">
        <f>FC_IND_IS_BF_E!M64+FC_IND_IS_EA_E!M64</f>
        <v>6.9975360000000014E-2</v>
      </c>
      <c r="N64" s="52">
        <f>FC_IND_IS_BF_E!N64+FC_IND_IS_EA_E!N64</f>
        <v>0.57159647999999996</v>
      </c>
      <c r="O64" s="52">
        <f>FC_IND_IS_BF_E!O64+FC_IND_IS_EA_E!O64</f>
        <v>0.74142432000000014</v>
      </c>
      <c r="P64" s="52">
        <f>FC_IND_IS_BF_E!P64+FC_IND_IS_EA_E!P64</f>
        <v>0.83537999999999979</v>
      </c>
      <c r="Q64" s="52">
        <f>FC_IND_IS_BF_E!Q64+FC_IND_IS_EA_E!Q64</f>
        <v>1.43272584</v>
      </c>
      <c r="R64" s="52">
        <f>FC_IND_IS_BF_E!R64+FC_IND_IS_EA_E!R64</f>
        <v>1.3112517600000002</v>
      </c>
      <c r="S64" s="52">
        <f>FC_IND_IS_BF_E!S64+FC_IND_IS_EA_E!S64</f>
        <v>1.3562640000000001</v>
      </c>
      <c r="T64" s="52">
        <f>FC_IND_IS_BF_E!T64+FC_IND_IS_EA_E!T64</f>
        <v>1.2489422400000001</v>
      </c>
      <c r="U64" s="52">
        <f>FC_IND_IS_BF_E!U64+FC_IND_IS_EA_E!U64</f>
        <v>2.7300218400000009</v>
      </c>
      <c r="V64" s="52">
        <f>FC_IND_IS_BF_E!V64+FC_IND_IS_EA_E!V64</f>
        <v>1.5601330078646614</v>
      </c>
      <c r="W64" s="52">
        <f>FC_IND_IS_BF_E!W64+FC_IND_IS_EA_E!W64</f>
        <v>1.4433656415027463</v>
      </c>
      <c r="X64" s="52">
        <f>FC_IND_IS_BF_E!X64+FC_IND_IS_EA_E!X64</f>
        <v>1.2419194487596494</v>
      </c>
      <c r="Y64" s="52">
        <f>FC_IND_IS_BF_E!Y64+FC_IND_IS_EA_E!Y64</f>
        <v>1.5303798800018626</v>
      </c>
      <c r="Z64" s="52">
        <f>FC_IND_IS_BF_E!Z64+FC_IND_IS_EA_E!Z64</f>
        <v>1.7383197969874051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2.5487999999999999E-3</v>
      </c>
      <c r="I69" s="52">
        <f>FC_IND_IS_BF_E!I69+FC_IND_IS_EA_E!I69</f>
        <v>7.9012800000000018E-3</v>
      </c>
      <c r="J69" s="52">
        <f>FC_IND_IS_BF_E!J69+FC_IND_IS_EA_E!J69</f>
        <v>7.9012800000000018E-3</v>
      </c>
      <c r="K69" s="52">
        <f>FC_IND_IS_BF_E!K69+FC_IND_IS_EA_E!K69</f>
        <v>7.9012800000000001E-3</v>
      </c>
      <c r="L69" s="52">
        <f>FC_IND_IS_BF_E!L69+FC_IND_IS_EA_E!L69</f>
        <v>3.3644160000000006E-2</v>
      </c>
      <c r="M69" s="52">
        <f>FC_IND_IS_BF_E!M69+FC_IND_IS_EA_E!M69</f>
        <v>4.6643039999999997E-2</v>
      </c>
      <c r="N69" s="52">
        <f>FC_IND_IS_BF_E!N69+FC_IND_IS_EA_E!N69</f>
        <v>4.6643040000000004E-2</v>
      </c>
      <c r="O69" s="52">
        <f>FC_IND_IS_BF_E!O69+FC_IND_IS_EA_E!O69</f>
        <v>5.1740639999999991E-2</v>
      </c>
      <c r="P69" s="52">
        <f>FC_IND_IS_BF_E!P69+FC_IND_IS_EA_E!P69</f>
        <v>3.1605120000000007E-2</v>
      </c>
      <c r="Q69" s="52">
        <f>FC_IND_IS_BF_E!Q69+FC_IND_IS_EA_E!Q69</f>
        <v>3.1605120000000007E-2</v>
      </c>
      <c r="R69" s="52">
        <f>FC_IND_IS_BF_E!R69+FC_IND_IS_EA_E!R69</f>
        <v>0.21256992</v>
      </c>
      <c r="S69" s="52">
        <f>FC_IND_IS_BF_E!S69+FC_IND_IS_EA_E!S69</f>
        <v>0.20543328</v>
      </c>
      <c r="T69" s="52">
        <f>FC_IND_IS_BF_E!T69+FC_IND_IS_EA_E!T69</f>
        <v>0.20288448000000001</v>
      </c>
      <c r="U69" s="52">
        <f>FC_IND_IS_BF_E!U69+FC_IND_IS_EA_E!U69</f>
        <v>9.2266560000000011E-2</v>
      </c>
      <c r="V69" s="52">
        <f>FC_IND_IS_BF_E!V69+FC_IND_IS_EA_E!V69</f>
        <v>9.1756799999999999E-2</v>
      </c>
      <c r="W69" s="52">
        <f>FC_IND_IS_BF_E!W69+FC_IND_IS_EA_E!W69</f>
        <v>8.1561599999999998E-2</v>
      </c>
      <c r="X69" s="52">
        <f>FC_IND_IS_BF_E!X69+FC_IND_IS_EA_E!X69</f>
        <v>0.16057440000000001</v>
      </c>
      <c r="Y69" s="52">
        <f>FC_IND_IS_BF_E!Y69+FC_IND_IS_EA_E!Y69</f>
        <v>5.5308960000000004E-2</v>
      </c>
      <c r="Z69" s="52">
        <f>FC_IND_IS_BF_E!Z69+FC_IND_IS_EA_E!Z69</f>
        <v>9.6854399999999993E-2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2476.8518819093752</v>
      </c>
      <c r="D2" s="21">
        <f t="shared" ref="D2:X2" si="0">SUM(D3,D17,D22,D25,D26,D51,D52)</f>
        <v>1770.2218827267691</v>
      </c>
      <c r="E2" s="21">
        <f t="shared" si="0"/>
        <v>1751.4693661736201</v>
      </c>
      <c r="F2" s="21">
        <f t="shared" si="0"/>
        <v>1820.2862660537216</v>
      </c>
      <c r="G2" s="21">
        <f t="shared" si="0"/>
        <v>1840.9019360163877</v>
      </c>
      <c r="H2" s="21">
        <f t="shared" si="0"/>
        <v>1827.9786368408572</v>
      </c>
      <c r="I2" s="21">
        <f t="shared" si="0"/>
        <v>1898.0599428217483</v>
      </c>
      <c r="J2" s="21">
        <f t="shared" si="0"/>
        <v>1833.0182590817412</v>
      </c>
      <c r="K2" s="21">
        <f t="shared" si="0"/>
        <v>1981.5148248021756</v>
      </c>
      <c r="L2" s="21">
        <f t="shared" si="0"/>
        <v>1760.5853543391852</v>
      </c>
      <c r="M2" s="21">
        <f t="shared" si="0"/>
        <v>1852.1669242775574</v>
      </c>
      <c r="N2" s="21">
        <f t="shared" si="0"/>
        <v>1879.5219196244332</v>
      </c>
      <c r="O2" s="21">
        <f t="shared" si="0"/>
        <v>1897.8764053794596</v>
      </c>
      <c r="P2" s="21">
        <f t="shared" si="0"/>
        <v>1982.3376327531305</v>
      </c>
      <c r="Q2" s="21">
        <f t="shared" si="0"/>
        <v>1955.5995819510431</v>
      </c>
      <c r="R2" s="21">
        <f t="shared" si="0"/>
        <v>1998.7392611372688</v>
      </c>
      <c r="S2" s="21">
        <f t="shared" si="0"/>
        <v>1972.8971967676155</v>
      </c>
      <c r="T2" s="21">
        <f t="shared" si="0"/>
        <v>1990.7862160011471</v>
      </c>
      <c r="U2" s="21">
        <f t="shared" si="0"/>
        <v>1759.9180400951259</v>
      </c>
      <c r="V2" s="21">
        <f t="shared" si="0"/>
        <v>2012.5131810706416</v>
      </c>
      <c r="W2" s="21">
        <f t="shared" si="0"/>
        <v>2003.0241462081606</v>
      </c>
      <c r="X2" s="21">
        <f t="shared" si="0"/>
        <v>1713.1484697250144</v>
      </c>
      <c r="Y2" s="21">
        <f t="shared" ref="Y2:Z2" si="1">SUM(Y3,Y17,Y22,Y25,Y26,Y51,Y52)</f>
        <v>1925.9959469492778</v>
      </c>
      <c r="Z2" s="21">
        <f t="shared" si="1"/>
        <v>2036.5214404283051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617.24965046521982</v>
      </c>
      <c r="D3" s="24">
        <f t="shared" ref="D3:X3" si="3">SUM(D4,D8,D11)</f>
        <v>424.35934779051445</v>
      </c>
      <c r="E3" s="24">
        <f t="shared" si="3"/>
        <v>572.7364454115085</v>
      </c>
      <c r="F3" s="24">
        <f t="shared" si="3"/>
        <v>599.44436844203108</v>
      </c>
      <c r="G3" s="24">
        <f t="shared" si="3"/>
        <v>640.99015277271383</v>
      </c>
      <c r="H3" s="24">
        <f t="shared" si="3"/>
        <v>701.43978921521989</v>
      </c>
      <c r="I3" s="24">
        <f t="shared" si="3"/>
        <v>734.41154105459702</v>
      </c>
      <c r="J3" s="24">
        <f t="shared" si="3"/>
        <v>680.34229736754071</v>
      </c>
      <c r="K3" s="24">
        <f t="shared" si="3"/>
        <v>707.08618254174041</v>
      </c>
      <c r="L3" s="24">
        <f t="shared" si="3"/>
        <v>621.93223454887834</v>
      </c>
      <c r="M3" s="24">
        <f t="shared" si="3"/>
        <v>630.13839310658818</v>
      </c>
      <c r="N3" s="24">
        <f t="shared" si="3"/>
        <v>643.11956611574192</v>
      </c>
      <c r="O3" s="24">
        <f t="shared" si="3"/>
        <v>635.58188577902126</v>
      </c>
      <c r="P3" s="24">
        <f t="shared" si="3"/>
        <v>669.11875074267255</v>
      </c>
      <c r="Q3" s="24">
        <f t="shared" si="3"/>
        <v>684.99960167048391</v>
      </c>
      <c r="R3" s="24">
        <f t="shared" si="3"/>
        <v>680.93982760907716</v>
      </c>
      <c r="S3" s="24">
        <f t="shared" si="3"/>
        <v>670.82669550092749</v>
      </c>
      <c r="T3" s="24">
        <f t="shared" si="3"/>
        <v>655.57643300930249</v>
      </c>
      <c r="U3" s="24">
        <f t="shared" si="3"/>
        <v>507.59580994816486</v>
      </c>
      <c r="V3" s="24">
        <f t="shared" si="3"/>
        <v>743.31281203080766</v>
      </c>
      <c r="W3" s="24">
        <f t="shared" si="3"/>
        <v>778.06128028968396</v>
      </c>
      <c r="X3" s="24">
        <f t="shared" si="3"/>
        <v>420.34232950472</v>
      </c>
      <c r="Y3" s="24">
        <f t="shared" ref="Y3:Z3" si="4">SUM(Y4,Y8,Y11)</f>
        <v>609.8827768829849</v>
      </c>
      <c r="Z3" s="24">
        <f t="shared" si="4"/>
        <v>749.69511317603951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8.7292824422842692</v>
      </c>
      <c r="I4" s="19">
        <f t="shared" si="6"/>
        <v>11.89562407654468</v>
      </c>
      <c r="J4" s="19">
        <f t="shared" si="6"/>
        <v>15.712210654237934</v>
      </c>
      <c r="K4" s="19">
        <f t="shared" si="6"/>
        <v>1.8548751043808938</v>
      </c>
      <c r="L4" s="19">
        <f t="shared" si="6"/>
        <v>5.1583324201795993E-3</v>
      </c>
      <c r="M4" s="19">
        <f t="shared" si="6"/>
        <v>9.7222880353438467E-3</v>
      </c>
      <c r="N4" s="19">
        <f t="shared" si="6"/>
        <v>4.8385945010621691E-3</v>
      </c>
      <c r="O4" s="19">
        <f t="shared" si="6"/>
        <v>4.8309906448667618E-3</v>
      </c>
      <c r="P4" s="19">
        <f t="shared" si="6"/>
        <v>4.7970097755162576E-3</v>
      </c>
      <c r="Q4" s="19">
        <f t="shared" si="6"/>
        <v>4.8222505925668135E-3</v>
      </c>
      <c r="R4" s="19">
        <f t="shared" si="6"/>
        <v>7.4651107992526385E-3</v>
      </c>
      <c r="S4" s="19">
        <f t="shared" si="6"/>
        <v>4.8086407988780569E-3</v>
      </c>
      <c r="T4" s="19">
        <f t="shared" si="6"/>
        <v>7.341312436676563E-3</v>
      </c>
      <c r="U4" s="19">
        <f t="shared" si="6"/>
        <v>4.809735813519944E-3</v>
      </c>
      <c r="V4" s="19">
        <f t="shared" si="6"/>
        <v>5.1467114804104224E-3</v>
      </c>
      <c r="W4" s="19">
        <f t="shared" si="6"/>
        <v>4.7974129559472207E-3</v>
      </c>
      <c r="X4" s="19">
        <f t="shared" si="6"/>
        <v>5.157458496287395E-3</v>
      </c>
      <c r="Y4" s="19">
        <f t="shared" ref="Y4:Z4" si="7">SUM(Y5:Y7)</f>
        <v>0.37278126645833348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1.8497369352709578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0.36737140702748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8.7292824422842692</v>
      </c>
      <c r="I7" s="8">
        <v>11.89562407654468</v>
      </c>
      <c r="J7" s="8">
        <v>15.712210654237934</v>
      </c>
      <c r="K7" s="8">
        <v>5.1381691099359993E-3</v>
      </c>
      <c r="L7" s="8">
        <v>5.1583324201795993E-3</v>
      </c>
      <c r="M7" s="8">
        <v>9.7222880353438467E-3</v>
      </c>
      <c r="N7" s="8">
        <v>4.8385945010621691E-3</v>
      </c>
      <c r="O7" s="8">
        <v>4.8309906448667618E-3</v>
      </c>
      <c r="P7" s="8">
        <v>4.7970097755162576E-3</v>
      </c>
      <c r="Q7" s="8">
        <v>4.8222505925668135E-3</v>
      </c>
      <c r="R7" s="8">
        <v>7.4651107992526385E-3</v>
      </c>
      <c r="S7" s="8">
        <v>4.8086407988780569E-3</v>
      </c>
      <c r="T7" s="8">
        <v>7.341312436676563E-3</v>
      </c>
      <c r="U7" s="8">
        <v>4.809735813519944E-3</v>
      </c>
      <c r="V7" s="8">
        <v>5.1467114804104224E-3</v>
      </c>
      <c r="W7" s="8">
        <v>4.7974129559472207E-3</v>
      </c>
      <c r="X7" s="8">
        <v>5.157458496287395E-3</v>
      </c>
      <c r="Y7" s="8">
        <v>5.409859430853493E-3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617.24965046521982</v>
      </c>
      <c r="D11" s="19">
        <f t="shared" si="10"/>
        <v>424.35934779051445</v>
      </c>
      <c r="E11" s="19">
        <f t="shared" si="10"/>
        <v>572.7364454115085</v>
      </c>
      <c r="F11" s="19">
        <f t="shared" si="10"/>
        <v>599.44436844203108</v>
      </c>
      <c r="G11" s="19">
        <f t="shared" si="10"/>
        <v>640.99015277271383</v>
      </c>
      <c r="H11" s="19">
        <f t="shared" si="10"/>
        <v>692.71050677293567</v>
      </c>
      <c r="I11" s="19">
        <f t="shared" si="10"/>
        <v>722.51591697805236</v>
      </c>
      <c r="J11" s="19">
        <f t="shared" si="10"/>
        <v>664.63008671330283</v>
      </c>
      <c r="K11" s="19">
        <f t="shared" si="10"/>
        <v>705.23130743735953</v>
      </c>
      <c r="L11" s="19">
        <f t="shared" si="10"/>
        <v>621.9270762164582</v>
      </c>
      <c r="M11" s="19">
        <f t="shared" si="10"/>
        <v>630.12867081855279</v>
      </c>
      <c r="N11" s="19">
        <f t="shared" si="10"/>
        <v>643.11472752124087</v>
      </c>
      <c r="O11" s="19">
        <f t="shared" si="10"/>
        <v>635.57705478837636</v>
      </c>
      <c r="P11" s="19">
        <f t="shared" si="10"/>
        <v>669.11395373289702</v>
      </c>
      <c r="Q11" s="19">
        <f t="shared" si="10"/>
        <v>684.9947794198913</v>
      </c>
      <c r="R11" s="19">
        <f t="shared" si="10"/>
        <v>680.93236249827794</v>
      </c>
      <c r="S11" s="19">
        <f t="shared" si="10"/>
        <v>670.82188686012864</v>
      </c>
      <c r="T11" s="19">
        <f t="shared" si="10"/>
        <v>655.56909169686583</v>
      </c>
      <c r="U11" s="19">
        <f t="shared" si="10"/>
        <v>507.59100021235133</v>
      </c>
      <c r="V11" s="19">
        <f t="shared" si="10"/>
        <v>743.30766531932727</v>
      </c>
      <c r="W11" s="19">
        <f t="shared" si="10"/>
        <v>778.05648287672807</v>
      </c>
      <c r="X11" s="19">
        <f t="shared" si="10"/>
        <v>420.33717204622371</v>
      </c>
      <c r="Y11" s="19">
        <f t="shared" ref="Y11:Z11" si="11">SUM(Y12:Y16)</f>
        <v>609.50999561652657</v>
      </c>
      <c r="Z11" s="19">
        <f t="shared" si="11"/>
        <v>749.69511317603951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617.24965046521982</v>
      </c>
      <c r="D13" s="8">
        <v>424.35934779051445</v>
      </c>
      <c r="E13" s="8">
        <v>572.7364454115085</v>
      </c>
      <c r="F13" s="8">
        <v>599.44436844203108</v>
      </c>
      <c r="G13" s="8">
        <v>640.99015277271383</v>
      </c>
      <c r="H13" s="8">
        <v>692.71050677293567</v>
      </c>
      <c r="I13" s="8">
        <v>722.51591697805236</v>
      </c>
      <c r="J13" s="8">
        <v>664.63008671330283</v>
      </c>
      <c r="K13" s="8">
        <v>705.23130743735953</v>
      </c>
      <c r="L13" s="8">
        <v>621.9270762164582</v>
      </c>
      <c r="M13" s="8">
        <v>630.12867081855279</v>
      </c>
      <c r="N13" s="8">
        <v>643.11472752124087</v>
      </c>
      <c r="O13" s="8">
        <v>635.57705478837636</v>
      </c>
      <c r="P13" s="8">
        <v>669.11395373289702</v>
      </c>
      <c r="Q13" s="8">
        <v>684.9947794198913</v>
      </c>
      <c r="R13" s="8">
        <v>680.93236249827794</v>
      </c>
      <c r="S13" s="8">
        <v>670.82188686012864</v>
      </c>
      <c r="T13" s="8">
        <v>655.56909169686583</v>
      </c>
      <c r="U13" s="8">
        <v>507.59100021235133</v>
      </c>
      <c r="V13" s="8">
        <v>743.30766531932727</v>
      </c>
      <c r="W13" s="8">
        <v>778.05648287672807</v>
      </c>
      <c r="X13" s="8">
        <v>420.33717204622371</v>
      </c>
      <c r="Y13" s="8">
        <v>609.50999561652657</v>
      </c>
      <c r="Z13" s="8">
        <v>749.69511317603951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1178.4940053581126</v>
      </c>
      <c r="D17" s="27">
        <f t="shared" si="12"/>
        <v>670.27558593842923</v>
      </c>
      <c r="E17" s="27">
        <f t="shared" si="12"/>
        <v>522.28376687552554</v>
      </c>
      <c r="F17" s="27">
        <f t="shared" si="12"/>
        <v>566.94290761695606</v>
      </c>
      <c r="G17" s="27">
        <f t="shared" si="12"/>
        <v>442.78671026639597</v>
      </c>
      <c r="H17" s="27">
        <f t="shared" si="12"/>
        <v>339.0440746352229</v>
      </c>
      <c r="I17" s="27">
        <f t="shared" si="12"/>
        <v>385.45343541856573</v>
      </c>
      <c r="J17" s="27">
        <f t="shared" si="12"/>
        <v>385.47837997531366</v>
      </c>
      <c r="K17" s="27">
        <f t="shared" si="12"/>
        <v>468.9204823353262</v>
      </c>
      <c r="L17" s="27">
        <f t="shared" si="12"/>
        <v>414.90460227194825</v>
      </c>
      <c r="M17" s="27">
        <f t="shared" si="12"/>
        <v>428.85500824128758</v>
      </c>
      <c r="N17" s="27">
        <f t="shared" si="12"/>
        <v>416.90290792163489</v>
      </c>
      <c r="O17" s="27">
        <f t="shared" si="12"/>
        <v>397.18030711546987</v>
      </c>
      <c r="P17" s="27">
        <f t="shared" si="12"/>
        <v>441.96784782691395</v>
      </c>
      <c r="Q17" s="27">
        <f t="shared" si="12"/>
        <v>374.81891547428268</v>
      </c>
      <c r="R17" s="27">
        <f t="shared" si="12"/>
        <v>371.40901903544926</v>
      </c>
      <c r="S17" s="27">
        <f t="shared" si="12"/>
        <v>395.80614548401053</v>
      </c>
      <c r="T17" s="27">
        <f t="shared" si="12"/>
        <v>397.12252070472334</v>
      </c>
      <c r="U17" s="27">
        <f t="shared" si="12"/>
        <v>314.12982151445289</v>
      </c>
      <c r="V17" s="27">
        <f t="shared" si="12"/>
        <v>335.9328207292952</v>
      </c>
      <c r="W17" s="27">
        <f t="shared" si="12"/>
        <v>318.50641329940237</v>
      </c>
      <c r="X17" s="27">
        <f t="shared" si="12"/>
        <v>432.76107168501983</v>
      </c>
      <c r="Y17" s="27">
        <f t="shared" ref="Y17:Z17" si="13">SUM(Y18:Y21)</f>
        <v>378.77470029722514</v>
      </c>
      <c r="Z17" s="27">
        <f t="shared" si="13"/>
        <v>363.06938617067851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138.72725146161372</v>
      </c>
      <c r="D19" s="8">
        <v>111.78133151047342</v>
      </c>
      <c r="E19" s="8">
        <v>90.881517598239796</v>
      </c>
      <c r="F19" s="8">
        <v>139.86419101196685</v>
      </c>
      <c r="G19" s="8">
        <v>113.92559006761003</v>
      </c>
      <c r="H19" s="8">
        <v>135.54647411721638</v>
      </c>
      <c r="I19" s="8">
        <v>146.45932639832145</v>
      </c>
      <c r="J19" s="8">
        <v>126.68994349196139</v>
      </c>
      <c r="K19" s="8">
        <v>129.30035004871971</v>
      </c>
      <c r="L19" s="8">
        <v>102.80680206486151</v>
      </c>
      <c r="M19" s="8">
        <v>126.15840043553149</v>
      </c>
      <c r="N19" s="8">
        <v>120.97865454988823</v>
      </c>
      <c r="O19" s="8">
        <v>111.06370619280912</v>
      </c>
      <c r="P19" s="8">
        <v>112.99137480227509</v>
      </c>
      <c r="Q19" s="8">
        <v>99.571878184022722</v>
      </c>
      <c r="R19" s="8">
        <v>95.90029319731029</v>
      </c>
      <c r="S19" s="8">
        <v>133.17167421010308</v>
      </c>
      <c r="T19" s="8">
        <v>143.33680340892747</v>
      </c>
      <c r="U19" s="8">
        <v>124.90068570830282</v>
      </c>
      <c r="V19" s="8">
        <v>136.81915510431685</v>
      </c>
      <c r="W19" s="8">
        <v>108.59099348607833</v>
      </c>
      <c r="X19" s="8">
        <v>152.25552079925905</v>
      </c>
      <c r="Y19" s="8">
        <v>135.14489841474108</v>
      </c>
      <c r="Z19" s="8">
        <v>132.91646112436192</v>
      </c>
    </row>
    <row r="20" spans="1:26" ht="11.25" customHeight="1" x14ac:dyDescent="0.2">
      <c r="A20" s="29" t="s">
        <v>30</v>
      </c>
      <c r="B20" s="7" t="s">
        <v>31</v>
      </c>
      <c r="C20" s="8">
        <v>1039.7667538964988</v>
      </c>
      <c r="D20" s="8">
        <v>558.49425442795575</v>
      </c>
      <c r="E20" s="8">
        <v>431.40224927728576</v>
      </c>
      <c r="F20" s="8">
        <v>427.07871660498915</v>
      </c>
      <c r="G20" s="8">
        <v>328.86112019878595</v>
      </c>
      <c r="H20" s="8">
        <v>188.89175903763837</v>
      </c>
      <c r="I20" s="8">
        <v>217.85979900976054</v>
      </c>
      <c r="J20" s="8">
        <v>235.42910662885018</v>
      </c>
      <c r="K20" s="8">
        <v>307.04813865935995</v>
      </c>
      <c r="L20" s="8">
        <v>281.55333122778012</v>
      </c>
      <c r="M20" s="8">
        <v>268.89944590139157</v>
      </c>
      <c r="N20" s="8">
        <v>266.11170081283478</v>
      </c>
      <c r="O20" s="8">
        <v>254.89958834920375</v>
      </c>
      <c r="P20" s="8">
        <v>293.1354187903695</v>
      </c>
      <c r="Q20" s="8">
        <v>245.85377790340871</v>
      </c>
      <c r="R20" s="8">
        <v>245.34546791266493</v>
      </c>
      <c r="S20" s="8">
        <v>235.00430369878612</v>
      </c>
      <c r="T20" s="8">
        <v>226.75225578970608</v>
      </c>
      <c r="U20" s="8">
        <v>171.00284883014527</v>
      </c>
      <c r="V20" s="8">
        <v>178.18496181554571</v>
      </c>
      <c r="W20" s="8">
        <v>189.36709992450326</v>
      </c>
      <c r="X20" s="8">
        <v>256.5196236683758</v>
      </c>
      <c r="Y20" s="8">
        <v>222.11108351296721</v>
      </c>
      <c r="Z20" s="8">
        <v>208.65198981640788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14.605841480368154</v>
      </c>
      <c r="I21" s="8">
        <v>21.134310010483745</v>
      </c>
      <c r="J21" s="8">
        <v>23.359329854502104</v>
      </c>
      <c r="K21" s="8">
        <v>32.571993627246513</v>
      </c>
      <c r="L21" s="8">
        <v>30.544468979306625</v>
      </c>
      <c r="M21" s="8">
        <v>33.797161904364515</v>
      </c>
      <c r="N21" s="8">
        <v>29.812552558911896</v>
      </c>
      <c r="O21" s="8">
        <v>31.217012573456969</v>
      </c>
      <c r="P21" s="8">
        <v>35.841054234269365</v>
      </c>
      <c r="Q21" s="8">
        <v>29.39325938685127</v>
      </c>
      <c r="R21" s="8">
        <v>30.163257925474074</v>
      </c>
      <c r="S21" s="8">
        <v>27.630167575121309</v>
      </c>
      <c r="T21" s="8">
        <v>27.033461506089765</v>
      </c>
      <c r="U21" s="8">
        <v>18.226286976004822</v>
      </c>
      <c r="V21" s="8">
        <v>20.928703809432658</v>
      </c>
      <c r="W21" s="8">
        <v>20.548319888820799</v>
      </c>
      <c r="X21" s="8">
        <v>23.98592721738498</v>
      </c>
      <c r="Y21" s="8">
        <v>21.518718369516883</v>
      </c>
      <c r="Z21" s="8">
        <v>21.500935229908698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66.465791985771631</v>
      </c>
      <c r="D26" s="27">
        <f t="shared" si="16"/>
        <v>39.889598427307916</v>
      </c>
      <c r="E26" s="27">
        <f t="shared" si="16"/>
        <v>24.302836831984067</v>
      </c>
      <c r="F26" s="27">
        <f t="shared" si="16"/>
        <v>18.146067502677656</v>
      </c>
      <c r="G26" s="27">
        <f t="shared" si="16"/>
        <v>30.242269643598807</v>
      </c>
      <c r="H26" s="27">
        <f t="shared" si="16"/>
        <v>45.443368800898469</v>
      </c>
      <c r="I26" s="27">
        <f t="shared" si="16"/>
        <v>47.885544776083492</v>
      </c>
      <c r="J26" s="27">
        <f t="shared" si="16"/>
        <v>19.408130842736863</v>
      </c>
      <c r="K26" s="27">
        <f t="shared" si="16"/>
        <v>84.370324604020823</v>
      </c>
      <c r="L26" s="27">
        <f t="shared" si="16"/>
        <v>20.715453531988686</v>
      </c>
      <c r="M26" s="27">
        <f t="shared" si="16"/>
        <v>25.160445441243226</v>
      </c>
      <c r="N26" s="27">
        <f t="shared" si="16"/>
        <v>25.099737887660758</v>
      </c>
      <c r="O26" s="27">
        <f t="shared" si="16"/>
        <v>15.003086469383515</v>
      </c>
      <c r="P26" s="27">
        <f t="shared" si="16"/>
        <v>7.5593892389825612</v>
      </c>
      <c r="Q26" s="27">
        <f t="shared" si="16"/>
        <v>5.9077725810173076</v>
      </c>
      <c r="R26" s="27">
        <f t="shared" si="16"/>
        <v>8.6423410944620151</v>
      </c>
      <c r="S26" s="27">
        <f t="shared" si="16"/>
        <v>8.3514169935389404</v>
      </c>
      <c r="T26" s="27">
        <f t="shared" si="16"/>
        <v>7.3138029384171261</v>
      </c>
      <c r="U26" s="27">
        <f t="shared" si="16"/>
        <v>4.4274838411937232</v>
      </c>
      <c r="V26" s="27">
        <f t="shared" si="16"/>
        <v>5.4959993162553582</v>
      </c>
      <c r="W26" s="27">
        <f t="shared" si="16"/>
        <v>3.3632514645244891</v>
      </c>
      <c r="X26" s="27">
        <f t="shared" si="16"/>
        <v>23.579036103827665</v>
      </c>
      <c r="Y26" s="27">
        <f t="shared" ref="Y26:Z26" si="17">SUM(Y27,Y33)</f>
        <v>26.753912556418939</v>
      </c>
      <c r="Z26" s="27">
        <f t="shared" si="17"/>
        <v>27.558316136350541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66.465791985771631</v>
      </c>
      <c r="D33" s="19">
        <f t="shared" si="20"/>
        <v>39.889598427307916</v>
      </c>
      <c r="E33" s="19">
        <f t="shared" si="20"/>
        <v>24.302836831984067</v>
      </c>
      <c r="F33" s="19">
        <f t="shared" si="20"/>
        <v>18.146067502677656</v>
      </c>
      <c r="G33" s="19">
        <f t="shared" si="20"/>
        <v>30.242269643598807</v>
      </c>
      <c r="H33" s="19">
        <f t="shared" si="20"/>
        <v>45.443368800898469</v>
      </c>
      <c r="I33" s="19">
        <f t="shared" si="20"/>
        <v>47.885544776083492</v>
      </c>
      <c r="J33" s="19">
        <f t="shared" si="20"/>
        <v>19.408130842736863</v>
      </c>
      <c r="K33" s="19">
        <f t="shared" si="20"/>
        <v>84.370324604020823</v>
      </c>
      <c r="L33" s="19">
        <f t="shared" si="20"/>
        <v>20.715453531988686</v>
      </c>
      <c r="M33" s="19">
        <f t="shared" si="20"/>
        <v>25.160445441243226</v>
      </c>
      <c r="N33" s="19">
        <f t="shared" si="20"/>
        <v>25.099737887660758</v>
      </c>
      <c r="O33" s="19">
        <f t="shared" si="20"/>
        <v>15.003086469383515</v>
      </c>
      <c r="P33" s="19">
        <f t="shared" si="20"/>
        <v>7.5593892389825612</v>
      </c>
      <c r="Q33" s="19">
        <f t="shared" si="20"/>
        <v>5.9077725810173076</v>
      </c>
      <c r="R33" s="19">
        <f t="shared" si="20"/>
        <v>8.6423410944620151</v>
      </c>
      <c r="S33" s="19">
        <f t="shared" si="20"/>
        <v>8.3514169935389404</v>
      </c>
      <c r="T33" s="19">
        <f t="shared" si="20"/>
        <v>7.3138029384171261</v>
      </c>
      <c r="U33" s="19">
        <f t="shared" si="20"/>
        <v>4.4274838411937232</v>
      </c>
      <c r="V33" s="19">
        <f t="shared" si="20"/>
        <v>5.4959993162553582</v>
      </c>
      <c r="W33" s="19">
        <f t="shared" si="20"/>
        <v>3.3632514645244891</v>
      </c>
      <c r="X33" s="19">
        <f t="shared" si="20"/>
        <v>23.579036103827665</v>
      </c>
      <c r="Y33" s="19">
        <f t="shared" ref="Y33:Z33" si="21">SUM(Y34:Y50)</f>
        <v>26.753912556418939</v>
      </c>
      <c r="Z33" s="19">
        <f t="shared" si="21"/>
        <v>27.558316136350541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2.7034929094891966</v>
      </c>
      <c r="D36" s="8">
        <v>0</v>
      </c>
      <c r="E36" s="8">
        <v>0</v>
      </c>
      <c r="F36" s="8">
        <v>0</v>
      </c>
      <c r="G36" s="8">
        <v>0</v>
      </c>
      <c r="H36" s="8">
        <v>0.61723852936956858</v>
      </c>
      <c r="I36" s="8">
        <v>0.65088024165159974</v>
      </c>
      <c r="J36" s="8">
        <v>0.65733965456136456</v>
      </c>
      <c r="K36" s="8">
        <v>0.64371649121336294</v>
      </c>
      <c r="L36" s="8">
        <v>0.65749440232360823</v>
      </c>
      <c r="M36" s="8">
        <v>0.60218357396548683</v>
      </c>
      <c r="N36" s="8">
        <v>0.47424501152579834</v>
      </c>
      <c r="O36" s="8">
        <v>0.40759737109438454</v>
      </c>
      <c r="P36" s="8">
        <v>0.57731523265913665</v>
      </c>
      <c r="Q36" s="8">
        <v>0.40772854005740006</v>
      </c>
      <c r="R36" s="8">
        <v>0.42364468993755566</v>
      </c>
      <c r="S36" s="8">
        <v>0.42288697491189636</v>
      </c>
      <c r="T36" s="8">
        <v>0.42164848188175658</v>
      </c>
      <c r="U36" s="8">
        <v>0.40376024312527531</v>
      </c>
      <c r="V36" s="8">
        <v>0.4244913101129234</v>
      </c>
      <c r="W36" s="8">
        <v>0.38353424547734383</v>
      </c>
      <c r="X36" s="8">
        <v>0.61800752292903172</v>
      </c>
      <c r="Y36" s="8">
        <v>0.67759505323583991</v>
      </c>
      <c r="Z36" s="8">
        <v>1.2707905308796379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0.1343338170338261</v>
      </c>
      <c r="I41" s="8">
        <v>0.1803862313880461</v>
      </c>
      <c r="J41" s="8">
        <v>0.11856238079526454</v>
      </c>
      <c r="K41" s="8">
        <v>0.12735629896996514</v>
      </c>
      <c r="L41" s="8">
        <v>9.8813135428907101E-2</v>
      </c>
      <c r="M41" s="8">
        <v>5.8208425026147405E-2</v>
      </c>
      <c r="N41" s="8">
        <v>6.0880176568918733E-2</v>
      </c>
      <c r="O41" s="8">
        <v>8.1358283680176599E-2</v>
      </c>
      <c r="P41" s="8">
        <v>5.5471231919546657E-2</v>
      </c>
      <c r="Q41" s="8">
        <v>5.8198377059934803E-2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0.50507565760157658</v>
      </c>
      <c r="I43" s="8">
        <v>0.38167963867857818</v>
      </c>
      <c r="J43" s="8">
        <v>0.25186820587652364</v>
      </c>
      <c r="K43" s="8">
        <v>0.25757479689202367</v>
      </c>
      <c r="L43" s="8">
        <v>0.60794845549162158</v>
      </c>
      <c r="M43" s="8">
        <v>0.81882352457448648</v>
      </c>
      <c r="N43" s="8">
        <v>0.8277790736998818</v>
      </c>
      <c r="O43" s="8">
        <v>0.78176852194795665</v>
      </c>
      <c r="P43" s="8">
        <v>0.50173872115007179</v>
      </c>
      <c r="Q43" s="8">
        <v>0.50487054829302713</v>
      </c>
      <c r="R43" s="8">
        <v>3.1499696966681405</v>
      </c>
      <c r="S43" s="8">
        <v>3.142113801754018</v>
      </c>
      <c r="T43" s="8">
        <v>3.2112099975069035</v>
      </c>
      <c r="U43" s="8">
        <v>2.1767932304615982</v>
      </c>
      <c r="V43" s="8">
        <v>3.7184664116234245</v>
      </c>
      <c r="W43" s="8">
        <v>1.9446494738388509</v>
      </c>
      <c r="X43" s="8">
        <v>20.603631230356534</v>
      </c>
      <c r="Y43" s="8">
        <v>23.741992569251735</v>
      </c>
      <c r="Z43" s="8">
        <v>25.059404032321776</v>
      </c>
    </row>
    <row r="44" spans="1:26" ht="11.25" customHeight="1" x14ac:dyDescent="0.2">
      <c r="A44" s="28" t="s">
        <v>74</v>
      </c>
      <c r="B44" s="7" t="s">
        <v>75</v>
      </c>
      <c r="C44" s="8">
        <v>63.762299076282432</v>
      </c>
      <c r="D44" s="8">
        <v>39.889598427307916</v>
      </c>
      <c r="E44" s="8">
        <v>24.302836831984067</v>
      </c>
      <c r="F44" s="8">
        <v>18.146067502677656</v>
      </c>
      <c r="G44" s="8">
        <v>30.242269643598807</v>
      </c>
      <c r="H44" s="8">
        <v>44.186720796893496</v>
      </c>
      <c r="I44" s="8">
        <v>46.672598664365267</v>
      </c>
      <c r="J44" s="8">
        <v>18.38036060150371</v>
      </c>
      <c r="K44" s="8">
        <v>83.341677016945468</v>
      </c>
      <c r="L44" s="8">
        <v>19.35119753874455</v>
      </c>
      <c r="M44" s="8">
        <v>23.681229917677104</v>
      </c>
      <c r="N44" s="8">
        <v>23.736833625866161</v>
      </c>
      <c r="O44" s="8">
        <v>13.732362292660996</v>
      </c>
      <c r="P44" s="8">
        <v>6.4248640532538062</v>
      </c>
      <c r="Q44" s="8">
        <v>4.9369751156069457</v>
      </c>
      <c r="R44" s="8">
        <v>5.0687267078563192</v>
      </c>
      <c r="S44" s="8">
        <v>4.7864162168730253</v>
      </c>
      <c r="T44" s="8">
        <v>3.6809444590284657</v>
      </c>
      <c r="U44" s="8">
        <v>1.8469303676068498</v>
      </c>
      <c r="V44" s="8">
        <v>1.3530415945190102</v>
      </c>
      <c r="W44" s="8">
        <v>1.0350677452082941</v>
      </c>
      <c r="X44" s="8">
        <v>2.3573973505421009</v>
      </c>
      <c r="Y44" s="8">
        <v>2.3343249339313643</v>
      </c>
      <c r="Z44" s="8">
        <v>1.2281215731491286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614.64243410027086</v>
      </c>
      <c r="D51" s="27">
        <v>635.69735057051753</v>
      </c>
      <c r="E51" s="27">
        <v>632.14631705460204</v>
      </c>
      <c r="F51" s="27">
        <v>635.752922492057</v>
      </c>
      <c r="G51" s="27">
        <v>726.88280333367925</v>
      </c>
      <c r="H51" s="27">
        <v>742.05140418951612</v>
      </c>
      <c r="I51" s="27">
        <v>730.30942157250229</v>
      </c>
      <c r="J51" s="27">
        <v>747.78945089614979</v>
      </c>
      <c r="K51" s="27">
        <v>721.13783532108801</v>
      </c>
      <c r="L51" s="27">
        <v>703.03306398636983</v>
      </c>
      <c r="M51" s="27">
        <v>768.01307748843863</v>
      </c>
      <c r="N51" s="27">
        <v>794.39970769939555</v>
      </c>
      <c r="O51" s="27">
        <v>850.11112601558489</v>
      </c>
      <c r="P51" s="27">
        <v>863.69164494456163</v>
      </c>
      <c r="Q51" s="27">
        <v>889.87329222525898</v>
      </c>
      <c r="R51" s="27">
        <v>937.74807339828044</v>
      </c>
      <c r="S51" s="27">
        <v>897.91293878913848</v>
      </c>
      <c r="T51" s="27">
        <v>930.75807334654917</v>
      </c>
      <c r="U51" s="27">
        <v>933.74815912874374</v>
      </c>
      <c r="V51" s="27">
        <v>927.77154899428331</v>
      </c>
      <c r="W51" s="27">
        <v>903.08647874223846</v>
      </c>
      <c r="X51" s="27">
        <v>836.46603243144705</v>
      </c>
      <c r="Y51" s="27">
        <v>910.58455721264875</v>
      </c>
      <c r="Z51" s="27">
        <v>896.1986249452367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1.5386002154943304E-2</v>
      </c>
      <c r="U52" s="27">
        <f t="shared" si="22"/>
        <v>1.6765662570913227E-2</v>
      </c>
      <c r="V52" s="27">
        <f t="shared" si="22"/>
        <v>0</v>
      </c>
      <c r="W52" s="27">
        <f t="shared" si="22"/>
        <v>6.7224123116268299E-3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1.5386002154943304E-2</v>
      </c>
      <c r="U53" s="8">
        <v>1.6765662570913227E-2</v>
      </c>
      <c r="V53" s="8">
        <v>0</v>
      </c>
      <c r="W53" s="8">
        <v>6.7224123116268299E-3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2.3460496338949663E-3</v>
      </c>
      <c r="I61" s="49">
        <f t="shared" si="24"/>
        <v>7.2608442909583709E-3</v>
      </c>
      <c r="J61" s="49">
        <f t="shared" si="24"/>
        <v>0.29114764578874613</v>
      </c>
      <c r="K61" s="49">
        <f t="shared" si="24"/>
        <v>0.58244374087823636</v>
      </c>
      <c r="L61" s="49">
        <f t="shared" si="24"/>
        <v>0.48768616133336201</v>
      </c>
      <c r="M61" s="49">
        <f t="shared" si="24"/>
        <v>0.38485261231126039</v>
      </c>
      <c r="N61" s="49">
        <f t="shared" si="24"/>
        <v>0.82957768289941858</v>
      </c>
      <c r="O61" s="49">
        <f t="shared" si="24"/>
        <v>0.97331050435196642</v>
      </c>
      <c r="P61" s="49">
        <f t="shared" si="24"/>
        <v>1.3214653935403344</v>
      </c>
      <c r="Q61" s="49">
        <f t="shared" si="24"/>
        <v>1.6215238135326178</v>
      </c>
      <c r="R61" s="49">
        <f t="shared" si="24"/>
        <v>1.9179491608436858</v>
      </c>
      <c r="S61" s="49">
        <f t="shared" si="24"/>
        <v>2.5837014140954548</v>
      </c>
      <c r="T61" s="49">
        <f t="shared" si="24"/>
        <v>2.5155030391129412</v>
      </c>
      <c r="U61" s="49">
        <f t="shared" si="24"/>
        <v>3.9518513904850838</v>
      </c>
      <c r="V61" s="49">
        <f t="shared" si="24"/>
        <v>2.7015584321857515</v>
      </c>
      <c r="W61" s="49">
        <f t="shared" si="24"/>
        <v>2.7155261891489992</v>
      </c>
      <c r="X61" s="49">
        <f t="shared" si="24"/>
        <v>2.7573007830889291</v>
      </c>
      <c r="Y61" s="49">
        <f t="shared" ref="Y61:Z61" si="25">SUM(Y62:Y72)</f>
        <v>9.2357507108282633</v>
      </c>
      <c r="Z61" s="49">
        <f t="shared" si="25"/>
        <v>3.602976103709862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0.28393275845919519</v>
      </c>
      <c r="K62" s="52">
        <v>0.56718814357167668</v>
      </c>
      <c r="L62" s="52">
        <v>0.44379289071143524</v>
      </c>
      <c r="M62" s="52">
        <v>0.27615569137342239</v>
      </c>
      <c r="N62" s="52">
        <v>0.25189165943493647</v>
      </c>
      <c r="O62" s="52">
        <v>0.22939864306383595</v>
      </c>
      <c r="P62" s="52">
        <v>0.50562234583971888</v>
      </c>
      <c r="Q62" s="52">
        <v>0.24676684187625322</v>
      </c>
      <c r="R62" s="52">
        <v>0.48282279204409223</v>
      </c>
      <c r="S62" s="52">
        <v>1.1152173114818908</v>
      </c>
      <c r="T62" s="52">
        <v>1.1534659867277599</v>
      </c>
      <c r="U62" s="52">
        <v>1.3029850877489593</v>
      </c>
      <c r="V62" s="52">
        <v>1.1499455718970526</v>
      </c>
      <c r="W62" s="52">
        <v>1.2858141366966231</v>
      </c>
      <c r="X62" s="52">
        <v>1.4384118692265981</v>
      </c>
      <c r="Y62" s="52">
        <v>7.7433914536220341</v>
      </c>
      <c r="Z62" s="52">
        <v>1.8768792713063569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8.044614801711196E-3</v>
      </c>
      <c r="L64" s="52">
        <v>1.3038000889402072E-2</v>
      </c>
      <c r="M64" s="52">
        <v>6.5689573678721441E-2</v>
      </c>
      <c r="N64" s="52">
        <v>0.53486432565293229</v>
      </c>
      <c r="O64" s="52">
        <v>0.6962290176684901</v>
      </c>
      <c r="P64" s="52">
        <v>0.78660307419516473</v>
      </c>
      <c r="Q64" s="52">
        <v>1.3456211129539875</v>
      </c>
      <c r="R64" s="52">
        <v>1.2379945462704804</v>
      </c>
      <c r="S64" s="52">
        <v>1.2783113286296102</v>
      </c>
      <c r="T64" s="52">
        <v>1.1747737711605681</v>
      </c>
      <c r="U64" s="52">
        <v>2.5640700340236617</v>
      </c>
      <c r="V64" s="52">
        <v>1.4668975331301766</v>
      </c>
      <c r="W64" s="52">
        <v>1.3545445924830293</v>
      </c>
      <c r="X64" s="52">
        <v>1.1706522774729224</v>
      </c>
      <c r="Y64" s="52">
        <v>1.4412501823963886</v>
      </c>
      <c r="Z64" s="52">
        <v>1.6364944835444322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2.3460496338949663E-3</v>
      </c>
      <c r="I69" s="52">
        <v>7.2608442909583709E-3</v>
      </c>
      <c r="J69" s="52">
        <v>7.2148873295509262E-3</v>
      </c>
      <c r="K69" s="52">
        <v>7.2109825048485236E-3</v>
      </c>
      <c r="L69" s="52">
        <v>3.0855269732524705E-2</v>
      </c>
      <c r="M69" s="52">
        <v>4.3007347259116514E-2</v>
      </c>
      <c r="N69" s="52">
        <v>4.282169781154984E-2</v>
      </c>
      <c r="O69" s="52">
        <v>4.7682843619640321E-2</v>
      </c>
      <c r="P69" s="52">
        <v>2.9239973505450961E-2</v>
      </c>
      <c r="Q69" s="52">
        <v>2.9135858702377181E-2</v>
      </c>
      <c r="R69" s="52">
        <v>0.19713182252911324</v>
      </c>
      <c r="S69" s="52">
        <v>0.19017277398395402</v>
      </c>
      <c r="T69" s="52">
        <v>0.18726328122461308</v>
      </c>
      <c r="U69" s="52">
        <v>8.4796268712462722E-2</v>
      </c>
      <c r="V69" s="52">
        <v>8.4715327158522771E-2</v>
      </c>
      <c r="W69" s="52">
        <v>7.5167459969346456E-2</v>
      </c>
      <c r="X69" s="52">
        <v>0.14823663638940868</v>
      </c>
      <c r="Y69" s="52">
        <v>5.1109074809840602E-2</v>
      </c>
      <c r="Z69" s="52">
        <v>8.9602348859072783E-2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74.435920558114532</v>
      </c>
      <c r="D2" s="21">
        <f t="shared" ref="D2:X2" si="0">SUM(D3,D17,D22,D25,D26,D51,D52)</f>
        <v>56.979544504760291</v>
      </c>
      <c r="E2" s="21">
        <f t="shared" si="0"/>
        <v>54.745069240065028</v>
      </c>
      <c r="F2" s="21">
        <f t="shared" si="0"/>
        <v>58.762710232245865</v>
      </c>
      <c r="G2" s="21">
        <f t="shared" si="0"/>
        <v>59.559064998392785</v>
      </c>
      <c r="H2" s="21">
        <f t="shared" si="0"/>
        <v>65.960196995446736</v>
      </c>
      <c r="I2" s="21">
        <f t="shared" si="0"/>
        <v>68.839420892956284</v>
      </c>
      <c r="J2" s="21">
        <f t="shared" si="0"/>
        <v>72.827988913445722</v>
      </c>
      <c r="K2" s="21">
        <f t="shared" si="0"/>
        <v>79.171846357146194</v>
      </c>
      <c r="L2" s="21">
        <f t="shared" si="0"/>
        <v>66.462045416376696</v>
      </c>
      <c r="M2" s="21">
        <f t="shared" si="0"/>
        <v>66.504638917839173</v>
      </c>
      <c r="N2" s="21">
        <f t="shared" si="0"/>
        <v>71.425054144003326</v>
      </c>
      <c r="O2" s="21">
        <f t="shared" si="0"/>
        <v>69.824219327690756</v>
      </c>
      <c r="P2" s="21">
        <f t="shared" si="0"/>
        <v>68.564185941951138</v>
      </c>
      <c r="Q2" s="21">
        <f t="shared" si="0"/>
        <v>70.979255348858146</v>
      </c>
      <c r="R2" s="21">
        <f t="shared" si="0"/>
        <v>67.838589104788085</v>
      </c>
      <c r="S2" s="21">
        <f t="shared" si="0"/>
        <v>68.003940321786587</v>
      </c>
      <c r="T2" s="21">
        <f t="shared" si="0"/>
        <v>72.290704478571953</v>
      </c>
      <c r="U2" s="21">
        <f t="shared" si="0"/>
        <v>71.226607964866787</v>
      </c>
      <c r="V2" s="21">
        <f t="shared" si="0"/>
        <v>70.82496470426085</v>
      </c>
      <c r="W2" s="21">
        <f t="shared" si="0"/>
        <v>70.858915721654739</v>
      </c>
      <c r="X2" s="21">
        <f t="shared" si="0"/>
        <v>65.897337603627264</v>
      </c>
      <c r="Y2" s="21">
        <f t="shared" ref="Y2:Z2" si="1">SUM(Y3,Y17,Y22,Y25,Y26,Y51,Y52)</f>
        <v>70.386409369849403</v>
      </c>
      <c r="Z2" s="21">
        <f t="shared" si="1"/>
        <v>69.886912515078521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2.2693997323519978E-9</v>
      </c>
      <c r="D3" s="24">
        <f t="shared" ref="D3:X3" si="3">SUM(D4,D8,D11)</f>
        <v>1.0149875589350063E-9</v>
      </c>
      <c r="E3" s="24">
        <f t="shared" si="3"/>
        <v>2.1764849499536541E-9</v>
      </c>
      <c r="F3" s="24">
        <f t="shared" si="3"/>
        <v>3.9366064882166172E-9</v>
      </c>
      <c r="G3" s="24">
        <f t="shared" si="3"/>
        <v>2.0667904090089789E-9</v>
      </c>
      <c r="H3" s="24">
        <f t="shared" si="3"/>
        <v>0.31319430108431739</v>
      </c>
      <c r="I3" s="24">
        <f t="shared" si="3"/>
        <v>0.43690938010764235</v>
      </c>
      <c r="J3" s="24">
        <f t="shared" si="3"/>
        <v>0.62218570764590764</v>
      </c>
      <c r="K3" s="24">
        <f t="shared" si="3"/>
        <v>7.3874977581077389E-2</v>
      </c>
      <c r="L3" s="24">
        <f t="shared" si="3"/>
        <v>1.9280668338796233E-4</v>
      </c>
      <c r="M3" s="24">
        <f t="shared" si="3"/>
        <v>3.3436880863088939E-4</v>
      </c>
      <c r="N3" s="24">
        <f t="shared" si="3"/>
        <v>1.757326947157266E-4</v>
      </c>
      <c r="O3" s="24">
        <f t="shared" si="3"/>
        <v>1.6608812906375458E-4</v>
      </c>
      <c r="P3" s="24">
        <f t="shared" si="3"/>
        <v>1.5763240920064342E-4</v>
      </c>
      <c r="Q3" s="24">
        <f t="shared" si="3"/>
        <v>1.6698941702394433E-4</v>
      </c>
      <c r="R3" s="24">
        <f t="shared" si="3"/>
        <v>2.3663297967505237E-4</v>
      </c>
      <c r="S3" s="24">
        <f t="shared" si="3"/>
        <v>1.5398847431579579E-4</v>
      </c>
      <c r="T3" s="24">
        <f t="shared" si="3"/>
        <v>2.402304166074554E-4</v>
      </c>
      <c r="U3" s="24">
        <f t="shared" si="3"/>
        <v>1.5995182806848756E-4</v>
      </c>
      <c r="V3" s="24">
        <f t="shared" si="3"/>
        <v>1.750688789264481E-4</v>
      </c>
      <c r="W3" s="24">
        <f t="shared" si="3"/>
        <v>1.7134387347849747E-4</v>
      </c>
      <c r="X3" s="24">
        <f t="shared" si="3"/>
        <v>1.5573885617932884E-4</v>
      </c>
      <c r="Y3" s="24">
        <f t="shared" ref="Y3:Z3" si="4">SUM(Y4,Y8,Y11)</f>
        <v>1.1725239440654737E-2</v>
      </c>
      <c r="Z3" s="24">
        <f t="shared" si="4"/>
        <v>2.7104266881104925E-9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0.31319429886867373</v>
      </c>
      <c r="I4" s="19">
        <f t="shared" si="6"/>
        <v>0.43690937693928633</v>
      </c>
      <c r="J4" s="19">
        <f t="shared" si="6"/>
        <v>0.62218570594363787</v>
      </c>
      <c r="K4" s="19">
        <f t="shared" si="6"/>
        <v>7.387497538521097E-2</v>
      </c>
      <c r="L4" s="19">
        <f t="shared" si="6"/>
        <v>1.9280258622151269E-4</v>
      </c>
      <c r="M4" s="19">
        <f t="shared" si="6"/>
        <v>3.3436677366065307E-4</v>
      </c>
      <c r="N4" s="19">
        <f t="shared" si="6"/>
        <v>1.7573066493480093E-4</v>
      </c>
      <c r="O4" s="19">
        <f t="shared" si="6"/>
        <v>1.6608452696683282E-4</v>
      </c>
      <c r="P4" s="19">
        <f t="shared" si="6"/>
        <v>1.5763090877143969E-4</v>
      </c>
      <c r="Q4" s="19">
        <f t="shared" si="6"/>
        <v>1.6698798225984842E-4</v>
      </c>
      <c r="R4" s="19">
        <f t="shared" si="6"/>
        <v>2.3663064749059268E-4</v>
      </c>
      <c r="S4" s="19">
        <f t="shared" si="6"/>
        <v>1.5398549768851593E-4</v>
      </c>
      <c r="T4" s="19">
        <f t="shared" si="6"/>
        <v>2.4022828228674719E-4</v>
      </c>
      <c r="U4" s="19">
        <f t="shared" si="6"/>
        <v>1.5995078620713904E-4</v>
      </c>
      <c r="V4" s="19">
        <f t="shared" si="6"/>
        <v>1.750671445463486E-4</v>
      </c>
      <c r="W4" s="19">
        <f t="shared" si="6"/>
        <v>1.7134036629163312E-4</v>
      </c>
      <c r="X4" s="19">
        <f t="shared" si="6"/>
        <v>1.5573601962009655E-4</v>
      </c>
      <c r="Y4" s="19">
        <f t="shared" ref="Y4:Z4" si="7">SUM(Y5:Y7)</f>
        <v>1.1725237838644159E-2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7.3670335129042197E-2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1.1555079372519952E-2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0.31319429886867373</v>
      </c>
      <c r="I7" s="8">
        <v>0.43690937693928633</v>
      </c>
      <c r="J7" s="8">
        <v>0.62218570594363787</v>
      </c>
      <c r="K7" s="8">
        <v>2.0464025616876737E-4</v>
      </c>
      <c r="L7" s="8">
        <v>1.9280258622151269E-4</v>
      </c>
      <c r="M7" s="8">
        <v>3.3436677366065307E-4</v>
      </c>
      <c r="N7" s="8">
        <v>1.7573066493480093E-4</v>
      </c>
      <c r="O7" s="8">
        <v>1.6608452696683282E-4</v>
      </c>
      <c r="P7" s="8">
        <v>1.5763090877143969E-4</v>
      </c>
      <c r="Q7" s="8">
        <v>1.6698798225984842E-4</v>
      </c>
      <c r="R7" s="8">
        <v>2.3663064749059268E-4</v>
      </c>
      <c r="S7" s="8">
        <v>1.5398549768851593E-4</v>
      </c>
      <c r="T7" s="8">
        <v>2.4022828228674719E-4</v>
      </c>
      <c r="U7" s="8">
        <v>1.5995078620713904E-4</v>
      </c>
      <c r="V7" s="8">
        <v>1.750671445463486E-4</v>
      </c>
      <c r="W7" s="8">
        <v>1.7134036629163312E-4</v>
      </c>
      <c r="X7" s="8">
        <v>1.5573601962009655E-4</v>
      </c>
      <c r="Y7" s="8">
        <v>1.7015846612420641E-4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2.2693997323519978E-9</v>
      </c>
      <c r="D11" s="19">
        <f t="shared" si="10"/>
        <v>1.0149875589350063E-9</v>
      </c>
      <c r="E11" s="19">
        <f t="shared" si="10"/>
        <v>2.1764849499536541E-9</v>
      </c>
      <c r="F11" s="19">
        <f t="shared" si="10"/>
        <v>3.9366064882166172E-9</v>
      </c>
      <c r="G11" s="19">
        <f t="shared" si="10"/>
        <v>2.0667904090089789E-9</v>
      </c>
      <c r="H11" s="19">
        <f t="shared" si="10"/>
        <v>2.2156436563776456E-9</v>
      </c>
      <c r="I11" s="19">
        <f t="shared" si="10"/>
        <v>3.1683560382003033E-9</v>
      </c>
      <c r="J11" s="19">
        <f t="shared" si="10"/>
        <v>1.7022697368484901E-9</v>
      </c>
      <c r="K11" s="19">
        <f t="shared" si="10"/>
        <v>2.1958664218336282E-9</v>
      </c>
      <c r="L11" s="19">
        <f t="shared" si="10"/>
        <v>4.0971664496496769E-9</v>
      </c>
      <c r="M11" s="19">
        <f t="shared" si="10"/>
        <v>2.0349702363244638E-9</v>
      </c>
      <c r="N11" s="19">
        <f t="shared" si="10"/>
        <v>2.0297809256764731E-9</v>
      </c>
      <c r="O11" s="19">
        <f t="shared" si="10"/>
        <v>3.602096921766573E-9</v>
      </c>
      <c r="P11" s="19">
        <f t="shared" si="10"/>
        <v>1.5004292037243496E-9</v>
      </c>
      <c r="Q11" s="19">
        <f t="shared" si="10"/>
        <v>1.434764095919644E-9</v>
      </c>
      <c r="R11" s="19">
        <f t="shared" si="10"/>
        <v>2.3321844596913935E-9</v>
      </c>
      <c r="S11" s="19">
        <f t="shared" si="10"/>
        <v>2.9766272798622887E-9</v>
      </c>
      <c r="T11" s="19">
        <f t="shared" si="10"/>
        <v>2.1343207081974272E-9</v>
      </c>
      <c r="U11" s="19">
        <f t="shared" si="10"/>
        <v>1.041861348519424E-9</v>
      </c>
      <c r="V11" s="19">
        <f t="shared" si="10"/>
        <v>1.7343800995115558E-9</v>
      </c>
      <c r="W11" s="19">
        <f t="shared" si="10"/>
        <v>3.5071868643624524E-9</v>
      </c>
      <c r="X11" s="19">
        <f t="shared" si="10"/>
        <v>2.8365592322800481E-9</v>
      </c>
      <c r="Y11" s="19">
        <f t="shared" ref="Y11:Z11" si="11">SUM(Y12:Y16)</f>
        <v>1.6020105786082622E-9</v>
      </c>
      <c r="Z11" s="19">
        <f t="shared" si="11"/>
        <v>2.7104266881104925E-9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2.2693997323519978E-9</v>
      </c>
      <c r="D13" s="8">
        <v>1.0149875589350063E-9</v>
      </c>
      <c r="E13" s="8">
        <v>2.1764849499536541E-9</v>
      </c>
      <c r="F13" s="8">
        <v>3.9366064882166172E-9</v>
      </c>
      <c r="G13" s="8">
        <v>2.0667904090089789E-9</v>
      </c>
      <c r="H13" s="8">
        <v>2.2156436563776456E-9</v>
      </c>
      <c r="I13" s="8">
        <v>3.1683560382003033E-9</v>
      </c>
      <c r="J13" s="8">
        <v>1.7022697368484901E-9</v>
      </c>
      <c r="K13" s="8">
        <v>2.1958664218336282E-9</v>
      </c>
      <c r="L13" s="8">
        <v>4.0971664496496769E-9</v>
      </c>
      <c r="M13" s="8">
        <v>2.0349702363244638E-9</v>
      </c>
      <c r="N13" s="8">
        <v>2.0297809256764731E-9</v>
      </c>
      <c r="O13" s="8">
        <v>3.602096921766573E-9</v>
      </c>
      <c r="P13" s="8">
        <v>1.5004292037243496E-9</v>
      </c>
      <c r="Q13" s="8">
        <v>1.434764095919644E-9</v>
      </c>
      <c r="R13" s="8">
        <v>2.3321844596913935E-9</v>
      </c>
      <c r="S13" s="8">
        <v>2.9766272798622887E-9</v>
      </c>
      <c r="T13" s="8">
        <v>2.1343207081974272E-9</v>
      </c>
      <c r="U13" s="8">
        <v>1.041861348519424E-9</v>
      </c>
      <c r="V13" s="8">
        <v>1.7343800995115558E-9</v>
      </c>
      <c r="W13" s="8">
        <v>3.5071868643624524E-9</v>
      </c>
      <c r="X13" s="8">
        <v>2.8365592322800481E-9</v>
      </c>
      <c r="Y13" s="8">
        <v>1.6020105786082622E-9</v>
      </c>
      <c r="Z13" s="8">
        <v>2.7104266881104925E-9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34.74293064188754</v>
      </c>
      <c r="D17" s="27">
        <f t="shared" si="12"/>
        <v>19.329398061570803</v>
      </c>
      <c r="E17" s="27">
        <f t="shared" si="12"/>
        <v>16.922001124474527</v>
      </c>
      <c r="F17" s="27">
        <f t="shared" si="12"/>
        <v>18.772556383043941</v>
      </c>
      <c r="G17" s="27">
        <f t="shared" si="12"/>
        <v>14.755865733604008</v>
      </c>
      <c r="H17" s="27">
        <f t="shared" si="12"/>
        <v>12.164421524777092</v>
      </c>
      <c r="I17" s="27">
        <f t="shared" si="12"/>
        <v>14.157157221434307</v>
      </c>
      <c r="J17" s="27">
        <f t="shared" si="12"/>
        <v>15.264506264686315</v>
      </c>
      <c r="K17" s="27">
        <f t="shared" si="12"/>
        <v>18.675914624673826</v>
      </c>
      <c r="L17" s="27">
        <f t="shared" si="12"/>
        <v>15.507856768051749</v>
      </c>
      <c r="M17" s="27">
        <f t="shared" si="12"/>
        <v>14.749086318712427</v>
      </c>
      <c r="N17" s="27">
        <f t="shared" si="12"/>
        <v>15.141302958365019</v>
      </c>
      <c r="O17" s="27">
        <f t="shared" si="12"/>
        <v>13.654653524530126</v>
      </c>
      <c r="P17" s="27">
        <f t="shared" si="12"/>
        <v>14.523171053086028</v>
      </c>
      <c r="Q17" s="27">
        <f t="shared" si="12"/>
        <v>12.979469485717226</v>
      </c>
      <c r="R17" s="27">
        <f t="shared" si="12"/>
        <v>11.773000964550681</v>
      </c>
      <c r="S17" s="27">
        <f t="shared" si="12"/>
        <v>12.674767955989557</v>
      </c>
      <c r="T17" s="27">
        <f t="shared" si="12"/>
        <v>12.994959935276704</v>
      </c>
      <c r="U17" s="27">
        <f t="shared" si="12"/>
        <v>10.446584565547102</v>
      </c>
      <c r="V17" s="27">
        <f t="shared" si="12"/>
        <v>11.426869350704733</v>
      </c>
      <c r="W17" s="27">
        <f t="shared" si="12"/>
        <v>11.37550718059765</v>
      </c>
      <c r="X17" s="27">
        <f t="shared" si="12"/>
        <v>13.067771034980076</v>
      </c>
      <c r="Y17" s="27">
        <f t="shared" ref="Y17:Z17" si="13">SUM(Y18:Y21)</f>
        <v>11.913751702774917</v>
      </c>
      <c r="Z17" s="27">
        <f t="shared" si="13"/>
        <v>11.917586629321482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4.0897885383862702</v>
      </c>
      <c r="D19" s="8">
        <v>3.2235484895265527</v>
      </c>
      <c r="E19" s="8">
        <v>2.9445624017602068</v>
      </c>
      <c r="F19" s="8">
        <v>4.6311689880331262</v>
      </c>
      <c r="G19" s="8">
        <v>3.7965699323899602</v>
      </c>
      <c r="H19" s="8">
        <v>4.8632156427836044</v>
      </c>
      <c r="I19" s="8">
        <v>5.3792430416785209</v>
      </c>
      <c r="J19" s="8">
        <v>5.0167779480386043</v>
      </c>
      <c r="K19" s="8">
        <v>5.1497053112802575</v>
      </c>
      <c r="L19" s="8">
        <v>3.842601775138494</v>
      </c>
      <c r="M19" s="8">
        <v>4.3388117244685178</v>
      </c>
      <c r="N19" s="8">
        <v>4.3937675301117363</v>
      </c>
      <c r="O19" s="8">
        <v>3.8182568471908804</v>
      </c>
      <c r="P19" s="8">
        <v>3.7129240777248822</v>
      </c>
      <c r="Q19" s="8">
        <v>3.4480387759772761</v>
      </c>
      <c r="R19" s="8">
        <v>3.0398676026897071</v>
      </c>
      <c r="S19" s="8">
        <v>4.2645120298969257</v>
      </c>
      <c r="T19" s="8">
        <v>4.6903812310725277</v>
      </c>
      <c r="U19" s="8">
        <v>4.1536507716971833</v>
      </c>
      <c r="V19" s="8">
        <v>4.6539501756831374</v>
      </c>
      <c r="W19" s="8">
        <v>3.8783445939216645</v>
      </c>
      <c r="X19" s="8">
        <v>4.5975491207409265</v>
      </c>
      <c r="Y19" s="8">
        <v>4.2507663852589159</v>
      </c>
      <c r="Z19" s="8">
        <v>4.3629220756380906</v>
      </c>
    </row>
    <row r="20" spans="1:26" ht="11.25" customHeight="1" x14ac:dyDescent="0.2">
      <c r="A20" s="29" t="s">
        <v>30</v>
      </c>
      <c r="B20" s="7" t="s">
        <v>31</v>
      </c>
      <c r="C20" s="8">
        <v>30.653142103501267</v>
      </c>
      <c r="D20" s="8">
        <v>16.105849572044249</v>
      </c>
      <c r="E20" s="8">
        <v>13.97743872271432</v>
      </c>
      <c r="F20" s="8">
        <v>14.141387395010817</v>
      </c>
      <c r="G20" s="8">
        <v>10.959295801214047</v>
      </c>
      <c r="H20" s="8">
        <v>6.7771689623616407</v>
      </c>
      <c r="I20" s="8">
        <v>8.0016809902395298</v>
      </c>
      <c r="J20" s="8">
        <v>9.322725371149815</v>
      </c>
      <c r="K20" s="8">
        <v>12.228949340640083</v>
      </c>
      <c r="L20" s="8">
        <v>10.523596772219875</v>
      </c>
      <c r="M20" s="8">
        <v>9.2479300986084247</v>
      </c>
      <c r="N20" s="8">
        <v>9.6647871871651798</v>
      </c>
      <c r="O20" s="8">
        <v>8.7631876507962136</v>
      </c>
      <c r="P20" s="8">
        <v>9.6325012096305151</v>
      </c>
      <c r="Q20" s="8">
        <v>8.513582096591227</v>
      </c>
      <c r="R20" s="8">
        <v>7.7770120873350486</v>
      </c>
      <c r="S20" s="8">
        <v>7.5254643012139404</v>
      </c>
      <c r="T20" s="8">
        <v>7.4199682102939439</v>
      </c>
      <c r="U20" s="8">
        <v>5.6868071698547373</v>
      </c>
      <c r="V20" s="8">
        <v>6.0610221844542549</v>
      </c>
      <c r="W20" s="8">
        <v>6.7632760754967869</v>
      </c>
      <c r="X20" s="8">
        <v>7.745936331624133</v>
      </c>
      <c r="Y20" s="8">
        <v>6.9861484870328869</v>
      </c>
      <c r="Z20" s="8">
        <v>6.8489061835920912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0.52403691963184762</v>
      </c>
      <c r="I21" s="8">
        <v>0.77623318951625553</v>
      </c>
      <c r="J21" s="8">
        <v>0.92500294549789353</v>
      </c>
      <c r="K21" s="8">
        <v>1.2972599727534841</v>
      </c>
      <c r="L21" s="8">
        <v>1.1416582206933801</v>
      </c>
      <c r="M21" s="8">
        <v>1.1623444956354858</v>
      </c>
      <c r="N21" s="8">
        <v>1.0827482410881024</v>
      </c>
      <c r="O21" s="8">
        <v>1.073209026543031</v>
      </c>
      <c r="P21" s="8">
        <v>1.1777457657306298</v>
      </c>
      <c r="Q21" s="8">
        <v>1.0178486131487243</v>
      </c>
      <c r="R21" s="8">
        <v>0.95612127452592466</v>
      </c>
      <c r="S21" s="8">
        <v>0.88479162487869123</v>
      </c>
      <c r="T21" s="8">
        <v>0.88461049391023161</v>
      </c>
      <c r="U21" s="8">
        <v>0.60612662399518125</v>
      </c>
      <c r="V21" s="8">
        <v>0.71189699056734135</v>
      </c>
      <c r="W21" s="8">
        <v>0.73388651117919923</v>
      </c>
      <c r="X21" s="8">
        <v>0.72428558261501685</v>
      </c>
      <c r="Y21" s="8">
        <v>0.67683683048311494</v>
      </c>
      <c r="Z21" s="8">
        <v>0.70575837009130105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3.8727540142283834</v>
      </c>
      <c r="D26" s="27">
        <f t="shared" si="16"/>
        <v>2.183927012692104</v>
      </c>
      <c r="E26" s="27">
        <f t="shared" si="16"/>
        <v>1.3808051680159339</v>
      </c>
      <c r="F26" s="27">
        <f t="shared" si="16"/>
        <v>1.0956963373223472</v>
      </c>
      <c r="G26" s="27">
        <f t="shared" si="16"/>
        <v>1.7639925964011993</v>
      </c>
      <c r="H26" s="27">
        <f t="shared" si="16"/>
        <v>3.0732393591015126</v>
      </c>
      <c r="I26" s="27">
        <f t="shared" si="16"/>
        <v>3.3230058639164985</v>
      </c>
      <c r="J26" s="27">
        <f t="shared" si="16"/>
        <v>1.4431281972631409</v>
      </c>
      <c r="K26" s="27">
        <f t="shared" si="16"/>
        <v>6.2758440759791991</v>
      </c>
      <c r="L26" s="27">
        <f t="shared" si="16"/>
        <v>1.4667312680113174</v>
      </c>
      <c r="M26" s="27">
        <f t="shared" si="16"/>
        <v>1.6477238787567763</v>
      </c>
      <c r="N26" s="27">
        <f t="shared" si="16"/>
        <v>1.7276604723392435</v>
      </c>
      <c r="O26" s="27">
        <f t="shared" si="16"/>
        <v>0.98492969061648439</v>
      </c>
      <c r="P26" s="27">
        <f t="shared" si="16"/>
        <v>0.48370160101743798</v>
      </c>
      <c r="Q26" s="27">
        <f t="shared" si="16"/>
        <v>0.39635337898269102</v>
      </c>
      <c r="R26" s="27">
        <f t="shared" si="16"/>
        <v>0.57495274553798614</v>
      </c>
      <c r="S26" s="27">
        <f t="shared" si="16"/>
        <v>0.57341176646106096</v>
      </c>
      <c r="T26" s="27">
        <f t="shared" si="16"/>
        <v>0.53169758158287439</v>
      </c>
      <c r="U26" s="27">
        <f t="shared" si="16"/>
        <v>0.34453899880627736</v>
      </c>
      <c r="V26" s="27">
        <f t="shared" si="16"/>
        <v>0.42909740374464234</v>
      </c>
      <c r="W26" s="27">
        <f t="shared" si="16"/>
        <v>0.26499845547551121</v>
      </c>
      <c r="X26" s="27">
        <f t="shared" si="16"/>
        <v>1.9068874161723348</v>
      </c>
      <c r="Y26" s="27">
        <f t="shared" ref="Y26:Z26" si="17">SUM(Y27,Y33)</f>
        <v>2.1486230035810605</v>
      </c>
      <c r="Z26" s="27">
        <f t="shared" si="17"/>
        <v>2.2064089836494603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3.8727540142283834</v>
      </c>
      <c r="D33" s="19">
        <f t="shared" si="20"/>
        <v>2.183927012692104</v>
      </c>
      <c r="E33" s="19">
        <f t="shared" si="20"/>
        <v>1.3808051680159339</v>
      </c>
      <c r="F33" s="19">
        <f t="shared" si="20"/>
        <v>1.0956963373223472</v>
      </c>
      <c r="G33" s="19">
        <f t="shared" si="20"/>
        <v>1.7639925964011993</v>
      </c>
      <c r="H33" s="19">
        <f t="shared" si="20"/>
        <v>3.0732393591015126</v>
      </c>
      <c r="I33" s="19">
        <f t="shared" si="20"/>
        <v>3.3230058639164985</v>
      </c>
      <c r="J33" s="19">
        <f t="shared" si="20"/>
        <v>1.4431281972631409</v>
      </c>
      <c r="K33" s="19">
        <f t="shared" si="20"/>
        <v>6.2758440759791991</v>
      </c>
      <c r="L33" s="19">
        <f t="shared" si="20"/>
        <v>1.4667312680113174</v>
      </c>
      <c r="M33" s="19">
        <f t="shared" si="20"/>
        <v>1.6477238787567763</v>
      </c>
      <c r="N33" s="19">
        <f t="shared" si="20"/>
        <v>1.7276604723392435</v>
      </c>
      <c r="O33" s="19">
        <f t="shared" si="20"/>
        <v>0.98492969061648439</v>
      </c>
      <c r="P33" s="19">
        <f t="shared" si="20"/>
        <v>0.48370160101743798</v>
      </c>
      <c r="Q33" s="19">
        <f t="shared" si="20"/>
        <v>0.39635337898269102</v>
      </c>
      <c r="R33" s="19">
        <f t="shared" si="20"/>
        <v>0.57495274553798614</v>
      </c>
      <c r="S33" s="19">
        <f t="shared" si="20"/>
        <v>0.57341176646106096</v>
      </c>
      <c r="T33" s="19">
        <f t="shared" si="20"/>
        <v>0.53169758158287439</v>
      </c>
      <c r="U33" s="19">
        <f t="shared" si="20"/>
        <v>0.34453899880627736</v>
      </c>
      <c r="V33" s="19">
        <f t="shared" si="20"/>
        <v>0.42909740374464234</v>
      </c>
      <c r="W33" s="19">
        <f t="shared" si="20"/>
        <v>0.26499845547551121</v>
      </c>
      <c r="X33" s="19">
        <f t="shared" si="20"/>
        <v>1.9068874161723348</v>
      </c>
      <c r="Y33" s="19">
        <f t="shared" ref="Y33:Z33" si="21">SUM(Y34:Y50)</f>
        <v>2.1486230035810605</v>
      </c>
      <c r="Z33" s="19">
        <f t="shared" si="21"/>
        <v>2.2064089836494603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0.19915757051080213</v>
      </c>
      <c r="D36" s="8">
        <v>0</v>
      </c>
      <c r="E36" s="8">
        <v>0</v>
      </c>
      <c r="F36" s="8">
        <v>0</v>
      </c>
      <c r="G36" s="8">
        <v>0</v>
      </c>
      <c r="H36" s="8">
        <v>5.333779063043146E-2</v>
      </c>
      <c r="I36" s="8">
        <v>5.7404638348400205E-2</v>
      </c>
      <c r="J36" s="8">
        <v>6.2530385438635455E-2</v>
      </c>
      <c r="K36" s="8">
        <v>6.1615308786637291E-2</v>
      </c>
      <c r="L36" s="8">
        <v>5.9422557676391999E-2</v>
      </c>
      <c r="M36" s="8">
        <v>5.0901426034513274E-2</v>
      </c>
      <c r="N36" s="8">
        <v>4.2316828474201776E-2</v>
      </c>
      <c r="O36" s="8">
        <v>3.4683148905615357E-2</v>
      </c>
      <c r="P36" s="8">
        <v>4.669328734086349E-2</v>
      </c>
      <c r="Q36" s="8">
        <v>3.4551979942599821E-2</v>
      </c>
      <c r="R36" s="8">
        <v>3.3174070062444563E-2</v>
      </c>
      <c r="S36" s="8">
        <v>3.393178508810385E-2</v>
      </c>
      <c r="T36" s="8">
        <v>3.5170278118243629E-2</v>
      </c>
      <c r="U36" s="8">
        <v>3.5567196874724739E-2</v>
      </c>
      <c r="V36" s="8">
        <v>3.5280529887076556E-2</v>
      </c>
      <c r="W36" s="8">
        <v>3.2622874522656178E-2</v>
      </c>
      <c r="X36" s="8">
        <v>5.1432997070968454E-2</v>
      </c>
      <c r="Y36" s="8">
        <v>5.5677426764160272E-2</v>
      </c>
      <c r="Z36" s="8">
        <v>0.10284598912036196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9.8400629661739309E-3</v>
      </c>
      <c r="I41" s="8">
        <v>1.3484928611953913E-2</v>
      </c>
      <c r="J41" s="8">
        <v>9.5634192047354492E-3</v>
      </c>
      <c r="K41" s="8">
        <v>1.0346581030034878E-2</v>
      </c>
      <c r="L41" s="8">
        <v>7.5701045710929111E-3</v>
      </c>
      <c r="M41" s="8">
        <v>4.1720149738525975E-3</v>
      </c>
      <c r="N41" s="8">
        <v>4.6063434310812841E-3</v>
      </c>
      <c r="O41" s="8">
        <v>5.8707963198234327E-3</v>
      </c>
      <c r="P41" s="8">
        <v>3.8031280804533677E-3</v>
      </c>
      <c r="Q41" s="8">
        <v>4.1820629400652126E-3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4.3649662398423453E-2</v>
      </c>
      <c r="I43" s="8">
        <v>3.3665681321421705E-2</v>
      </c>
      <c r="J43" s="8">
        <v>2.3961634123476343E-2</v>
      </c>
      <c r="K43" s="8">
        <v>2.4657283107976335E-2</v>
      </c>
      <c r="L43" s="8">
        <v>5.4950144508378256E-2</v>
      </c>
      <c r="M43" s="8">
        <v>6.9220515425513454E-2</v>
      </c>
      <c r="N43" s="8">
        <v>7.3869726300118163E-2</v>
      </c>
      <c r="O43" s="8">
        <v>6.6528278052043602E-2</v>
      </c>
      <c r="P43" s="8">
        <v>4.0584358849928143E-2</v>
      </c>
      <c r="Q43" s="8">
        <v>4.2787731706972969E-2</v>
      </c>
      <c r="R43" s="8">
        <v>0.2466853833318593</v>
      </c>
      <c r="S43" s="8">
        <v>0.25214043824598248</v>
      </c>
      <c r="T43" s="8">
        <v>0.26787392249309716</v>
      </c>
      <c r="U43" s="8">
        <v>0.19176880953840195</v>
      </c>
      <c r="V43" s="8">
        <v>0.30907606837657592</v>
      </c>
      <c r="W43" s="8">
        <v>0.16542212616114915</v>
      </c>
      <c r="X43" s="8">
        <v>1.7148441696434669</v>
      </c>
      <c r="Y43" s="8">
        <v>1.9509968307482639</v>
      </c>
      <c r="Z43" s="8">
        <v>2.028206647678227</v>
      </c>
    </row>
    <row r="44" spans="1:26" ht="11.25" customHeight="1" x14ac:dyDescent="0.2">
      <c r="A44" s="28" t="s">
        <v>74</v>
      </c>
      <c r="B44" s="7" t="s">
        <v>75</v>
      </c>
      <c r="C44" s="8">
        <v>3.6735964437175812</v>
      </c>
      <c r="D44" s="8">
        <v>2.183927012692104</v>
      </c>
      <c r="E44" s="8">
        <v>1.3808051680159339</v>
      </c>
      <c r="F44" s="8">
        <v>1.0956963373223472</v>
      </c>
      <c r="G44" s="8">
        <v>1.7639925964011993</v>
      </c>
      <c r="H44" s="8">
        <v>2.9664118431064836</v>
      </c>
      <c r="I44" s="8">
        <v>3.2184506156347226</v>
      </c>
      <c r="J44" s="8">
        <v>1.3470727584962936</v>
      </c>
      <c r="K44" s="8">
        <v>6.1792249030545507</v>
      </c>
      <c r="L44" s="8">
        <v>1.3447884612554541</v>
      </c>
      <c r="M44" s="8">
        <v>1.5234299223228969</v>
      </c>
      <c r="N44" s="8">
        <v>1.6068675741338423</v>
      </c>
      <c r="O44" s="8">
        <v>0.87784746733900199</v>
      </c>
      <c r="P44" s="8">
        <v>0.39262082674619297</v>
      </c>
      <c r="Q44" s="8">
        <v>0.31483160439305302</v>
      </c>
      <c r="R44" s="8">
        <v>0.2950932921436823</v>
      </c>
      <c r="S44" s="8">
        <v>0.28733954312697468</v>
      </c>
      <c r="T44" s="8">
        <v>0.22865338097153357</v>
      </c>
      <c r="U44" s="8">
        <v>0.11720299239315067</v>
      </c>
      <c r="V44" s="8">
        <v>8.4740805480989861E-2</v>
      </c>
      <c r="W44" s="8">
        <v>6.6953454791705905E-2</v>
      </c>
      <c r="X44" s="8">
        <v>0.14061024945789957</v>
      </c>
      <c r="Y44" s="8">
        <v>0.14194874606863642</v>
      </c>
      <c r="Z44" s="8">
        <v>7.5356346850871433E-2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35.820235899729198</v>
      </c>
      <c r="D51" s="27">
        <v>35.466219429482393</v>
      </c>
      <c r="E51" s="27">
        <v>36.442262945398085</v>
      </c>
      <c r="F51" s="27">
        <v>38.894457507942967</v>
      </c>
      <c r="G51" s="27">
        <v>43.039206666320787</v>
      </c>
      <c r="H51" s="27">
        <v>50.409341810483816</v>
      </c>
      <c r="I51" s="27">
        <v>50.922348427497838</v>
      </c>
      <c r="J51" s="27">
        <v>55.498168743850357</v>
      </c>
      <c r="K51" s="27">
        <v>54.1462126789121</v>
      </c>
      <c r="L51" s="27">
        <v>49.487264573630242</v>
      </c>
      <c r="M51" s="27">
        <v>50.107494351561336</v>
      </c>
      <c r="N51" s="27">
        <v>54.555914980604356</v>
      </c>
      <c r="O51" s="27">
        <v>55.184470024415084</v>
      </c>
      <c r="P51" s="27">
        <v>53.557155655438478</v>
      </c>
      <c r="Q51" s="27">
        <v>57.603265494741208</v>
      </c>
      <c r="R51" s="27">
        <v>55.490398761719746</v>
      </c>
      <c r="S51" s="27">
        <v>54.755606610861648</v>
      </c>
      <c r="T51" s="27">
        <v>58.762719133450709</v>
      </c>
      <c r="U51" s="27">
        <v>60.434072111256242</v>
      </c>
      <c r="V51" s="27">
        <v>58.968822880932557</v>
      </c>
      <c r="W51" s="27">
        <v>59.21775395401972</v>
      </c>
      <c r="X51" s="27">
        <v>50.922523413618677</v>
      </c>
      <c r="Y51" s="27">
        <v>56.312309424052771</v>
      </c>
      <c r="Z51" s="27">
        <v>55.762916899397148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1.0875978450566955E-3</v>
      </c>
      <c r="U52" s="27">
        <f t="shared" si="22"/>
        <v>1.2523374290867762E-3</v>
      </c>
      <c r="V52" s="27">
        <f t="shared" si="22"/>
        <v>0</v>
      </c>
      <c r="W52" s="27">
        <f t="shared" si="22"/>
        <v>4.8478768837316677E-4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1.0875978450566955E-3</v>
      </c>
      <c r="U53" s="8">
        <v>1.2523374290867762E-3</v>
      </c>
      <c r="V53" s="8">
        <v>0</v>
      </c>
      <c r="W53" s="8">
        <v>4.8478768837316677E-4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2.0275036610503352E-4</v>
      </c>
      <c r="I61" s="49">
        <f t="shared" si="24"/>
        <v>6.4043570904163082E-4</v>
      </c>
      <c r="J61" s="49">
        <f t="shared" si="24"/>
        <v>2.3588834211253833E-2</v>
      </c>
      <c r="K61" s="49">
        <f t="shared" si="24"/>
        <v>4.7373379121763329E-2</v>
      </c>
      <c r="L61" s="49">
        <f t="shared" si="24"/>
        <v>3.7705758666638084E-2</v>
      </c>
      <c r="M61" s="49">
        <f t="shared" si="24"/>
        <v>2.7714587688739658E-2</v>
      </c>
      <c r="N61" s="49">
        <f t="shared" si="24"/>
        <v>5.9612237100581424E-2</v>
      </c>
      <c r="O61" s="49">
        <f t="shared" si="24"/>
        <v>6.5806455648033779E-2</v>
      </c>
      <c r="P61" s="49">
        <f t="shared" si="24"/>
        <v>8.5807726459665043E-2</v>
      </c>
      <c r="Q61" s="49">
        <f t="shared" si="24"/>
        <v>0.10730634646738207</v>
      </c>
      <c r="R61" s="49">
        <f t="shared" si="24"/>
        <v>0.12075891915631413</v>
      </c>
      <c r="S61" s="49">
        <f t="shared" si="24"/>
        <v>0.16904866590454523</v>
      </c>
      <c r="T61" s="49">
        <f t="shared" si="24"/>
        <v>0.17132528088705867</v>
      </c>
      <c r="U61" s="49">
        <f t="shared" si="24"/>
        <v>0.27075060951491703</v>
      </c>
      <c r="V61" s="49">
        <f t="shared" si="24"/>
        <v>0.18130097567890924</v>
      </c>
      <c r="W61" s="49">
        <f t="shared" si="24"/>
        <v>0.18794185235374719</v>
      </c>
      <c r="X61" s="49">
        <f t="shared" si="24"/>
        <v>0.18501386567072023</v>
      </c>
      <c r="Y61" s="49">
        <f t="shared" ref="Y61:Z61" si="25">SUM(Y62:Y72)</f>
        <v>0.63206932917360081</v>
      </c>
      <c r="Z61" s="49">
        <f t="shared" si="25"/>
        <v>0.23771489327754292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2.2902441540804758E-2</v>
      </c>
      <c r="K62" s="52">
        <v>4.6079056428323051E-2</v>
      </c>
      <c r="L62" s="52">
        <v>3.3999109288564852E-2</v>
      </c>
      <c r="M62" s="52">
        <v>1.9793108626577609E-2</v>
      </c>
      <c r="N62" s="52">
        <v>1.905874056506357E-2</v>
      </c>
      <c r="O62" s="52">
        <v>1.6553356936164099E-2</v>
      </c>
      <c r="P62" s="52">
        <v>3.4665654160280911E-2</v>
      </c>
      <c r="Q62" s="52">
        <v>1.7732358123746749E-2</v>
      </c>
      <c r="R62" s="52">
        <v>3.2063607955907611E-2</v>
      </c>
      <c r="S62" s="52">
        <v>7.5835488518109243E-2</v>
      </c>
      <c r="T62" s="52">
        <v>8.1535613272239876E-2</v>
      </c>
      <c r="U62" s="52">
        <v>9.73285122510405E-2</v>
      </c>
      <c r="V62" s="52">
        <v>8.102402810294726E-2</v>
      </c>
      <c r="W62" s="52">
        <v>9.2726663303376644E-2</v>
      </c>
      <c r="X62" s="52">
        <v>0.10140893077340189</v>
      </c>
      <c r="Y62" s="52">
        <v>0.5387397463779674</v>
      </c>
      <c r="Z62" s="52">
        <v>0.12863752869364284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6.0402519828880335E-4</v>
      </c>
      <c r="L64" s="52">
        <v>9.1775911059792761E-4</v>
      </c>
      <c r="M64" s="52">
        <v>4.2857863212785669E-3</v>
      </c>
      <c r="N64" s="52">
        <v>3.673215434706769E-2</v>
      </c>
      <c r="O64" s="52">
        <v>4.5195302331510021E-2</v>
      </c>
      <c r="P64" s="52">
        <v>4.87769258048351E-2</v>
      </c>
      <c r="Q64" s="52">
        <v>8.7104727046012492E-2</v>
      </c>
      <c r="R64" s="52">
        <v>7.3257213729519766E-2</v>
      </c>
      <c r="S64" s="52">
        <v>7.7952671370389998E-2</v>
      </c>
      <c r="T64" s="52">
        <v>7.4168468839431873E-2</v>
      </c>
      <c r="U64" s="52">
        <v>0.16595180597633927</v>
      </c>
      <c r="V64" s="52">
        <v>9.323547473448475E-2</v>
      </c>
      <c r="W64" s="52">
        <v>8.8821049019716977E-2</v>
      </c>
      <c r="X64" s="52">
        <v>7.1267171286727021E-2</v>
      </c>
      <c r="Y64" s="52">
        <v>8.9129697605474095E-2</v>
      </c>
      <c r="Z64" s="52">
        <v>0.10182531344297288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2.0275036610503352E-4</v>
      </c>
      <c r="I69" s="52">
        <v>6.4043570904163082E-4</v>
      </c>
      <c r="J69" s="52">
        <v>6.8639267044907535E-4</v>
      </c>
      <c r="K69" s="52">
        <v>6.9029749515147688E-4</v>
      </c>
      <c r="L69" s="52">
        <v>2.7888902674752985E-3</v>
      </c>
      <c r="M69" s="52">
        <v>3.6356927408834824E-3</v>
      </c>
      <c r="N69" s="52">
        <v>3.8213421884501632E-3</v>
      </c>
      <c r="O69" s="52">
        <v>4.0577963803596663E-3</v>
      </c>
      <c r="P69" s="52">
        <v>2.3651464945490439E-3</v>
      </c>
      <c r="Q69" s="52">
        <v>2.4692612976228269E-3</v>
      </c>
      <c r="R69" s="52">
        <v>1.5438097470886756E-2</v>
      </c>
      <c r="S69" s="52">
        <v>1.5260506016045988E-2</v>
      </c>
      <c r="T69" s="52">
        <v>1.5621198775386915E-2</v>
      </c>
      <c r="U69" s="52">
        <v>7.4702912875372843E-3</v>
      </c>
      <c r="V69" s="52">
        <v>7.0414728414772221E-3</v>
      </c>
      <c r="W69" s="52">
        <v>6.3941400306535461E-3</v>
      </c>
      <c r="X69" s="52">
        <v>1.2337763610591333E-2</v>
      </c>
      <c r="Y69" s="52">
        <v>4.1998851901594017E-3</v>
      </c>
      <c r="Z69" s="52">
        <v>7.2520511409272081E-3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194.16662414152171</v>
      </c>
      <c r="D2" s="21">
        <f t="shared" ref="D2:X2" si="0">SUM(D3,D17,D22,D25,D26,D51,D52)</f>
        <v>204.63828241076084</v>
      </c>
      <c r="E2" s="21">
        <f t="shared" si="0"/>
        <v>211.05569762152166</v>
      </c>
      <c r="F2" s="21">
        <f t="shared" si="0"/>
        <v>213.30766777653068</v>
      </c>
      <c r="G2" s="21">
        <f t="shared" si="0"/>
        <v>224.28446426152172</v>
      </c>
      <c r="H2" s="21">
        <f t="shared" si="0"/>
        <v>219.84849353006297</v>
      </c>
      <c r="I2" s="21">
        <f t="shared" si="0"/>
        <v>223.97964935316867</v>
      </c>
      <c r="J2" s="21">
        <f t="shared" si="0"/>
        <v>253.38876298897131</v>
      </c>
      <c r="K2" s="21">
        <f t="shared" si="0"/>
        <v>256.41302370623828</v>
      </c>
      <c r="L2" s="21">
        <f t="shared" si="0"/>
        <v>238.07142185431573</v>
      </c>
      <c r="M2" s="21">
        <f t="shared" si="0"/>
        <v>243.47607329076445</v>
      </c>
      <c r="N2" s="21">
        <f t="shared" si="0"/>
        <v>257.43888194253543</v>
      </c>
      <c r="O2" s="21">
        <f t="shared" si="0"/>
        <v>250.84375403073724</v>
      </c>
      <c r="P2" s="21">
        <f t="shared" si="0"/>
        <v>284.92800001901981</v>
      </c>
      <c r="Q2" s="21">
        <f t="shared" si="0"/>
        <v>301.99052251935171</v>
      </c>
      <c r="R2" s="21">
        <f t="shared" si="0"/>
        <v>309.50018746037483</v>
      </c>
      <c r="S2" s="21">
        <f t="shared" si="0"/>
        <v>320.03416745087316</v>
      </c>
      <c r="T2" s="21">
        <f t="shared" si="0"/>
        <v>310.8582348606588</v>
      </c>
      <c r="U2" s="21">
        <f t="shared" si="0"/>
        <v>328.98484250449218</v>
      </c>
      <c r="V2" s="21">
        <f t="shared" si="0"/>
        <v>302.64665870790986</v>
      </c>
      <c r="W2" s="21">
        <f t="shared" si="0"/>
        <v>271.41367758546915</v>
      </c>
      <c r="X2" s="21">
        <f t="shared" si="0"/>
        <v>297.06308697736165</v>
      </c>
      <c r="Y2" s="21">
        <f t="shared" ref="Y2:Z2" si="1">SUM(Y3,Y17,Y22,Y25,Y26,Y51,Y52)</f>
        <v>311.56230903765783</v>
      </c>
      <c r="Z2" s="21">
        <f t="shared" si="1"/>
        <v>287.44382858993652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17.805282021521688</v>
      </c>
      <c r="D3" s="24">
        <f t="shared" ref="D3:W3" si="3">SUM(D4,D8,D11)</f>
        <v>8.9026410107608456</v>
      </c>
      <c r="E3" s="24">
        <f t="shared" si="3"/>
        <v>17.805282021521684</v>
      </c>
      <c r="F3" s="24">
        <f t="shared" si="3"/>
        <v>14.837861296530637</v>
      </c>
      <c r="G3" s="24">
        <f t="shared" si="3"/>
        <v>17.805282021521691</v>
      </c>
      <c r="H3" s="24">
        <f t="shared" si="3"/>
        <v>13.559800970062902</v>
      </c>
      <c r="I3" s="24">
        <f t="shared" si="3"/>
        <v>12.983599313168673</v>
      </c>
      <c r="J3" s="24">
        <f t="shared" si="3"/>
        <v>14.567705988971349</v>
      </c>
      <c r="K3" s="24">
        <f t="shared" si="3"/>
        <v>14.74176678623828</v>
      </c>
      <c r="L3" s="24">
        <f t="shared" si="3"/>
        <v>16.234299774315687</v>
      </c>
      <c r="M3" s="24">
        <f t="shared" si="3"/>
        <v>12.129916610764402</v>
      </c>
      <c r="N3" s="24">
        <f t="shared" si="3"/>
        <v>13.093419022535395</v>
      </c>
      <c r="O3" s="24">
        <f t="shared" si="3"/>
        <v>12.35327279073725</v>
      </c>
      <c r="P3" s="24">
        <f t="shared" si="3"/>
        <v>13.654459339019754</v>
      </c>
      <c r="Q3" s="24">
        <f t="shared" si="3"/>
        <v>16.239091159351677</v>
      </c>
      <c r="R3" s="24">
        <f t="shared" si="3"/>
        <v>13.975785340374875</v>
      </c>
      <c r="S3" s="24">
        <f t="shared" si="3"/>
        <v>14.217990290873113</v>
      </c>
      <c r="T3" s="24">
        <f t="shared" si="3"/>
        <v>10.053759900658791</v>
      </c>
      <c r="U3" s="24">
        <f t="shared" si="3"/>
        <v>8.8873638244921214</v>
      </c>
      <c r="V3" s="24">
        <f t="shared" si="3"/>
        <v>13.904458791869198</v>
      </c>
      <c r="W3" s="24">
        <f t="shared" si="3"/>
        <v>13.678235152988165</v>
      </c>
      <c r="X3" s="24">
        <f t="shared" ref="X3:Z3" si="4">SUM(X4,X8,X11)</f>
        <v>5.7319506457803451</v>
      </c>
      <c r="Y3" s="24">
        <f t="shared" si="4"/>
        <v>12.361315802118035</v>
      </c>
      <c r="Z3" s="24">
        <f t="shared" si="4"/>
        <v>15.289165286488615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2.1591829750828477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7.6201861195815254E-3</v>
      </c>
      <c r="V4" s="19">
        <f t="shared" si="6"/>
        <v>0</v>
      </c>
      <c r="W4" s="19">
        <f t="shared" si="6"/>
        <v>2.5506267054159447E-2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2.1591829750828477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7.6201861195815254E-3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2.5506267054159447E-2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17.805282021521688</v>
      </c>
      <c r="D11" s="19">
        <f t="shared" ref="D11:W11" si="12">SUM(D12:D16)</f>
        <v>8.9026410107608456</v>
      </c>
      <c r="E11" s="19">
        <f t="shared" si="12"/>
        <v>17.805282021521684</v>
      </c>
      <c r="F11" s="19">
        <f t="shared" si="12"/>
        <v>14.837861296530637</v>
      </c>
      <c r="G11" s="19">
        <f t="shared" si="12"/>
        <v>17.805282021521691</v>
      </c>
      <c r="H11" s="19">
        <f t="shared" si="12"/>
        <v>13.559800970062902</v>
      </c>
      <c r="I11" s="19">
        <f t="shared" si="12"/>
        <v>12.983599313168673</v>
      </c>
      <c r="J11" s="19">
        <f t="shared" si="12"/>
        <v>14.567705988971349</v>
      </c>
      <c r="K11" s="19">
        <f t="shared" si="12"/>
        <v>14.74176678623828</v>
      </c>
      <c r="L11" s="19">
        <f t="shared" si="12"/>
        <v>14.075116799232839</v>
      </c>
      <c r="M11" s="19">
        <f t="shared" si="12"/>
        <v>12.129916610764402</v>
      </c>
      <c r="N11" s="19">
        <f t="shared" si="12"/>
        <v>13.093419022535395</v>
      </c>
      <c r="O11" s="19">
        <f t="shared" si="12"/>
        <v>12.35327279073725</v>
      </c>
      <c r="P11" s="19">
        <f t="shared" si="12"/>
        <v>13.654459339019754</v>
      </c>
      <c r="Q11" s="19">
        <f t="shared" si="12"/>
        <v>16.239091159351677</v>
      </c>
      <c r="R11" s="19">
        <f t="shared" si="12"/>
        <v>13.975785340374875</v>
      </c>
      <c r="S11" s="19">
        <f t="shared" si="12"/>
        <v>14.217990290873113</v>
      </c>
      <c r="T11" s="19">
        <f t="shared" si="12"/>
        <v>10.053759900658791</v>
      </c>
      <c r="U11" s="19">
        <f t="shared" si="12"/>
        <v>8.8797436383725401</v>
      </c>
      <c r="V11" s="19">
        <f t="shared" si="12"/>
        <v>13.904458791869198</v>
      </c>
      <c r="W11" s="19">
        <f t="shared" si="12"/>
        <v>13.652728885934005</v>
      </c>
      <c r="X11" s="19">
        <f t="shared" ref="X11:Z11" si="13">SUM(X12:X16)</f>
        <v>5.7319506457803451</v>
      </c>
      <c r="Y11" s="19">
        <f t="shared" si="13"/>
        <v>12.361315802118035</v>
      </c>
      <c r="Z11" s="19">
        <f t="shared" si="13"/>
        <v>15.289165286488615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17.805282021521688</v>
      </c>
      <c r="D13" s="8">
        <f>FC_IND_NFM_AM_E!D13+FC_IND_NFM_PA_E!D13+FC_IND_NFM_SA_E!D13+FC_IND_NFM_OM_E!D13</f>
        <v>8.9026410107608456</v>
      </c>
      <c r="E13" s="8">
        <f>FC_IND_NFM_AM_E!E13+FC_IND_NFM_PA_E!E13+FC_IND_NFM_SA_E!E13+FC_IND_NFM_OM_E!E13</f>
        <v>17.805282021521684</v>
      </c>
      <c r="F13" s="8">
        <f>FC_IND_NFM_AM_E!F13+FC_IND_NFM_PA_E!F13+FC_IND_NFM_SA_E!F13+FC_IND_NFM_OM_E!F13</f>
        <v>14.837861296530637</v>
      </c>
      <c r="G13" s="8">
        <f>FC_IND_NFM_AM_E!G13+FC_IND_NFM_PA_E!G13+FC_IND_NFM_SA_E!G13+FC_IND_NFM_OM_E!G13</f>
        <v>17.805282021521691</v>
      </c>
      <c r="H13" s="8">
        <f>FC_IND_NFM_AM_E!H13+FC_IND_NFM_PA_E!H13+FC_IND_NFM_SA_E!H13+FC_IND_NFM_OM_E!H13</f>
        <v>13.559800970062902</v>
      </c>
      <c r="I13" s="8">
        <f>FC_IND_NFM_AM_E!I13+FC_IND_NFM_PA_E!I13+FC_IND_NFM_SA_E!I13+FC_IND_NFM_OM_E!I13</f>
        <v>12.983599313168673</v>
      </c>
      <c r="J13" s="8">
        <f>FC_IND_NFM_AM_E!J13+FC_IND_NFM_PA_E!J13+FC_IND_NFM_SA_E!J13+FC_IND_NFM_OM_E!J13</f>
        <v>14.567705988971349</v>
      </c>
      <c r="K13" s="8">
        <f>FC_IND_NFM_AM_E!K13+FC_IND_NFM_PA_E!K13+FC_IND_NFM_SA_E!K13+FC_IND_NFM_OM_E!K13</f>
        <v>14.74176678623828</v>
      </c>
      <c r="L13" s="8">
        <f>FC_IND_NFM_AM_E!L13+FC_IND_NFM_PA_E!L13+FC_IND_NFM_SA_E!L13+FC_IND_NFM_OM_E!L13</f>
        <v>14.075116799232839</v>
      </c>
      <c r="M13" s="8">
        <f>FC_IND_NFM_AM_E!M13+FC_IND_NFM_PA_E!M13+FC_IND_NFM_SA_E!M13+FC_IND_NFM_OM_E!M13</f>
        <v>12.129916610764402</v>
      </c>
      <c r="N13" s="8">
        <f>FC_IND_NFM_AM_E!N13+FC_IND_NFM_PA_E!N13+FC_IND_NFM_SA_E!N13+FC_IND_NFM_OM_E!N13</f>
        <v>13.093419022535395</v>
      </c>
      <c r="O13" s="8">
        <f>FC_IND_NFM_AM_E!O13+FC_IND_NFM_PA_E!O13+FC_IND_NFM_SA_E!O13+FC_IND_NFM_OM_E!O13</f>
        <v>12.35327279073725</v>
      </c>
      <c r="P13" s="8">
        <f>FC_IND_NFM_AM_E!P13+FC_IND_NFM_PA_E!P13+FC_IND_NFM_SA_E!P13+FC_IND_NFM_OM_E!P13</f>
        <v>13.654459339019754</v>
      </c>
      <c r="Q13" s="8">
        <f>FC_IND_NFM_AM_E!Q13+FC_IND_NFM_PA_E!Q13+FC_IND_NFM_SA_E!Q13+FC_IND_NFM_OM_E!Q13</f>
        <v>16.239091159351677</v>
      </c>
      <c r="R13" s="8">
        <f>FC_IND_NFM_AM_E!R13+FC_IND_NFM_PA_E!R13+FC_IND_NFM_SA_E!R13+FC_IND_NFM_OM_E!R13</f>
        <v>13.975785340374875</v>
      </c>
      <c r="S13" s="8">
        <f>FC_IND_NFM_AM_E!S13+FC_IND_NFM_PA_E!S13+FC_IND_NFM_SA_E!S13+FC_IND_NFM_OM_E!S13</f>
        <v>14.217990290873113</v>
      </c>
      <c r="T13" s="8">
        <f>FC_IND_NFM_AM_E!T13+FC_IND_NFM_PA_E!T13+FC_IND_NFM_SA_E!T13+FC_IND_NFM_OM_E!T13</f>
        <v>10.053759900658791</v>
      </c>
      <c r="U13" s="8">
        <f>FC_IND_NFM_AM_E!U13+FC_IND_NFM_PA_E!U13+FC_IND_NFM_SA_E!U13+FC_IND_NFM_OM_E!U13</f>
        <v>8.8797436383725401</v>
      </c>
      <c r="V13" s="8">
        <f>FC_IND_NFM_AM_E!V13+FC_IND_NFM_PA_E!V13+FC_IND_NFM_SA_E!V13+FC_IND_NFM_OM_E!V13</f>
        <v>13.904458791869198</v>
      </c>
      <c r="W13" s="8">
        <f>FC_IND_NFM_AM_E!W13+FC_IND_NFM_PA_E!W13+FC_IND_NFM_SA_E!W13+FC_IND_NFM_OM_E!W13</f>
        <v>13.652728885934005</v>
      </c>
      <c r="X13" s="8">
        <f>FC_IND_NFM_AM_E!X13+FC_IND_NFM_PA_E!X13+FC_IND_NFM_SA_E!X13+FC_IND_NFM_OM_E!X13</f>
        <v>5.7319506457803451</v>
      </c>
      <c r="Y13" s="8">
        <f>FC_IND_NFM_AM_E!Y13+FC_IND_NFM_PA_E!Y13+FC_IND_NFM_SA_E!Y13+FC_IND_NFM_OM_E!Y13</f>
        <v>12.361315802118035</v>
      </c>
      <c r="Z13" s="8">
        <f>FC_IND_NFM_AM_E!Z13+FC_IND_NFM_PA_E!Z13+FC_IND_NFM_SA_E!Z13+FC_IND_NFM_OM_E!Z13</f>
        <v>15.289165286488615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46.854492119999996</v>
      </c>
      <c r="D26" s="27">
        <f t="shared" ref="D26:W26" si="21">SUM(D27,D33)</f>
        <v>50.122481400000005</v>
      </c>
      <c r="E26" s="27">
        <f t="shared" si="21"/>
        <v>43.598055599999995</v>
      </c>
      <c r="F26" s="27">
        <f t="shared" si="21"/>
        <v>40.13316648</v>
      </c>
      <c r="G26" s="27">
        <f t="shared" si="21"/>
        <v>37.186212240000003</v>
      </c>
      <c r="H26" s="27">
        <f t="shared" si="21"/>
        <v>32.275311480000006</v>
      </c>
      <c r="I26" s="27">
        <f t="shared" si="21"/>
        <v>32.149766159999999</v>
      </c>
      <c r="J26" s="27">
        <f t="shared" si="21"/>
        <v>28.816788239999994</v>
      </c>
      <c r="K26" s="27">
        <f t="shared" si="21"/>
        <v>23.268683520000003</v>
      </c>
      <c r="L26" s="27">
        <f t="shared" si="21"/>
        <v>19.827843840000003</v>
      </c>
      <c r="M26" s="27">
        <f t="shared" si="21"/>
        <v>19.615129920000001</v>
      </c>
      <c r="N26" s="27">
        <f t="shared" si="21"/>
        <v>23.239049040000005</v>
      </c>
      <c r="O26" s="27">
        <f t="shared" si="21"/>
        <v>20.965519080000007</v>
      </c>
      <c r="P26" s="27">
        <f t="shared" si="21"/>
        <v>22.972614840000002</v>
      </c>
      <c r="Q26" s="27">
        <f t="shared" si="21"/>
        <v>21.146654880000007</v>
      </c>
      <c r="R26" s="27">
        <f t="shared" si="21"/>
        <v>15.963339240000002</v>
      </c>
      <c r="S26" s="27">
        <f t="shared" si="21"/>
        <v>7.3328641200000018</v>
      </c>
      <c r="T26" s="27">
        <f t="shared" si="21"/>
        <v>4.4591778000000017</v>
      </c>
      <c r="U26" s="27">
        <f t="shared" si="21"/>
        <v>6.8462406000000007</v>
      </c>
      <c r="V26" s="27">
        <f t="shared" si="21"/>
        <v>8.0712532800000023</v>
      </c>
      <c r="W26" s="27">
        <f t="shared" si="21"/>
        <v>8.21685132</v>
      </c>
      <c r="X26" s="27">
        <f t="shared" ref="X26:Z26" si="22">SUM(X27,X33)</f>
        <v>9.3214486799999996</v>
      </c>
      <c r="Y26" s="27">
        <f t="shared" si="22"/>
        <v>8.8029568799999982</v>
      </c>
      <c r="Z26" s="27">
        <f t="shared" si="22"/>
        <v>8.9825565600000026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46.854492119999996</v>
      </c>
      <c r="D33" s="19">
        <f t="shared" ref="D33:W33" si="27">SUM(D34:D50)</f>
        <v>50.122481400000005</v>
      </c>
      <c r="E33" s="19">
        <f t="shared" si="27"/>
        <v>43.598055599999995</v>
      </c>
      <c r="F33" s="19">
        <f t="shared" si="27"/>
        <v>40.13316648</v>
      </c>
      <c r="G33" s="19">
        <f t="shared" si="27"/>
        <v>37.186212240000003</v>
      </c>
      <c r="H33" s="19">
        <f t="shared" si="27"/>
        <v>32.275311480000006</v>
      </c>
      <c r="I33" s="19">
        <f t="shared" si="27"/>
        <v>32.149766159999999</v>
      </c>
      <c r="J33" s="19">
        <f t="shared" si="27"/>
        <v>28.816788239999994</v>
      </c>
      <c r="K33" s="19">
        <f t="shared" si="27"/>
        <v>23.268683520000003</v>
      </c>
      <c r="L33" s="19">
        <f t="shared" si="27"/>
        <v>19.827843840000003</v>
      </c>
      <c r="M33" s="19">
        <f t="shared" si="27"/>
        <v>19.615129920000001</v>
      </c>
      <c r="N33" s="19">
        <f t="shared" si="27"/>
        <v>23.239049040000005</v>
      </c>
      <c r="O33" s="19">
        <f t="shared" si="27"/>
        <v>20.965519080000007</v>
      </c>
      <c r="P33" s="19">
        <f t="shared" si="27"/>
        <v>22.972614840000002</v>
      </c>
      <c r="Q33" s="19">
        <f t="shared" si="27"/>
        <v>21.146654880000007</v>
      </c>
      <c r="R33" s="19">
        <f t="shared" si="27"/>
        <v>15.963339240000002</v>
      </c>
      <c r="S33" s="19">
        <f t="shared" si="27"/>
        <v>7.3328641200000018</v>
      </c>
      <c r="T33" s="19">
        <f t="shared" si="27"/>
        <v>4.4591778000000017</v>
      </c>
      <c r="U33" s="19">
        <f t="shared" si="27"/>
        <v>6.8462406000000007</v>
      </c>
      <c r="V33" s="19">
        <f t="shared" si="27"/>
        <v>8.0712532800000023</v>
      </c>
      <c r="W33" s="19">
        <f t="shared" si="27"/>
        <v>8.21685132</v>
      </c>
      <c r="X33" s="19">
        <f t="shared" ref="X33:Z33" si="28">SUM(X34:X50)</f>
        <v>9.3214486799999996</v>
      </c>
      <c r="Y33" s="19">
        <f t="shared" si="28"/>
        <v>8.8029568799999982</v>
      </c>
      <c r="Z33" s="19">
        <f t="shared" si="28"/>
        <v>8.9825565600000026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11.610374759999999</v>
      </c>
      <c r="D36" s="8">
        <f>FC_IND_NFM_AM_E!D36+FC_IND_NFM_PA_E!D36+FC_IND_NFM_SA_E!D36+FC_IND_NFM_OM_E!D36</f>
        <v>11.610374759999999</v>
      </c>
      <c r="E36" s="8">
        <f>FC_IND_NFM_AM_E!E36+FC_IND_NFM_PA_E!E36+FC_IND_NFM_SA_E!E36+FC_IND_NFM_OM_E!E36</f>
        <v>11.610374759999999</v>
      </c>
      <c r="F36" s="8">
        <f>FC_IND_NFM_AM_E!F36+FC_IND_NFM_PA_E!F36+FC_IND_NFM_SA_E!F36+FC_IND_NFM_OM_E!F36</f>
        <v>14.513025240000001</v>
      </c>
      <c r="G36" s="8">
        <f>FC_IND_NFM_AM_E!G36+FC_IND_NFM_PA_E!G36+FC_IND_NFM_SA_E!G36+FC_IND_NFM_OM_E!G36</f>
        <v>11.610374760000003</v>
      </c>
      <c r="H36" s="8">
        <f>FC_IND_NFM_AM_E!H36+FC_IND_NFM_PA_E!H36+FC_IND_NFM_SA_E!H36+FC_IND_NFM_OM_E!H36</f>
        <v>10.429142760000005</v>
      </c>
      <c r="I36" s="8">
        <f>FC_IND_NFM_AM_E!I36+FC_IND_NFM_PA_E!I36+FC_IND_NFM_SA_E!I36+FC_IND_NFM_OM_E!I36</f>
        <v>11.000904480000001</v>
      </c>
      <c r="J36" s="8">
        <f>FC_IND_NFM_AM_E!J36+FC_IND_NFM_PA_E!J36+FC_IND_NFM_SA_E!J36+FC_IND_NFM_OM_E!J36</f>
        <v>10.559759759999999</v>
      </c>
      <c r="K36" s="8">
        <f>FC_IND_NFM_AM_E!K36+FC_IND_NFM_PA_E!K36+FC_IND_NFM_SA_E!K36+FC_IND_NFM_OM_E!K36</f>
        <v>5.4191289599999983</v>
      </c>
      <c r="L36" s="8">
        <f>FC_IND_NFM_AM_E!L36+FC_IND_NFM_PA_E!L36+FC_IND_NFM_SA_E!L36+FC_IND_NFM_OM_E!L36</f>
        <v>4.0084653600000015</v>
      </c>
      <c r="M36" s="8">
        <f>FC_IND_NFM_AM_E!M36+FC_IND_NFM_PA_E!M36+FC_IND_NFM_SA_E!M36+FC_IND_NFM_OM_E!M36</f>
        <v>1.7966084400000004</v>
      </c>
      <c r="N36" s="8">
        <f>FC_IND_NFM_AM_E!N36+FC_IND_NFM_PA_E!N36+FC_IND_NFM_SA_E!N36+FC_IND_NFM_OM_E!N36</f>
        <v>2.0028697200000005</v>
      </c>
      <c r="O36" s="8">
        <f>FC_IND_NFM_AM_E!O36+FC_IND_NFM_PA_E!O36+FC_IND_NFM_SA_E!O36+FC_IND_NFM_OM_E!O36</f>
        <v>2.1709681200000004</v>
      </c>
      <c r="P36" s="8">
        <f>FC_IND_NFM_AM_E!P36+FC_IND_NFM_PA_E!P36+FC_IND_NFM_SA_E!P36+FC_IND_NFM_OM_E!P36</f>
        <v>1.7443616400000002</v>
      </c>
      <c r="Q36" s="8">
        <f>FC_IND_NFM_AM_E!Q36+FC_IND_NFM_PA_E!Q36+FC_IND_NFM_SA_E!Q36+FC_IND_NFM_OM_E!Q36</f>
        <v>1.7489048400000002</v>
      </c>
      <c r="R36" s="8">
        <f>FC_IND_NFM_AM_E!R36+FC_IND_NFM_PA_E!R36+FC_IND_NFM_SA_E!R36+FC_IND_NFM_OM_E!R36</f>
        <v>1.4928955200000003</v>
      </c>
      <c r="S36" s="8">
        <f>FC_IND_NFM_AM_E!S36+FC_IND_NFM_PA_E!S36+FC_IND_NFM_SA_E!S36+FC_IND_NFM_OM_E!S36</f>
        <v>1.1087679600000002</v>
      </c>
      <c r="T36" s="8">
        <f>FC_IND_NFM_AM_E!T36+FC_IND_NFM_PA_E!T36+FC_IND_NFM_SA_E!T36+FC_IND_NFM_OM_E!T36</f>
        <v>0.93998808000000011</v>
      </c>
      <c r="U36" s="8">
        <f>FC_IND_NFM_AM_E!U36+FC_IND_NFM_PA_E!U36+FC_IND_NFM_SA_E!U36+FC_IND_NFM_OM_E!U36</f>
        <v>5.05499148</v>
      </c>
      <c r="V36" s="8">
        <f>FC_IND_NFM_AM_E!V36+FC_IND_NFM_PA_E!V36+FC_IND_NFM_SA_E!V36+FC_IND_NFM_OM_E!V36</f>
        <v>6.2946036000000021</v>
      </c>
      <c r="W36" s="8">
        <f>FC_IND_NFM_AM_E!W36+FC_IND_NFM_PA_E!W36+FC_IND_NFM_SA_E!W36+FC_IND_NFM_OM_E!W36</f>
        <v>7.973770319999999</v>
      </c>
      <c r="X36" s="8">
        <f>FC_IND_NFM_AM_E!X36+FC_IND_NFM_PA_E!X36+FC_IND_NFM_SA_E!X36+FC_IND_NFM_OM_E!X36</f>
        <v>9.0302914799999989</v>
      </c>
      <c r="Y36" s="8">
        <f>FC_IND_NFM_AM_E!Y36+FC_IND_NFM_PA_E!Y36+FC_IND_NFM_SA_E!Y36+FC_IND_NFM_OM_E!Y36</f>
        <v>8.4162779999999984</v>
      </c>
      <c r="Z36" s="8">
        <f>FC_IND_NFM_AM_E!Z36+FC_IND_NFM_PA_E!Z36+FC_IND_NFM_SA_E!Z36+FC_IND_NFM_OM_E!Z36</f>
        <v>8.6984107200000018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0.17549352000000001</v>
      </c>
      <c r="I41" s="8">
        <f>FC_IND_NFM_AM_E!I41+FC_IND_NFM_PA_E!I41+FC_IND_NFM_SA_E!I41+FC_IND_NFM_OM_E!I41</f>
        <v>0.31578479999999998</v>
      </c>
      <c r="J41" s="8">
        <f>FC_IND_NFM_AM_E!J41+FC_IND_NFM_PA_E!J41+FC_IND_NFM_SA_E!J41+FC_IND_NFM_OM_E!J41</f>
        <v>0.21587256000000005</v>
      </c>
      <c r="K41" s="8">
        <f>FC_IND_NFM_AM_E!K41+FC_IND_NFM_PA_E!K41+FC_IND_NFM_SA_E!K41+FC_IND_NFM_OM_E!K41</f>
        <v>0.28161792000000002</v>
      </c>
      <c r="L41" s="8">
        <f>FC_IND_NFM_AM_E!L41+FC_IND_NFM_PA_E!L41+FC_IND_NFM_SA_E!L41+FC_IND_NFM_OM_E!L41</f>
        <v>0.25029828000000004</v>
      </c>
      <c r="M41" s="8">
        <f>FC_IND_NFM_AM_E!M41+FC_IND_NFM_PA_E!M41+FC_IND_NFM_SA_E!M41+FC_IND_NFM_OM_E!M41</f>
        <v>0.20267172000000006</v>
      </c>
      <c r="N41" s="8">
        <f>FC_IND_NFM_AM_E!N41+FC_IND_NFM_PA_E!N41+FC_IND_NFM_SA_E!N41+FC_IND_NFM_OM_E!N41</f>
        <v>0.38981304000000006</v>
      </c>
      <c r="O41" s="8">
        <f>FC_IND_NFM_AM_E!O41+FC_IND_NFM_PA_E!O41+FC_IND_NFM_SA_E!O41+FC_IND_NFM_OM_E!O41</f>
        <v>0.32691491999999989</v>
      </c>
      <c r="P41" s="8">
        <f>FC_IND_NFM_AM_E!P41+FC_IND_NFM_PA_E!P41+FC_IND_NFM_SA_E!P41+FC_IND_NFM_OM_E!P41</f>
        <v>0.28653588000000008</v>
      </c>
      <c r="Q41" s="8">
        <f>FC_IND_NFM_AM_E!Q41+FC_IND_NFM_PA_E!Q41+FC_IND_NFM_SA_E!Q41+FC_IND_NFM_OM_E!Q41</f>
        <v>0.28679471999999995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6.3430192799999983</v>
      </c>
      <c r="D43" s="8">
        <f>FC_IND_NFM_AM_E!D43+FC_IND_NFM_PA_E!D43+FC_IND_NFM_SA_E!D43+FC_IND_NFM_OM_E!D43</f>
        <v>15.857281440000001</v>
      </c>
      <c r="E43" s="8">
        <f>FC_IND_NFM_AM_E!E43+FC_IND_NFM_PA_E!E43+FC_IND_NFM_SA_E!E43+FC_IND_NFM_OM_E!E43</f>
        <v>9.5145289200000001</v>
      </c>
      <c r="F43" s="8">
        <f>FC_IND_NFM_AM_E!F43+FC_IND_NFM_PA_E!F43+FC_IND_NFM_SA_E!F43+FC_IND_NFM_OM_E!F43</f>
        <v>3.1715096400000009</v>
      </c>
      <c r="G43" s="8">
        <f>FC_IND_NFM_AM_E!G43+FC_IND_NFM_PA_E!G43+FC_IND_NFM_SA_E!G43+FC_IND_NFM_OM_E!G43</f>
        <v>3.1715096400000009</v>
      </c>
      <c r="H43" s="8">
        <f>FC_IND_NFM_AM_E!H43+FC_IND_NFM_PA_E!H43+FC_IND_NFM_SA_E!H43+FC_IND_NFM_OM_E!H43</f>
        <v>2.7465609599999996</v>
      </c>
      <c r="I43" s="8">
        <f>FC_IND_NFM_AM_E!I43+FC_IND_NFM_PA_E!I43+FC_IND_NFM_SA_E!I43+FC_IND_NFM_OM_E!I43</f>
        <v>2.7529631999999999</v>
      </c>
      <c r="J43" s="8">
        <f>FC_IND_NFM_AM_E!J43+FC_IND_NFM_PA_E!J43+FC_IND_NFM_SA_E!J43+FC_IND_NFM_OM_E!J43</f>
        <v>2.21997672</v>
      </c>
      <c r="K43" s="8">
        <f>FC_IND_NFM_AM_E!K43+FC_IND_NFM_PA_E!K43+FC_IND_NFM_SA_E!K43+FC_IND_NFM_OM_E!K43</f>
        <v>1.6651159199999999</v>
      </c>
      <c r="L43" s="8">
        <f>FC_IND_NFM_AM_E!L43+FC_IND_NFM_PA_E!L43+FC_IND_NFM_SA_E!L43+FC_IND_NFM_OM_E!L43</f>
        <v>1.7315391599999996</v>
      </c>
      <c r="M43" s="8">
        <f>FC_IND_NFM_AM_E!M43+FC_IND_NFM_PA_E!M43+FC_IND_NFM_SA_E!M43+FC_IND_NFM_OM_E!M43</f>
        <v>1.4714481599999998</v>
      </c>
      <c r="N43" s="8">
        <f>FC_IND_NFM_AM_E!N43+FC_IND_NFM_PA_E!N43+FC_IND_NFM_SA_E!N43+FC_IND_NFM_OM_E!N43</f>
        <v>1.4722484400000002</v>
      </c>
      <c r="O43" s="8">
        <f>FC_IND_NFM_AM_E!O43+FC_IND_NFM_PA_E!O43+FC_IND_NFM_SA_E!O43+FC_IND_NFM_OM_E!O43</f>
        <v>0.55832867999999991</v>
      </c>
      <c r="P43" s="8">
        <f>FC_IND_NFM_AM_E!P43+FC_IND_NFM_PA_E!P43+FC_IND_NFM_SA_E!P43+FC_IND_NFM_OM_E!P43</f>
        <v>1.2332314799999997</v>
      </c>
      <c r="Q43" s="8">
        <f>FC_IND_NFM_AM_E!Q43+FC_IND_NFM_PA_E!Q43+FC_IND_NFM_SA_E!Q43+FC_IND_NFM_OM_E!Q43</f>
        <v>1.4669132399999998</v>
      </c>
      <c r="R43" s="8">
        <f>FC_IND_NFM_AM_E!R43+FC_IND_NFM_PA_E!R43+FC_IND_NFM_SA_E!R43+FC_IND_NFM_OM_E!R43</f>
        <v>8.5096439999999995E-2</v>
      </c>
      <c r="S43" s="8">
        <f>FC_IND_NFM_AM_E!S43+FC_IND_NFM_PA_E!S43+FC_IND_NFM_SA_E!S43+FC_IND_NFM_OM_E!S43</f>
        <v>0.11630736</v>
      </c>
      <c r="T43" s="8">
        <f>FC_IND_NFM_AM_E!T43+FC_IND_NFM_PA_E!T43+FC_IND_NFM_SA_E!T43+FC_IND_NFM_OM_E!T43</f>
        <v>0.113373</v>
      </c>
      <c r="U43" s="8">
        <f>FC_IND_NFM_AM_E!U43+FC_IND_NFM_PA_E!U43+FC_IND_NFM_SA_E!U43+FC_IND_NFM_OM_E!U43</f>
        <v>0.51591384000000018</v>
      </c>
      <c r="V43" s="8">
        <f>FC_IND_NFM_AM_E!V43+FC_IND_NFM_PA_E!V43+FC_IND_NFM_SA_E!V43+FC_IND_NFM_OM_E!V43</f>
        <v>0.41827967999999999</v>
      </c>
      <c r="W43" s="8">
        <f>FC_IND_NFM_AM_E!W43+FC_IND_NFM_PA_E!W43+FC_IND_NFM_SA_E!W43+FC_IND_NFM_OM_E!W43</f>
        <v>0.13524731999999998</v>
      </c>
      <c r="X43" s="8">
        <f>FC_IND_NFM_AM_E!X43+FC_IND_NFM_PA_E!X43+FC_IND_NFM_SA_E!X43+FC_IND_NFM_OM_E!X43</f>
        <v>0.11310624000000002</v>
      </c>
      <c r="Y43" s="8">
        <f>FC_IND_NFM_AM_E!Y43+FC_IND_NFM_PA_E!Y43+FC_IND_NFM_SA_E!Y43+FC_IND_NFM_OM_E!Y43</f>
        <v>0.23314824000000001</v>
      </c>
      <c r="Z43" s="8">
        <f>FC_IND_NFM_AM_E!Z43+FC_IND_NFM_PA_E!Z43+FC_IND_NFM_SA_E!Z43+FC_IND_NFM_OM_E!Z43</f>
        <v>0.226746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28.901098079999997</v>
      </c>
      <c r="D44" s="8">
        <f>FC_IND_NFM_AM_E!D44+FC_IND_NFM_PA_E!D44+FC_IND_NFM_SA_E!D44+FC_IND_NFM_OM_E!D44</f>
        <v>22.654825200000005</v>
      </c>
      <c r="E44" s="8">
        <f>FC_IND_NFM_AM_E!E44+FC_IND_NFM_PA_E!E44+FC_IND_NFM_SA_E!E44+FC_IND_NFM_OM_E!E44</f>
        <v>22.473151919999999</v>
      </c>
      <c r="F44" s="8">
        <f>FC_IND_NFM_AM_E!F44+FC_IND_NFM_PA_E!F44+FC_IND_NFM_SA_E!F44+FC_IND_NFM_OM_E!F44</f>
        <v>22.448631600000002</v>
      </c>
      <c r="G44" s="8">
        <f>FC_IND_NFM_AM_E!G44+FC_IND_NFM_PA_E!G44+FC_IND_NFM_SA_E!G44+FC_IND_NFM_OM_E!G44</f>
        <v>22.404327840000001</v>
      </c>
      <c r="H44" s="8">
        <f>FC_IND_NFM_AM_E!H44+FC_IND_NFM_PA_E!H44+FC_IND_NFM_SA_E!H44+FC_IND_NFM_OM_E!H44</f>
        <v>18.924114240000002</v>
      </c>
      <c r="I44" s="8">
        <f>FC_IND_NFM_AM_E!I44+FC_IND_NFM_PA_E!I44+FC_IND_NFM_SA_E!I44+FC_IND_NFM_OM_E!I44</f>
        <v>18.08011368</v>
      </c>
      <c r="J44" s="8">
        <f>FC_IND_NFM_AM_E!J44+FC_IND_NFM_PA_E!J44+FC_IND_NFM_SA_E!J44+FC_IND_NFM_OM_E!J44</f>
        <v>15.821179199999998</v>
      </c>
      <c r="K44" s="8">
        <f>FC_IND_NFM_AM_E!K44+FC_IND_NFM_PA_E!K44+FC_IND_NFM_SA_E!K44+FC_IND_NFM_OM_E!K44</f>
        <v>15.902820720000005</v>
      </c>
      <c r="L44" s="8">
        <f>FC_IND_NFM_AM_E!L44+FC_IND_NFM_PA_E!L44+FC_IND_NFM_SA_E!L44+FC_IND_NFM_OM_E!L44</f>
        <v>13.837541040000001</v>
      </c>
      <c r="M44" s="8">
        <f>FC_IND_NFM_AM_E!M44+FC_IND_NFM_PA_E!M44+FC_IND_NFM_SA_E!M44+FC_IND_NFM_OM_E!M44</f>
        <v>16.144401600000002</v>
      </c>
      <c r="N44" s="8">
        <f>FC_IND_NFM_AM_E!N44+FC_IND_NFM_PA_E!N44+FC_IND_NFM_SA_E!N44+FC_IND_NFM_OM_E!N44</f>
        <v>19.374117840000004</v>
      </c>
      <c r="O44" s="8">
        <f>FC_IND_NFM_AM_E!O44+FC_IND_NFM_PA_E!O44+FC_IND_NFM_SA_E!O44+FC_IND_NFM_OM_E!O44</f>
        <v>17.909307360000007</v>
      </c>
      <c r="P44" s="8">
        <f>FC_IND_NFM_AM_E!P44+FC_IND_NFM_PA_E!P44+FC_IND_NFM_SA_E!P44+FC_IND_NFM_OM_E!P44</f>
        <v>19.708485840000002</v>
      </c>
      <c r="Q44" s="8">
        <f>FC_IND_NFM_AM_E!Q44+FC_IND_NFM_PA_E!Q44+FC_IND_NFM_SA_E!Q44+FC_IND_NFM_OM_E!Q44</f>
        <v>17.644042080000006</v>
      </c>
      <c r="R44" s="8">
        <f>FC_IND_NFM_AM_E!R44+FC_IND_NFM_PA_E!R44+FC_IND_NFM_SA_E!R44+FC_IND_NFM_OM_E!R44</f>
        <v>14.385347280000001</v>
      </c>
      <c r="S44" s="8">
        <f>FC_IND_NFM_AM_E!S44+FC_IND_NFM_PA_E!S44+FC_IND_NFM_SA_E!S44+FC_IND_NFM_OM_E!S44</f>
        <v>6.1077888000000016</v>
      </c>
      <c r="T44" s="8">
        <f>FC_IND_NFM_AM_E!T44+FC_IND_NFM_PA_E!T44+FC_IND_NFM_SA_E!T44+FC_IND_NFM_OM_E!T44</f>
        <v>3.4058167200000016</v>
      </c>
      <c r="U44" s="8">
        <f>FC_IND_NFM_AM_E!U44+FC_IND_NFM_PA_E!U44+FC_IND_NFM_SA_E!U44+FC_IND_NFM_OM_E!U44</f>
        <v>1.2753352800000002</v>
      </c>
      <c r="V44" s="8">
        <f>FC_IND_NFM_AM_E!V44+FC_IND_NFM_PA_E!V44+FC_IND_NFM_SA_E!V44+FC_IND_NFM_OM_E!V44</f>
        <v>1.3583700000000003</v>
      </c>
      <c r="W44" s="8">
        <f>FC_IND_NFM_AM_E!W44+FC_IND_NFM_PA_E!W44+FC_IND_NFM_SA_E!W44+FC_IND_NFM_OM_E!W44</f>
        <v>0.10783368000000007</v>
      </c>
      <c r="X44" s="8">
        <f>FC_IND_NFM_AM_E!X44+FC_IND_NFM_PA_E!X44+FC_IND_NFM_SA_E!X44+FC_IND_NFM_OM_E!X44</f>
        <v>0.17805095999999998</v>
      </c>
      <c r="Y44" s="8">
        <f>FC_IND_NFM_AM_E!Y44+FC_IND_NFM_PA_E!Y44+FC_IND_NFM_SA_E!Y44+FC_IND_NFM_OM_E!Y44</f>
        <v>0.15353064000000005</v>
      </c>
      <c r="Z44" s="8">
        <f>FC_IND_NFM_AM_E!Z44+FC_IND_NFM_PA_E!Z44+FC_IND_NFM_SA_E!Z44+FC_IND_NFM_OM_E!Z44</f>
        <v>5.7399840000000021E-2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129.50685000000001</v>
      </c>
      <c r="D51" s="27">
        <f>FC_IND_NFM_AM_E!D51+FC_IND_NFM_PA_E!D51+FC_IND_NFM_SA_E!D51+FC_IND_NFM_OM_E!D51</f>
        <v>145.61315999999999</v>
      </c>
      <c r="E51" s="27">
        <f>FC_IND_NFM_AM_E!E51+FC_IND_NFM_PA_E!E51+FC_IND_NFM_SA_E!E51+FC_IND_NFM_OM_E!E51</f>
        <v>149.65235999999999</v>
      </c>
      <c r="F51" s="27">
        <f>FC_IND_NFM_AM_E!F51+FC_IND_NFM_PA_E!F51+FC_IND_NFM_SA_E!F51+FC_IND_NFM_OM_E!F51</f>
        <v>158.33664000000005</v>
      </c>
      <c r="G51" s="27">
        <f>FC_IND_NFM_AM_E!G51+FC_IND_NFM_PA_E!G51+FC_IND_NFM_SA_E!G51+FC_IND_NFM_OM_E!G51</f>
        <v>169.29297000000003</v>
      </c>
      <c r="H51" s="27">
        <f>FC_IND_NFM_AM_E!H51+FC_IND_NFM_PA_E!H51+FC_IND_NFM_SA_E!H51+FC_IND_NFM_OM_E!H51</f>
        <v>174.01338108000004</v>
      </c>
      <c r="I51" s="27">
        <f>FC_IND_NFM_AM_E!I51+FC_IND_NFM_PA_E!I51+FC_IND_NFM_SA_E!I51+FC_IND_NFM_OM_E!I51</f>
        <v>178.84628387999999</v>
      </c>
      <c r="J51" s="27">
        <f>FC_IND_NFM_AM_E!J51+FC_IND_NFM_PA_E!J51+FC_IND_NFM_SA_E!J51+FC_IND_NFM_OM_E!J51</f>
        <v>210.00426875999997</v>
      </c>
      <c r="K51" s="27">
        <f>FC_IND_NFM_AM_E!K51+FC_IND_NFM_PA_E!K51+FC_IND_NFM_SA_E!K51+FC_IND_NFM_OM_E!K51</f>
        <v>218.40257339999997</v>
      </c>
      <c r="L51" s="27">
        <f>FC_IND_NFM_AM_E!L51+FC_IND_NFM_PA_E!L51+FC_IND_NFM_SA_E!L51+FC_IND_NFM_OM_E!L51</f>
        <v>202.00927824000004</v>
      </c>
      <c r="M51" s="27">
        <f>FC_IND_NFM_AM_E!M51+FC_IND_NFM_PA_E!M51+FC_IND_NFM_SA_E!M51+FC_IND_NFM_OM_E!M51</f>
        <v>211.73102676000005</v>
      </c>
      <c r="N51" s="27">
        <f>FC_IND_NFM_AM_E!N51+FC_IND_NFM_PA_E!N51+FC_IND_NFM_SA_E!N51+FC_IND_NFM_OM_E!N51</f>
        <v>221.10641388000002</v>
      </c>
      <c r="O51" s="27">
        <f>FC_IND_NFM_AM_E!O51+FC_IND_NFM_PA_E!O51+FC_IND_NFM_SA_E!O51+FC_IND_NFM_OM_E!O51</f>
        <v>216.22766616000001</v>
      </c>
      <c r="P51" s="27">
        <f>FC_IND_NFM_AM_E!P51+FC_IND_NFM_PA_E!P51+FC_IND_NFM_SA_E!P51+FC_IND_NFM_OM_E!P51</f>
        <v>223.91587944000003</v>
      </c>
      <c r="Q51" s="27">
        <f>FC_IND_NFM_AM_E!Q51+FC_IND_NFM_PA_E!Q51+FC_IND_NFM_SA_E!Q51+FC_IND_NFM_OM_E!Q51</f>
        <v>241.80428448000004</v>
      </c>
      <c r="R51" s="27">
        <f>FC_IND_NFM_AM_E!R51+FC_IND_NFM_PA_E!R51+FC_IND_NFM_SA_E!R51+FC_IND_NFM_OM_E!R51</f>
        <v>254.67923447999996</v>
      </c>
      <c r="S51" s="27">
        <f>FC_IND_NFM_AM_E!S51+FC_IND_NFM_PA_E!S51+FC_IND_NFM_SA_E!S51+FC_IND_NFM_OM_E!S51</f>
        <v>272.34588744000007</v>
      </c>
      <c r="T51" s="27">
        <f>FC_IND_NFM_AM_E!T51+FC_IND_NFM_PA_E!T51+FC_IND_NFM_SA_E!T51+FC_IND_NFM_OM_E!T51</f>
        <v>269.21894076000001</v>
      </c>
      <c r="U51" s="27">
        <f>FC_IND_NFM_AM_E!U51+FC_IND_NFM_PA_E!U51+FC_IND_NFM_SA_E!U51+FC_IND_NFM_OM_E!U51</f>
        <v>312.61751928000007</v>
      </c>
      <c r="V51" s="27">
        <f>FC_IND_NFM_AM_E!V51+FC_IND_NFM_PA_E!V51+FC_IND_NFM_SA_E!V51+FC_IND_NFM_OM_E!V51</f>
        <v>280.67094663604064</v>
      </c>
      <c r="W51" s="27">
        <f>FC_IND_NFM_AM_E!W51+FC_IND_NFM_PA_E!W51+FC_IND_NFM_SA_E!W51+FC_IND_NFM_OM_E!W51</f>
        <v>247.873290312481</v>
      </c>
      <c r="X51" s="27">
        <f>FC_IND_NFM_AM_E!X51+FC_IND_NFM_PA_E!X51+FC_IND_NFM_SA_E!X51+FC_IND_NFM_OM_E!X51</f>
        <v>282.00968765158132</v>
      </c>
      <c r="Y51" s="27">
        <f>FC_IND_NFM_AM_E!Y51+FC_IND_NFM_PA_E!Y51+FC_IND_NFM_SA_E!Y51+FC_IND_NFM_OM_E!Y51</f>
        <v>289.93162755553976</v>
      </c>
      <c r="Z51" s="27">
        <f>FC_IND_NFM_AM_E!Z51+FC_IND_NFM_PA_E!Z51+FC_IND_NFM_SA_E!Z51+FC_IND_NFM_OM_E!Z51</f>
        <v>262.71650874344789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1.297296</v>
      </c>
      <c r="P52" s="27">
        <f t="shared" si="30"/>
        <v>24.385046400000004</v>
      </c>
      <c r="Q52" s="27">
        <f t="shared" si="30"/>
        <v>22.800492000000002</v>
      </c>
      <c r="R52" s="27">
        <f t="shared" si="30"/>
        <v>24.881828399999996</v>
      </c>
      <c r="S52" s="27">
        <f t="shared" si="30"/>
        <v>26.1374256</v>
      </c>
      <c r="T52" s="27">
        <f t="shared" si="30"/>
        <v>27.126356399999999</v>
      </c>
      <c r="U52" s="27">
        <f t="shared" si="30"/>
        <v>0.63371880000000003</v>
      </c>
      <c r="V52" s="27">
        <f t="shared" si="30"/>
        <v>0</v>
      </c>
      <c r="W52" s="27">
        <f t="shared" si="30"/>
        <v>1.6453008000000002</v>
      </c>
      <c r="X52" s="27">
        <f t="shared" ref="X52:Z52" si="31">SUM(X53:X54)</f>
        <v>0</v>
      </c>
      <c r="Y52" s="27">
        <f t="shared" si="31"/>
        <v>0.46640879999999996</v>
      </c>
      <c r="Z52" s="27">
        <f t="shared" si="31"/>
        <v>0.455598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1.297296</v>
      </c>
      <c r="P53" s="8">
        <f>FC_IND_NFM_AM_E!P53+FC_IND_NFM_PA_E!P53+FC_IND_NFM_SA_E!P53+FC_IND_NFM_OM_E!P53</f>
        <v>24.385046400000004</v>
      </c>
      <c r="Q53" s="8">
        <f>FC_IND_NFM_AM_E!Q53+FC_IND_NFM_PA_E!Q53+FC_IND_NFM_SA_E!Q53+FC_IND_NFM_OM_E!Q53</f>
        <v>22.800492000000002</v>
      </c>
      <c r="R53" s="8">
        <f>FC_IND_NFM_AM_E!R53+FC_IND_NFM_PA_E!R53+FC_IND_NFM_SA_E!R53+FC_IND_NFM_OM_E!R53</f>
        <v>24.881828399999996</v>
      </c>
      <c r="S53" s="8">
        <f>FC_IND_NFM_AM_E!S53+FC_IND_NFM_PA_E!S53+FC_IND_NFM_SA_E!S53+FC_IND_NFM_OM_E!S53</f>
        <v>26.1374256</v>
      </c>
      <c r="T53" s="8">
        <f>FC_IND_NFM_AM_E!T53+FC_IND_NFM_PA_E!T53+FC_IND_NFM_SA_E!T53+FC_IND_NFM_OM_E!T53</f>
        <v>27.126356399999999</v>
      </c>
      <c r="U53" s="8">
        <f>FC_IND_NFM_AM_E!U53+FC_IND_NFM_PA_E!U53+FC_IND_NFM_SA_E!U53+FC_IND_NFM_OM_E!U53</f>
        <v>0.63371880000000003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1.6453008000000002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0.46640879999999996</v>
      </c>
      <c r="Z53" s="8">
        <f>FC_IND_NFM_AM_E!Z53+FC_IND_NFM_PA_E!Z53+FC_IND_NFM_SA_E!Z53+FC_IND_NFM_OM_E!Z53</f>
        <v>0.455598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2.5487999999999999E-3</v>
      </c>
      <c r="I61" s="49">
        <f t="shared" si="32"/>
        <v>1.5547680000000001E-2</v>
      </c>
      <c r="J61" s="49">
        <f t="shared" si="32"/>
        <v>1.8096479999999998E-2</v>
      </c>
      <c r="K61" s="49">
        <f t="shared" si="32"/>
        <v>3.3618240000000001E-2</v>
      </c>
      <c r="L61" s="49">
        <f t="shared" si="32"/>
        <v>5.4885599999999993E-2</v>
      </c>
      <c r="M61" s="49">
        <f t="shared" si="32"/>
        <v>5.5481760000000005E-2</v>
      </c>
      <c r="N61" s="49">
        <f t="shared" si="32"/>
        <v>0.21881664000000001</v>
      </c>
      <c r="O61" s="49">
        <f t="shared" si="32"/>
        <v>0.26383535999999996</v>
      </c>
      <c r="P61" s="49">
        <f t="shared" si="32"/>
        <v>55.156106159999972</v>
      </c>
      <c r="Q61" s="49">
        <f t="shared" si="32"/>
        <v>4.7791994399999993</v>
      </c>
      <c r="R61" s="49">
        <f t="shared" si="32"/>
        <v>4.5486640799999991</v>
      </c>
      <c r="S61" s="49">
        <f t="shared" si="32"/>
        <v>4.4630495999999988</v>
      </c>
      <c r="T61" s="49">
        <f t="shared" si="32"/>
        <v>3.5991784799999995</v>
      </c>
      <c r="U61" s="49">
        <f t="shared" si="32"/>
        <v>5.6160453600000002</v>
      </c>
      <c r="V61" s="49">
        <f t="shared" si="32"/>
        <v>0.66840460962878689</v>
      </c>
      <c r="W61" s="49">
        <f t="shared" si="32"/>
        <v>5.1022585707405614</v>
      </c>
      <c r="X61" s="49">
        <f t="shared" si="32"/>
        <v>4.6005874484074081</v>
      </c>
      <c r="Y61" s="49">
        <f t="shared" ref="Y61:Z61" si="33">SUM(Y62:Y72)</f>
        <v>5.611922039421299</v>
      </c>
      <c r="Z61" s="49">
        <f t="shared" si="33"/>
        <v>5.316244437927784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53.618745599999968</v>
      </c>
      <c r="Q62" s="52">
        <f>FC_IND_NFM_AM_E!Q62+FC_IND_NFM_PA_E!Q62+FC_IND_NFM_SA_E!Q62+FC_IND_NFM_OM_E!Q62</f>
        <v>3.2211647999999995</v>
      </c>
      <c r="R62" s="52">
        <f>FC_IND_NFM_AM_E!R62+FC_IND_NFM_PA_E!R62+FC_IND_NFM_SA_E!R62+FC_IND_NFM_OM_E!R62</f>
        <v>3.0409343999999994</v>
      </c>
      <c r="S62" s="52">
        <f>FC_IND_NFM_AM_E!S62+FC_IND_NFM_PA_E!S62+FC_IND_NFM_SA_E!S62+FC_IND_NFM_OM_E!S62</f>
        <v>2.9074751999999995</v>
      </c>
      <c r="T62" s="52">
        <f>FC_IND_NFM_AM_E!T62+FC_IND_NFM_PA_E!T62+FC_IND_NFM_SA_E!T62+FC_IND_NFM_OM_E!T62</f>
        <v>2.0744639999999994</v>
      </c>
      <c r="U62" s="52">
        <f>FC_IND_NFM_AM_E!U62+FC_IND_NFM_PA_E!U62+FC_IND_NFM_SA_E!U62+FC_IND_NFM_OM_E!U62</f>
        <v>3.8997504000000003</v>
      </c>
      <c r="V62" s="52">
        <f>FC_IND_NFM_AM_E!V62+FC_IND_NFM_PA_E!V62+FC_IND_NFM_SA_E!V62+FC_IND_NFM_OM_E!V62</f>
        <v>6.8544000000000001E-3</v>
      </c>
      <c r="W62" s="52">
        <f>FC_IND_NFM_AM_E!W62+FC_IND_NFM_PA_E!W62+FC_IND_NFM_SA_E!W62+FC_IND_NFM_OM_E!W62</f>
        <v>4.7279231999999993</v>
      </c>
      <c r="X62" s="52">
        <f>FC_IND_NFM_AM_E!X62+FC_IND_NFM_PA_E!X62+FC_IND_NFM_SA_E!X62+FC_IND_NFM_OM_E!X62</f>
        <v>4.20336</v>
      </c>
      <c r="Y62" s="52">
        <f>FC_IND_NFM_AM_E!Y62+FC_IND_NFM_PA_E!Y62+FC_IND_NFM_SA_E!Y62+FC_IND_NFM_OM_E!Y62</f>
        <v>5.1504768000000016</v>
      </c>
      <c r="Z62" s="52">
        <f>FC_IND_NFM_AM_E!Z62+FC_IND_NFM_PA_E!Z62+FC_IND_NFM_SA_E!Z62+FC_IND_NFM_OM_E!Z62</f>
        <v>4.8339648000000022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1.2325823999999999</v>
      </c>
      <c r="Q63" s="52">
        <f>FC_IND_NFM_AM_E!Q63+FC_IND_NFM_PA_E!Q63+FC_IND_NFM_SA_E!Q63+FC_IND_NFM_OM_E!Q63</f>
        <v>1.1692799999999997</v>
      </c>
      <c r="R63" s="52">
        <f>FC_IND_NFM_AM_E!R63+FC_IND_NFM_PA_E!R63+FC_IND_NFM_SA_E!R63+FC_IND_NFM_OM_E!R63</f>
        <v>1.1055744000000001</v>
      </c>
      <c r="S63" s="52">
        <f>FC_IND_NFM_AM_E!S63+FC_IND_NFM_PA_E!S63+FC_IND_NFM_SA_E!S63+FC_IND_NFM_OM_E!S63</f>
        <v>1.0616255999999997</v>
      </c>
      <c r="T63" s="52">
        <f>FC_IND_NFM_AM_E!T63+FC_IND_NFM_PA_E!T63+FC_IND_NFM_SA_E!T63+FC_IND_NFM_OM_E!T63</f>
        <v>1.0616255999999997</v>
      </c>
      <c r="U63" s="52">
        <f>FC_IND_NFM_AM_E!U63+FC_IND_NFM_PA_E!U63+FC_IND_NFM_SA_E!U63+FC_IND_NFM_OM_E!U63</f>
        <v>1.2398400000000001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1.2972960000000002E-2</v>
      </c>
      <c r="L64" s="52">
        <f>FC_IND_NFM_AM_E!L64+FC_IND_NFM_PA_E!L64+FC_IND_NFM_SA_E!L64+FC_IND_NFM_OM_E!L64</f>
        <v>2.6339039999999994E-2</v>
      </c>
      <c r="M64" s="52">
        <f>FC_IND_NFM_AM_E!M64+FC_IND_NFM_PA_E!M64+FC_IND_NFM_SA_E!M64+FC_IND_NFM_OM_E!M64</f>
        <v>2.9484000000000003E-2</v>
      </c>
      <c r="N64" s="52">
        <f>FC_IND_NFM_AM_E!N64+FC_IND_NFM_PA_E!N64+FC_IND_NFM_SA_E!N64+FC_IND_NFM_OM_E!N64</f>
        <v>0.19027008000000001</v>
      </c>
      <c r="O64" s="52">
        <f>FC_IND_NFM_AM_E!O64+FC_IND_NFM_PA_E!O64+FC_IND_NFM_SA_E!O64+FC_IND_NFM_OM_E!O64</f>
        <v>0.23783759999999995</v>
      </c>
      <c r="P64" s="52">
        <f>FC_IND_NFM_AM_E!P64+FC_IND_NFM_PA_E!P64+FC_IND_NFM_SA_E!P64+FC_IND_NFM_OM_E!P64</f>
        <v>0.27852551999999997</v>
      </c>
      <c r="Q64" s="52">
        <f>FC_IND_NFM_AM_E!Q64+FC_IND_NFM_PA_E!Q64+FC_IND_NFM_SA_E!Q64+FC_IND_NFM_OM_E!Q64</f>
        <v>0.35714951999999994</v>
      </c>
      <c r="R64" s="52">
        <f>FC_IND_NFM_AM_E!R64+FC_IND_NFM_PA_E!R64+FC_IND_NFM_SA_E!R64+FC_IND_NFM_OM_E!R64</f>
        <v>0.39960647999999999</v>
      </c>
      <c r="S64" s="52">
        <f>FC_IND_NFM_AM_E!S64+FC_IND_NFM_PA_E!S64+FC_IND_NFM_SA_E!S64+FC_IND_NFM_OM_E!S64</f>
        <v>0.4914</v>
      </c>
      <c r="T64" s="52">
        <f>FC_IND_NFM_AM_E!T64+FC_IND_NFM_PA_E!T64+FC_IND_NFM_SA_E!T64+FC_IND_NFM_OM_E!T64</f>
        <v>0.46054008000000024</v>
      </c>
      <c r="U64" s="52">
        <f>FC_IND_NFM_AM_E!U64+FC_IND_NFM_PA_E!U64+FC_IND_NFM_SA_E!U64+FC_IND_NFM_OM_E!U64</f>
        <v>0.47390616000000008</v>
      </c>
      <c r="V64" s="52">
        <f>FC_IND_NFM_AM_E!V64+FC_IND_NFM_PA_E!V64+FC_IND_NFM_SA_E!V64+FC_IND_NFM_OM_E!V64</f>
        <v>0.65900140962878684</v>
      </c>
      <c r="W64" s="52">
        <f>FC_IND_NFM_AM_E!W64+FC_IND_NFM_PA_E!W64+FC_IND_NFM_SA_E!W64+FC_IND_NFM_OM_E!W64</f>
        <v>0.37178657074056298</v>
      </c>
      <c r="X64" s="52">
        <f>FC_IND_NFM_AM_E!X64+FC_IND_NFM_PA_E!X64+FC_IND_NFM_SA_E!X64+FC_IND_NFM_OM_E!X64</f>
        <v>0.39467864840740874</v>
      </c>
      <c r="Y64" s="52">
        <f>FC_IND_NFM_AM_E!Y64+FC_IND_NFM_PA_E!Y64+FC_IND_NFM_SA_E!Y64+FC_IND_NFM_OM_E!Y64</f>
        <v>0.45889643942129771</v>
      </c>
      <c r="Z64" s="52">
        <f>FC_IND_NFM_AM_E!Z64+FC_IND_NFM_PA_E!Z64+FC_IND_NFM_SA_E!Z64+FC_IND_NFM_OM_E!Z64</f>
        <v>0.47973083792778254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2.5487999999999999E-3</v>
      </c>
      <c r="I69" s="52">
        <f>FC_IND_NFM_AM_E!I69+FC_IND_NFM_PA_E!I69+FC_IND_NFM_SA_E!I69+FC_IND_NFM_OM_E!I69</f>
        <v>1.5547680000000001E-2</v>
      </c>
      <c r="J69" s="52">
        <f>FC_IND_NFM_AM_E!J69+FC_IND_NFM_PA_E!J69+FC_IND_NFM_SA_E!J69+FC_IND_NFM_OM_E!J69</f>
        <v>1.8096479999999998E-2</v>
      </c>
      <c r="K69" s="52">
        <f>FC_IND_NFM_AM_E!K69+FC_IND_NFM_PA_E!K69+FC_IND_NFM_SA_E!K69+FC_IND_NFM_OM_E!K69</f>
        <v>2.0645279999999998E-2</v>
      </c>
      <c r="L69" s="52">
        <f>FC_IND_NFM_AM_E!L69+FC_IND_NFM_PA_E!L69+FC_IND_NFM_SA_E!L69+FC_IND_NFM_OM_E!L69</f>
        <v>2.8546559999999999E-2</v>
      </c>
      <c r="M69" s="52">
        <f>FC_IND_NFM_AM_E!M69+FC_IND_NFM_PA_E!M69+FC_IND_NFM_SA_E!M69+FC_IND_NFM_OM_E!M69</f>
        <v>2.5997759999999998E-2</v>
      </c>
      <c r="N69" s="52">
        <f>FC_IND_NFM_AM_E!N69+FC_IND_NFM_PA_E!N69+FC_IND_NFM_SA_E!N69+FC_IND_NFM_OM_E!N69</f>
        <v>2.8546560000000002E-2</v>
      </c>
      <c r="O69" s="52">
        <f>FC_IND_NFM_AM_E!O69+FC_IND_NFM_PA_E!O69+FC_IND_NFM_SA_E!O69+FC_IND_NFM_OM_E!O69</f>
        <v>2.5997759999999995E-2</v>
      </c>
      <c r="P69" s="52">
        <f>FC_IND_NFM_AM_E!P69+FC_IND_NFM_PA_E!P69+FC_IND_NFM_SA_E!P69+FC_IND_NFM_OM_E!P69</f>
        <v>2.6252640000000001E-2</v>
      </c>
      <c r="Q69" s="52">
        <f>FC_IND_NFM_AM_E!Q69+FC_IND_NFM_PA_E!Q69+FC_IND_NFM_SA_E!Q69+FC_IND_NFM_OM_E!Q69</f>
        <v>3.1605120000000007E-2</v>
      </c>
      <c r="R69" s="52">
        <f>FC_IND_NFM_AM_E!R69+FC_IND_NFM_PA_E!R69+FC_IND_NFM_SA_E!R69+FC_IND_NFM_OM_E!R69</f>
        <v>2.5487999999999999E-3</v>
      </c>
      <c r="S69" s="52">
        <f>FC_IND_NFM_AM_E!S69+FC_IND_NFM_PA_E!S69+FC_IND_NFM_SA_E!S69+FC_IND_NFM_OM_E!S69</f>
        <v>2.5487999999999999E-3</v>
      </c>
      <c r="T69" s="52">
        <f>FC_IND_NFM_AM_E!T69+FC_IND_NFM_PA_E!T69+FC_IND_NFM_SA_E!T69+FC_IND_NFM_OM_E!T69</f>
        <v>2.5487999999999999E-3</v>
      </c>
      <c r="U69" s="52">
        <f>FC_IND_NFM_AM_E!U69+FC_IND_NFM_PA_E!U69+FC_IND_NFM_SA_E!U69+FC_IND_NFM_OM_E!U69</f>
        <v>2.5487999999999999E-3</v>
      </c>
      <c r="V69" s="52">
        <f>FC_IND_NFM_AM_E!V69+FC_IND_NFM_PA_E!V69+FC_IND_NFM_SA_E!V69+FC_IND_NFM_OM_E!V69</f>
        <v>2.5488000000000004E-3</v>
      </c>
      <c r="W69" s="52">
        <f>FC_IND_NFM_AM_E!W69+FC_IND_NFM_PA_E!W69+FC_IND_NFM_SA_E!W69+FC_IND_NFM_OM_E!W69</f>
        <v>2.5487999999999999E-3</v>
      </c>
      <c r="X69" s="52">
        <f>FC_IND_NFM_AM_E!X69+FC_IND_NFM_PA_E!X69+FC_IND_NFM_SA_E!X69+FC_IND_NFM_OM_E!X69</f>
        <v>2.5487999999999999E-3</v>
      </c>
      <c r="Y69" s="52">
        <f>FC_IND_NFM_AM_E!Y69+FC_IND_NFM_PA_E!Y69+FC_IND_NFM_SA_E!Y69+FC_IND_NFM_OM_E!Y69</f>
        <v>2.5487999999999999E-3</v>
      </c>
      <c r="Z69" s="52">
        <f>FC_IND_NFM_AM_E!Z69+FC_IND_NFM_PA_E!Z69+FC_IND_NFM_SA_E!Z69+FC_IND_NFM_OM_E!Z69</f>
        <v>2.5487999999999999E-3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39.047752736253656</v>
      </c>
      <c r="D2" s="21">
        <f t="shared" ref="D2:X2" si="0">SUM(D3,D17,D22,D25,D26,D51,D52)</f>
        <v>44.42031526944244</v>
      </c>
      <c r="E2" s="21">
        <f t="shared" si="0"/>
        <v>47.478747269753313</v>
      </c>
      <c r="F2" s="21">
        <f t="shared" si="0"/>
        <v>49.645080771935852</v>
      </c>
      <c r="G2" s="21">
        <f t="shared" si="0"/>
        <v>46.573261128724532</v>
      </c>
      <c r="H2" s="21">
        <f t="shared" si="0"/>
        <v>46.482000940806472</v>
      </c>
      <c r="I2" s="21">
        <f t="shared" si="0"/>
        <v>45.254107631296485</v>
      </c>
      <c r="J2" s="21">
        <f t="shared" si="0"/>
        <v>51.282353007891778</v>
      </c>
      <c r="K2" s="21">
        <f t="shared" si="0"/>
        <v>44.438964605425738</v>
      </c>
      <c r="L2" s="21">
        <f t="shared" si="0"/>
        <v>60.106855159619961</v>
      </c>
      <c r="M2" s="21">
        <f t="shared" si="0"/>
        <v>66.146540701812995</v>
      </c>
      <c r="N2" s="21">
        <f t="shared" si="0"/>
        <v>71.898649454686975</v>
      </c>
      <c r="O2" s="21">
        <f t="shared" si="0"/>
        <v>71.112416121020019</v>
      </c>
      <c r="P2" s="21">
        <f t="shared" si="0"/>
        <v>96.957420469302406</v>
      </c>
      <c r="Q2" s="21">
        <f t="shared" si="0"/>
        <v>108.57421830507235</v>
      </c>
      <c r="R2" s="21">
        <f t="shared" si="0"/>
        <v>112.40039351178929</v>
      </c>
      <c r="S2" s="21">
        <f t="shared" si="0"/>
        <v>106.06410821527672</v>
      </c>
      <c r="T2" s="21">
        <f t="shared" si="0"/>
        <v>105.27289776322743</v>
      </c>
      <c r="U2" s="21">
        <f t="shared" si="0"/>
        <v>102.65049381983991</v>
      </c>
      <c r="V2" s="21">
        <f t="shared" si="0"/>
        <v>93.561433407903294</v>
      </c>
      <c r="W2" s="21">
        <f t="shared" si="0"/>
        <v>77.618387786445197</v>
      </c>
      <c r="X2" s="21">
        <f t="shared" si="0"/>
        <v>90.904125038785011</v>
      </c>
      <c r="Y2" s="21">
        <f t="shared" ref="Y2:Z2" si="1">SUM(Y3,Y17,Y22,Y25,Y26,Y51,Y52)</f>
        <v>106.73758482183203</v>
      </c>
      <c r="Z2" s="21">
        <f t="shared" si="1"/>
        <v>99.039675456054283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1.8070308533831971</v>
      </c>
      <c r="D3" s="24">
        <f t="shared" ref="D3:W3" si="3">SUM(D4,D8,D11)</f>
        <v>0.94665714475658302</v>
      </c>
      <c r="E3" s="24">
        <f t="shared" si="3"/>
        <v>2.0051331804432651</v>
      </c>
      <c r="F3" s="24">
        <f t="shared" si="3"/>
        <v>1.7305718881307388</v>
      </c>
      <c r="G3" s="24">
        <f t="shared" si="3"/>
        <v>1.8345925695360665</v>
      </c>
      <c r="H3" s="24">
        <f t="shared" si="3"/>
        <v>1.4160674948020744</v>
      </c>
      <c r="I3" s="24">
        <f t="shared" si="3"/>
        <v>1.2895750227231582</v>
      </c>
      <c r="J3" s="24">
        <f t="shared" si="3"/>
        <v>1.4266390697816258</v>
      </c>
      <c r="K3" s="24">
        <f t="shared" si="3"/>
        <v>1.1855462986905347</v>
      </c>
      <c r="L3" s="24">
        <f t="shared" si="3"/>
        <v>1.9426279242255571</v>
      </c>
      <c r="M3" s="24">
        <f t="shared" si="3"/>
        <v>1.5918085522212906</v>
      </c>
      <c r="N3" s="24">
        <f t="shared" si="3"/>
        <v>1.8362812438285168</v>
      </c>
      <c r="O3" s="24">
        <f t="shared" si="3"/>
        <v>1.7754603360122705</v>
      </c>
      <c r="P3" s="24">
        <f t="shared" si="3"/>
        <v>1.836410191974313</v>
      </c>
      <c r="Q3" s="24">
        <f t="shared" si="3"/>
        <v>2.9192710562315223</v>
      </c>
      <c r="R3" s="24">
        <f t="shared" si="3"/>
        <v>2.4713707393778326</v>
      </c>
      <c r="S3" s="24">
        <f t="shared" si="3"/>
        <v>2.242662311757865</v>
      </c>
      <c r="T3" s="24">
        <f t="shared" si="3"/>
        <v>1.6338749898337841</v>
      </c>
      <c r="U3" s="24">
        <f t="shared" si="3"/>
        <v>1.4099391409539141</v>
      </c>
      <c r="V3" s="24">
        <f t="shared" si="3"/>
        <v>2.2694400337284413</v>
      </c>
      <c r="W3" s="24">
        <f t="shared" si="3"/>
        <v>2.0146815763901635</v>
      </c>
      <c r="X3" s="24">
        <f t="shared" ref="X3:Z3" si="4">SUM(X4,X8,X11)</f>
        <v>0.92636392595116313</v>
      </c>
      <c r="Y3" s="24">
        <f t="shared" si="4"/>
        <v>2.2412144396494984</v>
      </c>
      <c r="Z3" s="24">
        <f t="shared" si="4"/>
        <v>2.7351170011658947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0.25837203939922704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1.2089072624373732E-3</v>
      </c>
      <c r="V4" s="19">
        <f t="shared" si="6"/>
        <v>0</v>
      </c>
      <c r="W4" s="19">
        <f t="shared" si="6"/>
        <v>3.756844778712287E-3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0.25837203939922704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1.2089072624373732E-3</v>
      </c>
      <c r="V7" s="8">
        <v>0</v>
      </c>
      <c r="W7" s="8">
        <v>3.756844778712287E-3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1.8070308533831971</v>
      </c>
      <c r="D11" s="19">
        <f t="shared" si="10"/>
        <v>0.94665714475658302</v>
      </c>
      <c r="E11" s="19">
        <f t="shared" si="10"/>
        <v>2.0051331804432651</v>
      </c>
      <c r="F11" s="19">
        <f t="shared" si="10"/>
        <v>1.7305718881307388</v>
      </c>
      <c r="G11" s="19">
        <f t="shared" si="10"/>
        <v>1.8345925695360665</v>
      </c>
      <c r="H11" s="19">
        <f t="shared" si="10"/>
        <v>1.4160674948020744</v>
      </c>
      <c r="I11" s="19">
        <f t="shared" si="10"/>
        <v>1.2895750227231582</v>
      </c>
      <c r="J11" s="19">
        <f t="shared" si="10"/>
        <v>1.4266390697816258</v>
      </c>
      <c r="K11" s="19">
        <f t="shared" si="10"/>
        <v>1.1855462986905347</v>
      </c>
      <c r="L11" s="19">
        <f t="shared" si="10"/>
        <v>1.68425588482633</v>
      </c>
      <c r="M11" s="19">
        <f t="shared" si="10"/>
        <v>1.5918085522212906</v>
      </c>
      <c r="N11" s="19">
        <f t="shared" si="10"/>
        <v>1.8362812438285168</v>
      </c>
      <c r="O11" s="19">
        <f t="shared" si="10"/>
        <v>1.7754603360122705</v>
      </c>
      <c r="P11" s="19">
        <f t="shared" si="10"/>
        <v>1.836410191974313</v>
      </c>
      <c r="Q11" s="19">
        <f t="shared" si="10"/>
        <v>2.9192710562315223</v>
      </c>
      <c r="R11" s="19">
        <f t="shared" si="10"/>
        <v>2.4713707393778326</v>
      </c>
      <c r="S11" s="19">
        <f t="shared" si="10"/>
        <v>2.242662311757865</v>
      </c>
      <c r="T11" s="19">
        <f t="shared" si="10"/>
        <v>1.6338749898337841</v>
      </c>
      <c r="U11" s="19">
        <f t="shared" si="10"/>
        <v>1.4087302336914769</v>
      </c>
      <c r="V11" s="19">
        <f t="shared" si="10"/>
        <v>2.2694400337284413</v>
      </c>
      <c r="W11" s="19">
        <f t="shared" si="10"/>
        <v>2.0109247316114511</v>
      </c>
      <c r="X11" s="19">
        <f t="shared" si="10"/>
        <v>0.92636392595116313</v>
      </c>
      <c r="Y11" s="19">
        <f t="shared" ref="Y11:Z11" si="11">SUM(Y12:Y16)</f>
        <v>2.2412144396494984</v>
      </c>
      <c r="Z11" s="19">
        <f t="shared" si="11"/>
        <v>2.7351170011658947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1.8070308533831971</v>
      </c>
      <c r="D13" s="8">
        <v>0.94665714475658302</v>
      </c>
      <c r="E13" s="8">
        <v>2.0051331804432651</v>
      </c>
      <c r="F13" s="8">
        <v>1.7305718881307388</v>
      </c>
      <c r="G13" s="8">
        <v>1.8345925695360665</v>
      </c>
      <c r="H13" s="8">
        <v>1.4160674948020744</v>
      </c>
      <c r="I13" s="8">
        <v>1.2895750227231582</v>
      </c>
      <c r="J13" s="8">
        <v>1.4266390697816258</v>
      </c>
      <c r="K13" s="8">
        <v>1.1855462986905347</v>
      </c>
      <c r="L13" s="8">
        <v>1.68425588482633</v>
      </c>
      <c r="M13" s="8">
        <v>1.5918085522212906</v>
      </c>
      <c r="N13" s="8">
        <v>1.8362812438285168</v>
      </c>
      <c r="O13" s="8">
        <v>1.7754603360122705</v>
      </c>
      <c r="P13" s="8">
        <v>1.836410191974313</v>
      </c>
      <c r="Q13" s="8">
        <v>2.9192710562315223</v>
      </c>
      <c r="R13" s="8">
        <v>2.4713707393778326</v>
      </c>
      <c r="S13" s="8">
        <v>2.242662311757865</v>
      </c>
      <c r="T13" s="8">
        <v>1.6338749898337841</v>
      </c>
      <c r="U13" s="8">
        <v>1.4087302336914769</v>
      </c>
      <c r="V13" s="8">
        <v>2.2694400337284413</v>
      </c>
      <c r="W13" s="8">
        <v>2.0109247316114511</v>
      </c>
      <c r="X13" s="8">
        <v>0.92636392595116313</v>
      </c>
      <c r="Y13" s="8">
        <v>2.2412144396494984</v>
      </c>
      <c r="Z13" s="8">
        <v>2.7351170011658947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9.5509858608173772</v>
      </c>
      <c r="D26" s="27">
        <f t="shared" si="16"/>
        <v>10.854319651679596</v>
      </c>
      <c r="E26" s="27">
        <f t="shared" si="16"/>
        <v>9.9578040197832216</v>
      </c>
      <c r="F26" s="27">
        <f t="shared" si="16"/>
        <v>9.374616948800071</v>
      </c>
      <c r="G26" s="27">
        <f t="shared" si="16"/>
        <v>7.7592573257194903</v>
      </c>
      <c r="H26" s="27">
        <f t="shared" si="16"/>
        <v>6.8137123787639142</v>
      </c>
      <c r="I26" s="27">
        <f t="shared" si="16"/>
        <v>6.498082705093136</v>
      </c>
      <c r="J26" s="27">
        <f t="shared" si="16"/>
        <v>5.8255678088390912</v>
      </c>
      <c r="K26" s="27">
        <f t="shared" si="16"/>
        <v>3.9948236081241681</v>
      </c>
      <c r="L26" s="27">
        <f t="shared" si="16"/>
        <v>4.9914111531387064</v>
      </c>
      <c r="M26" s="27">
        <f t="shared" si="16"/>
        <v>5.2083917937069488</v>
      </c>
      <c r="N26" s="27">
        <f t="shared" si="16"/>
        <v>6.3725278564264052</v>
      </c>
      <c r="O26" s="27">
        <f t="shared" si="16"/>
        <v>5.8018535907186575</v>
      </c>
      <c r="P26" s="27">
        <f t="shared" si="16"/>
        <v>7.256498793333094</v>
      </c>
      <c r="Q26" s="27">
        <f t="shared" si="16"/>
        <v>7.2045042390990082</v>
      </c>
      <c r="R26" s="27">
        <f t="shared" si="16"/>
        <v>5.3924315171892561</v>
      </c>
      <c r="S26" s="27">
        <f t="shared" si="16"/>
        <v>2.2548419044432402</v>
      </c>
      <c r="T26" s="27">
        <f t="shared" si="16"/>
        <v>1.3961504992139939</v>
      </c>
      <c r="U26" s="27">
        <f t="shared" si="16"/>
        <v>2.1382314793261807</v>
      </c>
      <c r="V26" s="27">
        <f t="shared" si="16"/>
        <v>2.5262912995009628</v>
      </c>
      <c r="W26" s="27">
        <f t="shared" si="16"/>
        <v>2.4001416363185868</v>
      </c>
      <c r="X26" s="27">
        <f t="shared" si="16"/>
        <v>2.875988038006275</v>
      </c>
      <c r="Y26" s="27">
        <f t="shared" ref="Y26:Z26" si="17">SUM(Y27,Y33)</f>
        <v>3.0692805567638071</v>
      </c>
      <c r="Z26" s="27">
        <f t="shared" si="17"/>
        <v>3.1750588300754883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9.5509858608173772</v>
      </c>
      <c r="D33" s="19">
        <f t="shared" si="20"/>
        <v>10.854319651679596</v>
      </c>
      <c r="E33" s="19">
        <f t="shared" si="20"/>
        <v>9.9578040197832216</v>
      </c>
      <c r="F33" s="19">
        <f t="shared" si="20"/>
        <v>9.374616948800071</v>
      </c>
      <c r="G33" s="19">
        <f t="shared" si="20"/>
        <v>7.7592573257194903</v>
      </c>
      <c r="H33" s="19">
        <f t="shared" si="20"/>
        <v>6.8137123787639142</v>
      </c>
      <c r="I33" s="19">
        <f t="shared" si="20"/>
        <v>6.498082705093136</v>
      </c>
      <c r="J33" s="19">
        <f t="shared" si="20"/>
        <v>5.8255678088390912</v>
      </c>
      <c r="K33" s="19">
        <f t="shared" si="20"/>
        <v>3.9948236081241681</v>
      </c>
      <c r="L33" s="19">
        <f t="shared" si="20"/>
        <v>4.9914111531387064</v>
      </c>
      <c r="M33" s="19">
        <f t="shared" si="20"/>
        <v>5.2083917937069488</v>
      </c>
      <c r="N33" s="19">
        <f t="shared" si="20"/>
        <v>6.3725278564264052</v>
      </c>
      <c r="O33" s="19">
        <f t="shared" si="20"/>
        <v>5.8018535907186575</v>
      </c>
      <c r="P33" s="19">
        <f t="shared" si="20"/>
        <v>7.256498793333094</v>
      </c>
      <c r="Q33" s="19">
        <f t="shared" si="20"/>
        <v>7.2045042390990082</v>
      </c>
      <c r="R33" s="19">
        <f t="shared" si="20"/>
        <v>5.3924315171892561</v>
      </c>
      <c r="S33" s="19">
        <f t="shared" si="20"/>
        <v>2.2548419044432402</v>
      </c>
      <c r="T33" s="19">
        <f t="shared" si="20"/>
        <v>1.3961504992139939</v>
      </c>
      <c r="U33" s="19">
        <f t="shared" si="20"/>
        <v>2.1382314793261807</v>
      </c>
      <c r="V33" s="19">
        <f t="shared" si="20"/>
        <v>2.5262912995009628</v>
      </c>
      <c r="W33" s="19">
        <f t="shared" si="20"/>
        <v>2.4001416363185868</v>
      </c>
      <c r="X33" s="19">
        <f t="shared" si="20"/>
        <v>2.875988038006275</v>
      </c>
      <c r="Y33" s="19">
        <f t="shared" ref="Y33:Z33" si="21">SUM(Y34:Y50)</f>
        <v>3.0692805567638071</v>
      </c>
      <c r="Z33" s="19">
        <f t="shared" si="21"/>
        <v>3.1750588300754883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2.4829713726506748</v>
      </c>
      <c r="D36" s="8">
        <v>2.6013790567990469</v>
      </c>
      <c r="E36" s="8">
        <v>2.7559610587583334</v>
      </c>
      <c r="F36" s="8">
        <v>3.5332361738928535</v>
      </c>
      <c r="G36" s="8">
        <v>2.5366259139728493</v>
      </c>
      <c r="H36" s="8">
        <v>2.2929861704865813</v>
      </c>
      <c r="I36" s="8">
        <v>2.3049974347720199</v>
      </c>
      <c r="J36" s="8">
        <v>2.2143749939108663</v>
      </c>
      <c r="K36" s="8">
        <v>0.97427868520361105</v>
      </c>
      <c r="L36" s="8">
        <v>1.055263499107203</v>
      </c>
      <c r="M36" s="8">
        <v>0.50364514100481361</v>
      </c>
      <c r="N36" s="8">
        <v>0.5770133807469966</v>
      </c>
      <c r="O36" s="8">
        <v>0.63209709896235411</v>
      </c>
      <c r="P36" s="8">
        <v>0.58676149708679215</v>
      </c>
      <c r="Q36" s="8">
        <v>0.62478602767759284</v>
      </c>
      <c r="R36" s="8">
        <v>0.5351344016889763</v>
      </c>
      <c r="S36" s="8">
        <v>0.36075050041902956</v>
      </c>
      <c r="T36" s="8">
        <v>0.30960086117071728</v>
      </c>
      <c r="U36" s="8">
        <v>1.5976873092048307</v>
      </c>
      <c r="V36" s="8">
        <v>1.9910053843839099</v>
      </c>
      <c r="W36" s="8">
        <v>2.3311184608426556</v>
      </c>
      <c r="X36" s="8">
        <v>2.7894510805981398</v>
      </c>
      <c r="Y36" s="8">
        <v>2.9375471636170887</v>
      </c>
      <c r="Z36" s="8">
        <v>3.0758363262043824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6.3388285040448272E-2</v>
      </c>
      <c r="I41" s="8">
        <v>0.10964920622118232</v>
      </c>
      <c r="J41" s="8">
        <v>7.5211526149615265E-2</v>
      </c>
      <c r="K41" s="8">
        <v>8.6561239605856183E-2</v>
      </c>
      <c r="L41" s="8">
        <v>0.10535223334016167</v>
      </c>
      <c r="M41" s="8">
        <v>8.9636594315105136E-2</v>
      </c>
      <c r="N41" s="8">
        <v>0.17538428532712133</v>
      </c>
      <c r="O41" s="8">
        <v>0.14812616501203077</v>
      </c>
      <c r="P41" s="8">
        <v>0.14748158945466572</v>
      </c>
      <c r="Q41" s="8">
        <v>0.15192042880537435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1.3561948996983029</v>
      </c>
      <c r="D43" s="8">
        <v>3.5522478226080674</v>
      </c>
      <c r="E43" s="8">
        <v>2.2580078391262273</v>
      </c>
      <c r="F43" s="8">
        <v>0.77196054429617034</v>
      </c>
      <c r="G43" s="8">
        <v>0.6927668597725658</v>
      </c>
      <c r="H43" s="8">
        <v>0.6037584946888167</v>
      </c>
      <c r="I43" s="8">
        <v>0.57671736633974802</v>
      </c>
      <c r="J43" s="8">
        <v>0.46544720239419124</v>
      </c>
      <c r="K43" s="8">
        <v>0.2993101684281016</v>
      </c>
      <c r="L43" s="8">
        <v>0.45577517080437008</v>
      </c>
      <c r="M43" s="8">
        <v>0.41243394818268381</v>
      </c>
      <c r="N43" s="8">
        <v>0.4240820809320866</v>
      </c>
      <c r="O43" s="8">
        <v>0.16253830894872962</v>
      </c>
      <c r="P43" s="8">
        <v>0.41479348839177266</v>
      </c>
      <c r="Q43" s="8">
        <v>0.52398209702065168</v>
      </c>
      <c r="R43" s="8">
        <v>3.0499603750487193E-2</v>
      </c>
      <c r="S43" s="8">
        <v>3.7837469387274732E-2</v>
      </c>
      <c r="T43" s="8">
        <v>3.7337086529454819E-2</v>
      </c>
      <c r="U43" s="8">
        <v>0.16304193975664499</v>
      </c>
      <c r="V43" s="8">
        <v>0.13228618745108922</v>
      </c>
      <c r="W43" s="8">
        <v>3.9534131302692198E-2</v>
      </c>
      <c r="X43" s="8">
        <v>3.4934097944885778E-2</v>
      </c>
      <c r="Y43" s="8">
        <v>8.1367230036583416E-2</v>
      </c>
      <c r="Z43" s="8">
        <v>8.0171402040558948E-2</v>
      </c>
    </row>
    <row r="44" spans="1:26" ht="11.25" customHeight="1" x14ac:dyDescent="0.2">
      <c r="A44" s="28" t="s">
        <v>74</v>
      </c>
      <c r="B44" s="7" t="s">
        <v>75</v>
      </c>
      <c r="C44" s="8">
        <v>5.7118195884683995</v>
      </c>
      <c r="D44" s="8">
        <v>4.7006927722724825</v>
      </c>
      <c r="E44" s="8">
        <v>4.94383512189866</v>
      </c>
      <c r="F44" s="8">
        <v>5.0694202306110467</v>
      </c>
      <c r="G44" s="8">
        <v>4.5298645519740752</v>
      </c>
      <c r="H44" s="8">
        <v>3.853579428548068</v>
      </c>
      <c r="I44" s="8">
        <v>3.5067186977601859</v>
      </c>
      <c r="J44" s="8">
        <v>3.0705340863844186</v>
      </c>
      <c r="K44" s="8">
        <v>2.6346735148865994</v>
      </c>
      <c r="L44" s="8">
        <v>3.3750202498869717</v>
      </c>
      <c r="M44" s="8">
        <v>4.2026761102043464</v>
      </c>
      <c r="N44" s="8">
        <v>5.1960481094202002</v>
      </c>
      <c r="O44" s="8">
        <v>4.8590920177955432</v>
      </c>
      <c r="P44" s="8">
        <v>6.1074622183998635</v>
      </c>
      <c r="Q44" s="8">
        <v>5.9038156855953892</v>
      </c>
      <c r="R44" s="8">
        <v>4.8267975117497928</v>
      </c>
      <c r="S44" s="8">
        <v>1.856253934636936</v>
      </c>
      <c r="T44" s="8">
        <v>1.0492125515138218</v>
      </c>
      <c r="U44" s="8">
        <v>0.37750223036470493</v>
      </c>
      <c r="V44" s="8">
        <v>0.40299972766596381</v>
      </c>
      <c r="W44" s="8">
        <v>2.9489044173239269E-2</v>
      </c>
      <c r="X44" s="8">
        <v>5.1602859463249516E-2</v>
      </c>
      <c r="Y44" s="8">
        <v>5.0366163110135205E-2</v>
      </c>
      <c r="Z44" s="8">
        <v>1.9051101830546677E-2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27.689736022053086</v>
      </c>
      <c r="D51" s="27">
        <v>32.619338473006259</v>
      </c>
      <c r="E51" s="27">
        <v>35.515810069526829</v>
      </c>
      <c r="F51" s="27">
        <v>38.539891935005045</v>
      </c>
      <c r="G51" s="27">
        <v>36.979411233468973</v>
      </c>
      <c r="H51" s="27">
        <v>38.252221067240484</v>
      </c>
      <c r="I51" s="27">
        <v>37.466449903480189</v>
      </c>
      <c r="J51" s="27">
        <v>44.03014612927106</v>
      </c>
      <c r="K51" s="27">
        <v>39.258594698611034</v>
      </c>
      <c r="L51" s="27">
        <v>53.1728160822557</v>
      </c>
      <c r="M51" s="27">
        <v>59.346340355884756</v>
      </c>
      <c r="N51" s="27">
        <v>63.689840354432057</v>
      </c>
      <c r="O51" s="27">
        <v>62.947293349818352</v>
      </c>
      <c r="P51" s="27">
        <v>75.313394318501551</v>
      </c>
      <c r="Q51" s="27">
        <v>86.37260377471857</v>
      </c>
      <c r="R51" s="27">
        <v>91.280149147454523</v>
      </c>
      <c r="S51" s="27">
        <v>88.600404813256631</v>
      </c>
      <c r="T51" s="27">
        <v>88.661770320308122</v>
      </c>
      <c r="U51" s="27">
        <v>98.795114210003632</v>
      </c>
      <c r="V51" s="27">
        <v>88.765702074673897</v>
      </c>
      <c r="W51" s="27">
        <v>72.455818020231149</v>
      </c>
      <c r="X51" s="27">
        <v>87.101773074827577</v>
      </c>
      <c r="Y51" s="27">
        <v>101.1842655736652</v>
      </c>
      <c r="Z51" s="27">
        <v>92.889624712951829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0.58780884447074955</v>
      </c>
      <c r="P52" s="27">
        <f t="shared" si="22"/>
        <v>12.551117165493457</v>
      </c>
      <c r="Q52" s="27">
        <f t="shared" si="22"/>
        <v>12.077839235023255</v>
      </c>
      <c r="R52" s="27">
        <f t="shared" si="22"/>
        <v>13.256442107767688</v>
      </c>
      <c r="S52" s="27">
        <f t="shared" si="22"/>
        <v>12.966199185818983</v>
      </c>
      <c r="T52" s="27">
        <f t="shared" si="22"/>
        <v>13.581101953871531</v>
      </c>
      <c r="U52" s="27">
        <f t="shared" si="22"/>
        <v>0.30720898955619369</v>
      </c>
      <c r="V52" s="27">
        <f t="shared" si="22"/>
        <v>0</v>
      </c>
      <c r="W52" s="27">
        <f t="shared" si="22"/>
        <v>0.74774655350529173</v>
      </c>
      <c r="X52" s="27">
        <f t="shared" si="22"/>
        <v>0</v>
      </c>
      <c r="Y52" s="27">
        <f t="shared" ref="Y52:Z52" si="23">SUM(Y53:Y54)</f>
        <v>0.24282425175351247</v>
      </c>
      <c r="Z52" s="27">
        <f t="shared" si="23"/>
        <v>0.23987491186106166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0.58780884447074955</v>
      </c>
      <c r="P53" s="8">
        <v>12.551117165493457</v>
      </c>
      <c r="Q53" s="8">
        <v>12.077839235023255</v>
      </c>
      <c r="R53" s="8">
        <v>13.256442107767688</v>
      </c>
      <c r="S53" s="8">
        <v>12.966199185818983</v>
      </c>
      <c r="T53" s="8">
        <v>13.581101953871531</v>
      </c>
      <c r="U53" s="8">
        <v>0.30720898955619369</v>
      </c>
      <c r="V53" s="8">
        <v>0</v>
      </c>
      <c r="W53" s="8">
        <v>0.74774655350529173</v>
      </c>
      <c r="X53" s="8">
        <v>0</v>
      </c>
      <c r="Y53" s="8">
        <v>0.24282425175351247</v>
      </c>
      <c r="Z53" s="8">
        <v>0.23987491186106166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5.6028599899084566E-4</v>
      </c>
      <c r="I61" s="49">
        <f t="shared" si="24"/>
        <v>3.2570784318123732E-3</v>
      </c>
      <c r="J61" s="49">
        <f t="shared" si="24"/>
        <v>3.7941641069021825E-3</v>
      </c>
      <c r="K61" s="49">
        <f t="shared" si="24"/>
        <v>6.042991335195657E-3</v>
      </c>
      <c r="L61" s="49">
        <f t="shared" si="24"/>
        <v>1.4446969662932903E-2</v>
      </c>
      <c r="M61" s="49">
        <f t="shared" si="24"/>
        <v>1.5551048246867302E-2</v>
      </c>
      <c r="N61" s="49">
        <f t="shared" si="24"/>
        <v>6.3030269560867921E-2</v>
      </c>
      <c r="O61" s="49">
        <f t="shared" si="24"/>
        <v>7.6806645962158526E-2</v>
      </c>
      <c r="P61" s="49">
        <f t="shared" si="24"/>
        <v>28.334790617199943</v>
      </c>
      <c r="Q61" s="49">
        <f t="shared" si="24"/>
        <v>2.4645625598601217</v>
      </c>
      <c r="R61" s="49">
        <f t="shared" si="24"/>
        <v>2.3532979213941072</v>
      </c>
      <c r="S61" s="49">
        <f t="shared" si="24"/>
        <v>2.1296761355338618</v>
      </c>
      <c r="T61" s="49">
        <f t="shared" si="24"/>
        <v>1.7226258557287737</v>
      </c>
      <c r="U61" s="49">
        <f t="shared" si="24"/>
        <v>2.6421003041102731</v>
      </c>
      <c r="V61" s="49">
        <f t="shared" si="24"/>
        <v>0.21253067180741211</v>
      </c>
      <c r="W61" s="49">
        <f t="shared" si="24"/>
        <v>2.2581404434690806</v>
      </c>
      <c r="X61" s="49">
        <f t="shared" si="24"/>
        <v>2.1151474736649614</v>
      </c>
      <c r="Y61" s="49">
        <f t="shared" ref="Y61:Z61" si="25">SUM(Y62:Y72)</f>
        <v>2.8425102725235449</v>
      </c>
      <c r="Z61" s="49">
        <f t="shared" si="25"/>
        <v>2.7156310339506331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27.597862528257743</v>
      </c>
      <c r="Q62" s="52">
        <v>1.7063101359354802</v>
      </c>
      <c r="R62" s="52">
        <v>1.6201370003467777</v>
      </c>
      <c r="S62" s="52">
        <v>1.4423341896008639</v>
      </c>
      <c r="T62" s="52">
        <v>1.038602703149478</v>
      </c>
      <c r="U62" s="52">
        <v>1.8904889359529213</v>
      </c>
      <c r="V62" s="52">
        <v>3.3071325734213789E-3</v>
      </c>
      <c r="W62" s="52">
        <v>2.1487185066935539</v>
      </c>
      <c r="X62" s="52">
        <v>1.9924594363907895</v>
      </c>
      <c r="Y62" s="52">
        <v>2.6814688640819502</v>
      </c>
      <c r="Z62" s="52">
        <v>2.5451096807700546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0.63441692358334489</v>
      </c>
      <c r="Q63" s="52">
        <v>0.6193890842674793</v>
      </c>
      <c r="R63" s="52">
        <v>0.58902355541644991</v>
      </c>
      <c r="S63" s="52">
        <v>0.52664899753419425</v>
      </c>
      <c r="T63" s="52">
        <v>0.53151426965842097</v>
      </c>
      <c r="U63" s="52">
        <v>0.60103944148627308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2.3319330480072679E-3</v>
      </c>
      <c r="L64" s="52">
        <v>6.9329534856278551E-3</v>
      </c>
      <c r="M64" s="52">
        <v>8.2641052935349488E-3</v>
      </c>
      <c r="N64" s="52">
        <v>5.4807415157128385E-2</v>
      </c>
      <c r="O64" s="52">
        <v>6.9238286860750869E-2</v>
      </c>
      <c r="P64" s="52">
        <v>9.3681173340573881E-2</v>
      </c>
      <c r="Q64" s="52">
        <v>0.12757397597660186</v>
      </c>
      <c r="R64" s="52">
        <v>0.14322384457125337</v>
      </c>
      <c r="S64" s="52">
        <v>0.15986376491484977</v>
      </c>
      <c r="T64" s="52">
        <v>0.15166948759618296</v>
      </c>
      <c r="U64" s="52">
        <v>0.1497664408247372</v>
      </c>
      <c r="V64" s="52">
        <v>0.20841744931211037</v>
      </c>
      <c r="W64" s="52">
        <v>0.10867689728887106</v>
      </c>
      <c r="X64" s="52">
        <v>0.12190081254773874</v>
      </c>
      <c r="Y64" s="52">
        <v>0.16015189370231486</v>
      </c>
      <c r="Z64" s="52">
        <v>0.16962016476040365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5.6028599899084566E-4</v>
      </c>
      <c r="I69" s="52">
        <v>3.2570784318123732E-3</v>
      </c>
      <c r="J69" s="52">
        <v>3.7941641069021825E-3</v>
      </c>
      <c r="K69" s="52">
        <v>3.7110582871883887E-3</v>
      </c>
      <c r="L69" s="52">
        <v>7.5140161773050483E-3</v>
      </c>
      <c r="M69" s="52">
        <v>7.2869429533323525E-3</v>
      </c>
      <c r="N69" s="52">
        <v>8.22285440373954E-3</v>
      </c>
      <c r="O69" s="52">
        <v>7.568359101407662E-3</v>
      </c>
      <c r="P69" s="52">
        <v>8.829992018281425E-3</v>
      </c>
      <c r="Q69" s="52">
        <v>1.1289363680560511E-2</v>
      </c>
      <c r="R69" s="52">
        <v>9.1352105962648705E-4</v>
      </c>
      <c r="S69" s="52">
        <v>8.2918348395394619E-4</v>
      </c>
      <c r="T69" s="52">
        <v>8.3939532469172072E-4</v>
      </c>
      <c r="U69" s="52">
        <v>8.0548584634158394E-4</v>
      </c>
      <c r="V69" s="52">
        <v>8.0608992188034643E-4</v>
      </c>
      <c r="W69" s="52">
        <v>7.4503948665527637E-4</v>
      </c>
      <c r="X69" s="52">
        <v>7.8722472643352694E-4</v>
      </c>
      <c r="Y69" s="52">
        <v>8.8951473928022698E-4</v>
      </c>
      <c r="Z69" s="52">
        <v>9.0118842017489458E-4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155.11887140526804</v>
      </c>
      <c r="D2" s="21">
        <f t="shared" ref="D2:X2" si="0">SUM(D3,D17,D22,D25,D26,D51,D52)</f>
        <v>160.21796714131841</v>
      </c>
      <c r="E2" s="21">
        <f t="shared" si="0"/>
        <v>163.57695035176835</v>
      </c>
      <c r="F2" s="21">
        <f t="shared" si="0"/>
        <v>163.66258700459483</v>
      </c>
      <c r="G2" s="21">
        <f t="shared" si="0"/>
        <v>177.71120313279721</v>
      </c>
      <c r="H2" s="21">
        <f t="shared" si="0"/>
        <v>173.36649258925647</v>
      </c>
      <c r="I2" s="21">
        <f t="shared" si="0"/>
        <v>178.72554172187216</v>
      </c>
      <c r="J2" s="21">
        <f t="shared" si="0"/>
        <v>202.10640998107954</v>
      </c>
      <c r="K2" s="21">
        <f t="shared" si="0"/>
        <v>211.9740591008125</v>
      </c>
      <c r="L2" s="21">
        <f t="shared" si="0"/>
        <v>177.96456669469575</v>
      </c>
      <c r="M2" s="21">
        <f t="shared" si="0"/>
        <v>177.32953258895145</v>
      </c>
      <c r="N2" s="21">
        <f t="shared" si="0"/>
        <v>185.54023248784844</v>
      </c>
      <c r="O2" s="21">
        <f t="shared" si="0"/>
        <v>179.73133790971724</v>
      </c>
      <c r="P2" s="21">
        <f t="shared" si="0"/>
        <v>187.97057954971737</v>
      </c>
      <c r="Q2" s="21">
        <f t="shared" si="0"/>
        <v>193.41630421427936</v>
      </c>
      <c r="R2" s="21">
        <f t="shared" si="0"/>
        <v>197.09979394858556</v>
      </c>
      <c r="S2" s="21">
        <f t="shared" si="0"/>
        <v>213.97005923559644</v>
      </c>
      <c r="T2" s="21">
        <f t="shared" si="0"/>
        <v>205.58533709743139</v>
      </c>
      <c r="U2" s="21">
        <f t="shared" si="0"/>
        <v>226.33434868465227</v>
      </c>
      <c r="V2" s="21">
        <f t="shared" si="0"/>
        <v>209.0852253000065</v>
      </c>
      <c r="W2" s="21">
        <f t="shared" si="0"/>
        <v>193.79528979902398</v>
      </c>
      <c r="X2" s="21">
        <f t="shared" si="0"/>
        <v>206.15896193857668</v>
      </c>
      <c r="Y2" s="21">
        <f t="shared" ref="Y2:Z2" si="1">SUM(Y3,Y17,Y22,Y25,Y26,Y51,Y52)</f>
        <v>204.8247242158258</v>
      </c>
      <c r="Z2" s="21">
        <f t="shared" si="1"/>
        <v>188.4041531338822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15.998251168138491</v>
      </c>
      <c r="D3" s="24">
        <f t="shared" ref="D3:W3" si="3">SUM(D4,D8,D11)</f>
        <v>7.9559838660042619</v>
      </c>
      <c r="E3" s="24">
        <f t="shared" si="3"/>
        <v>15.800148841078419</v>
      </c>
      <c r="F3" s="24">
        <f t="shared" si="3"/>
        <v>13.107289408399899</v>
      </c>
      <c r="G3" s="24">
        <f t="shared" si="3"/>
        <v>15.970689451985624</v>
      </c>
      <c r="H3" s="24">
        <f t="shared" si="3"/>
        <v>12.143733475260827</v>
      </c>
      <c r="I3" s="24">
        <f t="shared" si="3"/>
        <v>11.694024290445515</v>
      </c>
      <c r="J3" s="24">
        <f t="shared" si="3"/>
        <v>13.141066919189724</v>
      </c>
      <c r="K3" s="24">
        <f t="shared" si="3"/>
        <v>13.556220487547746</v>
      </c>
      <c r="L3" s="24">
        <f t="shared" si="3"/>
        <v>14.291671850090131</v>
      </c>
      <c r="M3" s="24">
        <f t="shared" si="3"/>
        <v>10.538108058543111</v>
      </c>
      <c r="N3" s="24">
        <f t="shared" si="3"/>
        <v>11.257137778706879</v>
      </c>
      <c r="O3" s="24">
        <f t="shared" si="3"/>
        <v>10.577812454724979</v>
      </c>
      <c r="P3" s="24">
        <f t="shared" si="3"/>
        <v>11.818049147045441</v>
      </c>
      <c r="Q3" s="24">
        <f t="shared" si="3"/>
        <v>13.319820103120154</v>
      </c>
      <c r="R3" s="24">
        <f t="shared" si="3"/>
        <v>11.504414600997043</v>
      </c>
      <c r="S3" s="24">
        <f t="shared" si="3"/>
        <v>11.975327979115248</v>
      </c>
      <c r="T3" s="24">
        <f t="shared" si="3"/>
        <v>8.419884910825008</v>
      </c>
      <c r="U3" s="24">
        <f t="shared" si="3"/>
        <v>7.4774246835382083</v>
      </c>
      <c r="V3" s="24">
        <f t="shared" si="3"/>
        <v>11.635018758140756</v>
      </c>
      <c r="W3" s="24">
        <f t="shared" si="3"/>
        <v>11.663553576598</v>
      </c>
      <c r="X3" s="24">
        <f t="shared" ref="X3:Z3" si="4">SUM(X4,X8,X11)</f>
        <v>4.805586719829182</v>
      </c>
      <c r="Y3" s="24">
        <f t="shared" si="4"/>
        <v>10.120101362468537</v>
      </c>
      <c r="Z3" s="24">
        <f t="shared" si="4"/>
        <v>12.55404828532272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1.9008109356836209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6.411278857144152E-3</v>
      </c>
      <c r="V4" s="19">
        <f t="shared" si="6"/>
        <v>0</v>
      </c>
      <c r="W4" s="19">
        <f t="shared" si="6"/>
        <v>2.1749422275447159E-2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1.9008109356836209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6.411278857144152E-3</v>
      </c>
      <c r="V7" s="8">
        <v>0</v>
      </c>
      <c r="W7" s="8">
        <v>2.1749422275447159E-2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15.998251168138491</v>
      </c>
      <c r="D11" s="19">
        <f t="shared" si="10"/>
        <v>7.9559838660042619</v>
      </c>
      <c r="E11" s="19">
        <f t="shared" si="10"/>
        <v>15.800148841078419</v>
      </c>
      <c r="F11" s="19">
        <f t="shared" si="10"/>
        <v>13.107289408399899</v>
      </c>
      <c r="G11" s="19">
        <f t="shared" si="10"/>
        <v>15.970689451985624</v>
      </c>
      <c r="H11" s="19">
        <f t="shared" si="10"/>
        <v>12.143733475260827</v>
      </c>
      <c r="I11" s="19">
        <f t="shared" si="10"/>
        <v>11.694024290445515</v>
      </c>
      <c r="J11" s="19">
        <f t="shared" si="10"/>
        <v>13.141066919189724</v>
      </c>
      <c r="K11" s="19">
        <f t="shared" si="10"/>
        <v>13.556220487547746</v>
      </c>
      <c r="L11" s="19">
        <f t="shared" si="10"/>
        <v>12.39086091440651</v>
      </c>
      <c r="M11" s="19">
        <f t="shared" si="10"/>
        <v>10.538108058543111</v>
      </c>
      <c r="N11" s="19">
        <f t="shared" si="10"/>
        <v>11.257137778706879</v>
      </c>
      <c r="O11" s="19">
        <f t="shared" si="10"/>
        <v>10.577812454724979</v>
      </c>
      <c r="P11" s="19">
        <f t="shared" si="10"/>
        <v>11.818049147045441</v>
      </c>
      <c r="Q11" s="19">
        <f t="shared" si="10"/>
        <v>13.319820103120154</v>
      </c>
      <c r="R11" s="19">
        <f t="shared" si="10"/>
        <v>11.504414600997043</v>
      </c>
      <c r="S11" s="19">
        <f t="shared" si="10"/>
        <v>11.975327979115248</v>
      </c>
      <c r="T11" s="19">
        <f t="shared" si="10"/>
        <v>8.419884910825008</v>
      </c>
      <c r="U11" s="19">
        <f t="shared" si="10"/>
        <v>7.4710134046810639</v>
      </c>
      <c r="V11" s="19">
        <f t="shared" si="10"/>
        <v>11.635018758140756</v>
      </c>
      <c r="W11" s="19">
        <f t="shared" si="10"/>
        <v>11.641804154322553</v>
      </c>
      <c r="X11" s="19">
        <f t="shared" si="10"/>
        <v>4.805586719829182</v>
      </c>
      <c r="Y11" s="19">
        <f t="shared" ref="Y11:Z11" si="11">SUM(Y12:Y16)</f>
        <v>10.120101362468537</v>
      </c>
      <c r="Z11" s="19">
        <f t="shared" si="11"/>
        <v>12.55404828532272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15.998251168138491</v>
      </c>
      <c r="D13" s="8">
        <v>7.9559838660042619</v>
      </c>
      <c r="E13" s="8">
        <v>15.800148841078419</v>
      </c>
      <c r="F13" s="8">
        <v>13.107289408399899</v>
      </c>
      <c r="G13" s="8">
        <v>15.970689451985624</v>
      </c>
      <c r="H13" s="8">
        <v>12.143733475260827</v>
      </c>
      <c r="I13" s="8">
        <v>11.694024290445515</v>
      </c>
      <c r="J13" s="8">
        <v>13.141066919189724</v>
      </c>
      <c r="K13" s="8">
        <v>13.556220487547746</v>
      </c>
      <c r="L13" s="8">
        <v>12.39086091440651</v>
      </c>
      <c r="M13" s="8">
        <v>10.538108058543111</v>
      </c>
      <c r="N13" s="8">
        <v>11.257137778706879</v>
      </c>
      <c r="O13" s="8">
        <v>10.577812454724979</v>
      </c>
      <c r="P13" s="8">
        <v>11.818049147045441</v>
      </c>
      <c r="Q13" s="8">
        <v>13.319820103120154</v>
      </c>
      <c r="R13" s="8">
        <v>11.504414600997043</v>
      </c>
      <c r="S13" s="8">
        <v>11.975327979115248</v>
      </c>
      <c r="T13" s="8">
        <v>8.419884910825008</v>
      </c>
      <c r="U13" s="8">
        <v>7.4710134046810639</v>
      </c>
      <c r="V13" s="8">
        <v>11.635018758140756</v>
      </c>
      <c r="W13" s="8">
        <v>11.641804154322553</v>
      </c>
      <c r="X13" s="8">
        <v>4.805586719829182</v>
      </c>
      <c r="Y13" s="8">
        <v>10.120101362468537</v>
      </c>
      <c r="Z13" s="8">
        <v>12.55404828532272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37.303506259182619</v>
      </c>
      <c r="D26" s="27">
        <f t="shared" si="16"/>
        <v>39.268161748320409</v>
      </c>
      <c r="E26" s="27">
        <f t="shared" si="16"/>
        <v>33.640251580216777</v>
      </c>
      <c r="F26" s="27">
        <f t="shared" si="16"/>
        <v>30.758549531199932</v>
      </c>
      <c r="G26" s="27">
        <f t="shared" si="16"/>
        <v>29.426954914280515</v>
      </c>
      <c r="H26" s="27">
        <f t="shared" si="16"/>
        <v>25.461599101236089</v>
      </c>
      <c r="I26" s="27">
        <f t="shared" si="16"/>
        <v>25.651683454906866</v>
      </c>
      <c r="J26" s="27">
        <f t="shared" si="16"/>
        <v>22.991220431160905</v>
      </c>
      <c r="K26" s="27">
        <f t="shared" si="16"/>
        <v>19.273859911875832</v>
      </c>
      <c r="L26" s="27">
        <f t="shared" si="16"/>
        <v>14.836432686861297</v>
      </c>
      <c r="M26" s="27">
        <f t="shared" si="16"/>
        <v>14.406738126293053</v>
      </c>
      <c r="N26" s="27">
        <f t="shared" si="16"/>
        <v>16.8665211835736</v>
      </c>
      <c r="O26" s="27">
        <f t="shared" si="16"/>
        <v>15.163665489281348</v>
      </c>
      <c r="P26" s="27">
        <f t="shared" si="16"/>
        <v>15.71611604666691</v>
      </c>
      <c r="Q26" s="27">
        <f t="shared" si="16"/>
        <v>13.942150640900996</v>
      </c>
      <c r="R26" s="27">
        <f t="shared" si="16"/>
        <v>10.570907722810746</v>
      </c>
      <c r="S26" s="27">
        <f t="shared" si="16"/>
        <v>5.0780222155567607</v>
      </c>
      <c r="T26" s="27">
        <f t="shared" si="16"/>
        <v>3.0630273007860076</v>
      </c>
      <c r="U26" s="27">
        <f t="shared" si="16"/>
        <v>4.7080091206738199</v>
      </c>
      <c r="V26" s="27">
        <f t="shared" si="16"/>
        <v>5.5449619804990391</v>
      </c>
      <c r="W26" s="27">
        <f t="shared" si="16"/>
        <v>5.8167096836814114</v>
      </c>
      <c r="X26" s="27">
        <f t="shared" si="16"/>
        <v>6.4454606419937246</v>
      </c>
      <c r="Y26" s="27">
        <f t="shared" ref="Y26:Z26" si="17">SUM(Y27,Y33)</f>
        <v>5.7336763232361916</v>
      </c>
      <c r="Z26" s="27">
        <f t="shared" si="17"/>
        <v>5.8074977299245152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37.303506259182619</v>
      </c>
      <c r="D33" s="19">
        <f t="shared" si="20"/>
        <v>39.268161748320409</v>
      </c>
      <c r="E33" s="19">
        <f t="shared" si="20"/>
        <v>33.640251580216777</v>
      </c>
      <c r="F33" s="19">
        <f t="shared" si="20"/>
        <v>30.758549531199932</v>
      </c>
      <c r="G33" s="19">
        <f t="shared" si="20"/>
        <v>29.426954914280515</v>
      </c>
      <c r="H33" s="19">
        <f t="shared" si="20"/>
        <v>25.461599101236089</v>
      </c>
      <c r="I33" s="19">
        <f t="shared" si="20"/>
        <v>25.651683454906866</v>
      </c>
      <c r="J33" s="19">
        <f t="shared" si="20"/>
        <v>22.991220431160905</v>
      </c>
      <c r="K33" s="19">
        <f t="shared" si="20"/>
        <v>19.273859911875832</v>
      </c>
      <c r="L33" s="19">
        <f t="shared" si="20"/>
        <v>14.836432686861297</v>
      </c>
      <c r="M33" s="19">
        <f t="shared" si="20"/>
        <v>14.406738126293053</v>
      </c>
      <c r="N33" s="19">
        <f t="shared" si="20"/>
        <v>16.8665211835736</v>
      </c>
      <c r="O33" s="19">
        <f t="shared" si="20"/>
        <v>15.163665489281348</v>
      </c>
      <c r="P33" s="19">
        <f t="shared" si="20"/>
        <v>15.71611604666691</v>
      </c>
      <c r="Q33" s="19">
        <f t="shared" si="20"/>
        <v>13.942150640900996</v>
      </c>
      <c r="R33" s="19">
        <f t="shared" si="20"/>
        <v>10.570907722810746</v>
      </c>
      <c r="S33" s="19">
        <f t="shared" si="20"/>
        <v>5.0780222155567607</v>
      </c>
      <c r="T33" s="19">
        <f t="shared" si="20"/>
        <v>3.0630273007860076</v>
      </c>
      <c r="U33" s="19">
        <f t="shared" si="20"/>
        <v>4.7080091206738199</v>
      </c>
      <c r="V33" s="19">
        <f t="shared" si="20"/>
        <v>5.5449619804990391</v>
      </c>
      <c r="W33" s="19">
        <f t="shared" si="20"/>
        <v>5.8167096836814114</v>
      </c>
      <c r="X33" s="19">
        <f t="shared" si="20"/>
        <v>6.4454606419937246</v>
      </c>
      <c r="Y33" s="19">
        <f t="shared" ref="Y33:Z33" si="21">SUM(Y34:Y50)</f>
        <v>5.7336763232361916</v>
      </c>
      <c r="Z33" s="19">
        <f t="shared" si="21"/>
        <v>5.8074977299245152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9.1274033873493252</v>
      </c>
      <c r="D36" s="8">
        <v>9.0089957032009522</v>
      </c>
      <c r="E36" s="8">
        <v>8.8544137012416648</v>
      </c>
      <c r="F36" s="8">
        <v>10.979789066107147</v>
      </c>
      <c r="G36" s="8">
        <v>9.0737488460271525</v>
      </c>
      <c r="H36" s="8">
        <v>8.1361565895134227</v>
      </c>
      <c r="I36" s="8">
        <v>8.6959070452279814</v>
      </c>
      <c r="J36" s="8">
        <v>8.3453847660891327</v>
      </c>
      <c r="K36" s="8">
        <v>4.4448502747963872</v>
      </c>
      <c r="L36" s="8">
        <v>2.9532018608927983</v>
      </c>
      <c r="M36" s="8">
        <v>1.2929632989951869</v>
      </c>
      <c r="N36" s="8">
        <v>1.4258563392530039</v>
      </c>
      <c r="O36" s="8">
        <v>1.5388710210376462</v>
      </c>
      <c r="P36" s="8">
        <v>1.1576001429132079</v>
      </c>
      <c r="Q36" s="8">
        <v>1.1241188123224073</v>
      </c>
      <c r="R36" s="8">
        <v>0.95776111831102384</v>
      </c>
      <c r="S36" s="8">
        <v>0.74801745958097077</v>
      </c>
      <c r="T36" s="8">
        <v>0.63038721882928284</v>
      </c>
      <c r="U36" s="8">
        <v>3.4573041707951697</v>
      </c>
      <c r="V36" s="8">
        <v>4.3035982156160921</v>
      </c>
      <c r="W36" s="8">
        <v>5.6426518591573434</v>
      </c>
      <c r="X36" s="8">
        <v>6.2408403994018595</v>
      </c>
      <c r="Y36" s="8">
        <v>5.4787308363829101</v>
      </c>
      <c r="Z36" s="8">
        <v>5.6225743937956203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0.11210523495955176</v>
      </c>
      <c r="I41" s="8">
        <v>0.20613559377881768</v>
      </c>
      <c r="J41" s="8">
        <v>0.14066103385038478</v>
      </c>
      <c r="K41" s="8">
        <v>0.19505668039414384</v>
      </c>
      <c r="L41" s="8">
        <v>0.14494604665983837</v>
      </c>
      <c r="M41" s="8">
        <v>0.1130351256848949</v>
      </c>
      <c r="N41" s="8">
        <v>0.2144287546728787</v>
      </c>
      <c r="O41" s="8">
        <v>0.17878875498796915</v>
      </c>
      <c r="P41" s="8">
        <v>0.13905429054533439</v>
      </c>
      <c r="Q41" s="8">
        <v>0.13487429119462563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4.9868243803016954</v>
      </c>
      <c r="D43" s="8">
        <v>12.305033617391935</v>
      </c>
      <c r="E43" s="8">
        <v>7.2565210808737719</v>
      </c>
      <c r="F43" s="8">
        <v>2.3995490957038306</v>
      </c>
      <c r="G43" s="8">
        <v>2.4787427802274351</v>
      </c>
      <c r="H43" s="8">
        <v>2.142802465311183</v>
      </c>
      <c r="I43" s="8">
        <v>2.1762458336602521</v>
      </c>
      <c r="J43" s="8">
        <v>1.7545295176058087</v>
      </c>
      <c r="K43" s="8">
        <v>1.3658057515718982</v>
      </c>
      <c r="L43" s="8">
        <v>1.2757639891956296</v>
      </c>
      <c r="M43" s="8">
        <v>1.059014211817316</v>
      </c>
      <c r="N43" s="8">
        <v>1.0481663590679136</v>
      </c>
      <c r="O43" s="8">
        <v>0.3957903710512703</v>
      </c>
      <c r="P43" s="8">
        <v>0.81843799160822717</v>
      </c>
      <c r="Q43" s="8">
        <v>0.94293114297934821</v>
      </c>
      <c r="R43" s="8">
        <v>5.4596836249512795E-2</v>
      </c>
      <c r="S43" s="8">
        <v>7.8469890612725274E-2</v>
      </c>
      <c r="T43" s="8">
        <v>7.6035913470545183E-2</v>
      </c>
      <c r="U43" s="8">
        <v>0.35287190024335519</v>
      </c>
      <c r="V43" s="8">
        <v>0.28599349254891077</v>
      </c>
      <c r="W43" s="8">
        <v>9.5713188697307772E-2</v>
      </c>
      <c r="X43" s="8">
        <v>7.8172142055114247E-2</v>
      </c>
      <c r="Y43" s="8">
        <v>0.15178100996341659</v>
      </c>
      <c r="Z43" s="8">
        <v>0.14657459795944106</v>
      </c>
    </row>
    <row r="44" spans="1:26" ht="11.25" customHeight="1" x14ac:dyDescent="0.2">
      <c r="A44" s="28" t="s">
        <v>74</v>
      </c>
      <c r="B44" s="7" t="s">
        <v>75</v>
      </c>
      <c r="C44" s="8">
        <v>23.189278491531599</v>
      </c>
      <c r="D44" s="8">
        <v>17.954132427727522</v>
      </c>
      <c r="E44" s="8">
        <v>17.529316798101341</v>
      </c>
      <c r="F44" s="8">
        <v>17.379211369388955</v>
      </c>
      <c r="G44" s="8">
        <v>17.874463288025925</v>
      </c>
      <c r="H44" s="8">
        <v>15.070534811451934</v>
      </c>
      <c r="I44" s="8">
        <v>14.573394982239813</v>
      </c>
      <c r="J44" s="8">
        <v>12.75064511361558</v>
      </c>
      <c r="K44" s="8">
        <v>13.268147205113404</v>
      </c>
      <c r="L44" s="8">
        <v>10.462520790113031</v>
      </c>
      <c r="M44" s="8">
        <v>11.941725489795656</v>
      </c>
      <c r="N44" s="8">
        <v>14.178069730579804</v>
      </c>
      <c r="O44" s="8">
        <v>13.050215342204462</v>
      </c>
      <c r="P44" s="8">
        <v>13.60102362160014</v>
      </c>
      <c r="Q44" s="8">
        <v>11.740226394404615</v>
      </c>
      <c r="R44" s="8">
        <v>9.5585497682502094</v>
      </c>
      <c r="S44" s="8">
        <v>4.2515348653630651</v>
      </c>
      <c r="T44" s="8">
        <v>2.3566041684861796</v>
      </c>
      <c r="U44" s="8">
        <v>0.89783304963529531</v>
      </c>
      <c r="V44" s="8">
        <v>0.9553702723340366</v>
      </c>
      <c r="W44" s="8">
        <v>7.8344635826760795E-2</v>
      </c>
      <c r="X44" s="8">
        <v>0.12644810053675046</v>
      </c>
      <c r="Y44" s="8">
        <v>0.10316447688986484</v>
      </c>
      <c r="Z44" s="8">
        <v>3.8348738169453341E-2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101.81711397794693</v>
      </c>
      <c r="D51" s="27">
        <v>112.99382152699374</v>
      </c>
      <c r="E51" s="27">
        <v>114.13654993047317</v>
      </c>
      <c r="F51" s="27">
        <v>119.79674806499499</v>
      </c>
      <c r="G51" s="27">
        <v>132.31355876653106</v>
      </c>
      <c r="H51" s="27">
        <v>135.76116001275955</v>
      </c>
      <c r="I51" s="27">
        <v>141.37983397651979</v>
      </c>
      <c r="J51" s="27">
        <v>165.97412263072891</v>
      </c>
      <c r="K51" s="27">
        <v>179.14397870138893</v>
      </c>
      <c r="L51" s="27">
        <v>148.83646215774434</v>
      </c>
      <c r="M51" s="27">
        <v>152.38468640411529</v>
      </c>
      <c r="N51" s="27">
        <v>157.41657352556797</v>
      </c>
      <c r="O51" s="27">
        <v>153.28037281018166</v>
      </c>
      <c r="P51" s="27">
        <v>148.60248512149849</v>
      </c>
      <c r="Q51" s="27">
        <v>155.43168070528148</v>
      </c>
      <c r="R51" s="27">
        <v>163.39908533254544</v>
      </c>
      <c r="S51" s="27">
        <v>183.74548262674344</v>
      </c>
      <c r="T51" s="27">
        <v>180.5571704396919</v>
      </c>
      <c r="U51" s="27">
        <v>213.82240506999642</v>
      </c>
      <c r="V51" s="27">
        <v>191.90524456136671</v>
      </c>
      <c r="W51" s="27">
        <v>175.41747229224987</v>
      </c>
      <c r="X51" s="27">
        <v>194.90791457675377</v>
      </c>
      <c r="Y51" s="27">
        <v>188.74736198187458</v>
      </c>
      <c r="Z51" s="27">
        <v>169.82688403049605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0.70948715552925046</v>
      </c>
      <c r="P52" s="27">
        <f t="shared" si="22"/>
        <v>11.833929234506547</v>
      </c>
      <c r="Q52" s="27">
        <f t="shared" si="22"/>
        <v>10.722652764976747</v>
      </c>
      <c r="R52" s="27">
        <f t="shared" si="22"/>
        <v>11.62538629223231</v>
      </c>
      <c r="S52" s="27">
        <f t="shared" si="22"/>
        <v>13.171226414181017</v>
      </c>
      <c r="T52" s="27">
        <f t="shared" si="22"/>
        <v>13.545254446128469</v>
      </c>
      <c r="U52" s="27">
        <f t="shared" si="22"/>
        <v>0.32650981044380634</v>
      </c>
      <c r="V52" s="27">
        <f t="shared" si="22"/>
        <v>0</v>
      </c>
      <c r="W52" s="27">
        <f t="shared" si="22"/>
        <v>0.89755424649470839</v>
      </c>
      <c r="X52" s="27">
        <f t="shared" si="22"/>
        <v>0</v>
      </c>
      <c r="Y52" s="27">
        <f t="shared" ref="Y52:Z52" si="23">SUM(Y53:Y54)</f>
        <v>0.22358454824648752</v>
      </c>
      <c r="Z52" s="27">
        <f t="shared" si="23"/>
        <v>0.21572308813893834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0.70948715552925046</v>
      </c>
      <c r="P53" s="8">
        <v>11.833929234506547</v>
      </c>
      <c r="Q53" s="8">
        <v>10.722652764976747</v>
      </c>
      <c r="R53" s="8">
        <v>11.62538629223231</v>
      </c>
      <c r="S53" s="8">
        <v>13.171226414181017</v>
      </c>
      <c r="T53" s="8">
        <v>13.545254446128469</v>
      </c>
      <c r="U53" s="8">
        <v>0.32650981044380634</v>
      </c>
      <c r="V53" s="8">
        <v>0</v>
      </c>
      <c r="W53" s="8">
        <v>0.89755424649470839</v>
      </c>
      <c r="X53" s="8">
        <v>0</v>
      </c>
      <c r="Y53" s="8">
        <v>0.22358454824648752</v>
      </c>
      <c r="Z53" s="8">
        <v>0.21572308813893834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1.9885140010091544E-3</v>
      </c>
      <c r="I61" s="49">
        <f t="shared" si="24"/>
        <v>1.2290601568187629E-2</v>
      </c>
      <c r="J61" s="49">
        <f t="shared" si="24"/>
        <v>1.4302315893097814E-2</v>
      </c>
      <c r="K61" s="49">
        <f t="shared" si="24"/>
        <v>2.7575248664804347E-2</v>
      </c>
      <c r="L61" s="49">
        <f t="shared" si="24"/>
        <v>4.0438630337067086E-2</v>
      </c>
      <c r="M61" s="49">
        <f t="shared" si="24"/>
        <v>3.9930711753132703E-2</v>
      </c>
      <c r="N61" s="49">
        <f t="shared" si="24"/>
        <v>0.15578637043913207</v>
      </c>
      <c r="O61" s="49">
        <f t="shared" si="24"/>
        <v>0.18702871403784141</v>
      </c>
      <c r="P61" s="49">
        <f t="shared" si="24"/>
        <v>26.821315542800026</v>
      </c>
      <c r="Q61" s="49">
        <f t="shared" si="24"/>
        <v>2.3146368801398776</v>
      </c>
      <c r="R61" s="49">
        <f t="shared" si="24"/>
        <v>2.1953661586058919</v>
      </c>
      <c r="S61" s="49">
        <f t="shared" si="24"/>
        <v>2.3333734644661375</v>
      </c>
      <c r="T61" s="49">
        <f t="shared" si="24"/>
        <v>1.8765526242712258</v>
      </c>
      <c r="U61" s="49">
        <f t="shared" si="24"/>
        <v>2.9739450558897276</v>
      </c>
      <c r="V61" s="49">
        <f t="shared" si="24"/>
        <v>0.45587393782137475</v>
      </c>
      <c r="W61" s="49">
        <f t="shared" si="24"/>
        <v>2.8441181272714817</v>
      </c>
      <c r="X61" s="49">
        <f t="shared" si="24"/>
        <v>2.4854399747424472</v>
      </c>
      <c r="Y61" s="49">
        <f t="shared" ref="Y61:Z61" si="25">SUM(Y62:Y72)</f>
        <v>2.7694117668977536</v>
      </c>
      <c r="Z61" s="49">
        <f t="shared" si="25"/>
        <v>2.6006134039771518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26.020883071742229</v>
      </c>
      <c r="Q62" s="52">
        <v>1.5148546640645195</v>
      </c>
      <c r="R62" s="52">
        <v>1.4207973996532217</v>
      </c>
      <c r="S62" s="52">
        <v>1.4651410103991356</v>
      </c>
      <c r="T62" s="52">
        <v>1.0358612968505214</v>
      </c>
      <c r="U62" s="52">
        <v>2.0092614640470789</v>
      </c>
      <c r="V62" s="52">
        <v>3.5472674265786207E-3</v>
      </c>
      <c r="W62" s="52">
        <v>2.5792046933064454</v>
      </c>
      <c r="X62" s="52">
        <v>2.2109005636092105</v>
      </c>
      <c r="Y62" s="52">
        <v>2.469007935918051</v>
      </c>
      <c r="Z62" s="52">
        <v>2.2888551192299476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0.59816547641665496</v>
      </c>
      <c r="Q63" s="52">
        <v>0.54989091573252047</v>
      </c>
      <c r="R63" s="52">
        <v>0.51655084458355005</v>
      </c>
      <c r="S63" s="52">
        <v>0.53497660246580547</v>
      </c>
      <c r="T63" s="52">
        <v>0.53011133034157876</v>
      </c>
      <c r="U63" s="52">
        <v>0.63880055851372708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1.0641026951992734E-2</v>
      </c>
      <c r="L64" s="52">
        <v>1.9406086514372138E-2</v>
      </c>
      <c r="M64" s="52">
        <v>2.1219894706465053E-2</v>
      </c>
      <c r="N64" s="52">
        <v>0.13546266484287162</v>
      </c>
      <c r="O64" s="52">
        <v>0.16859931313924909</v>
      </c>
      <c r="P64" s="52">
        <v>0.18484434665942612</v>
      </c>
      <c r="Q64" s="52">
        <v>0.22957554402339808</v>
      </c>
      <c r="R64" s="52">
        <v>0.25638263542874662</v>
      </c>
      <c r="S64" s="52">
        <v>0.33153623508515023</v>
      </c>
      <c r="T64" s="52">
        <v>0.30887059240381726</v>
      </c>
      <c r="U64" s="52">
        <v>0.32413971917526285</v>
      </c>
      <c r="V64" s="52">
        <v>0.45058396031667647</v>
      </c>
      <c r="W64" s="52">
        <v>0.26310967345169189</v>
      </c>
      <c r="X64" s="52">
        <v>0.27277783585966997</v>
      </c>
      <c r="Y64" s="52">
        <v>0.29874454571898285</v>
      </c>
      <c r="Z64" s="52">
        <v>0.31011067316737889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1.9885140010091544E-3</v>
      </c>
      <c r="I69" s="52">
        <v>1.2290601568187629E-2</v>
      </c>
      <c r="J69" s="52">
        <v>1.4302315893097814E-2</v>
      </c>
      <c r="K69" s="52">
        <v>1.6934221712811611E-2</v>
      </c>
      <c r="L69" s="52">
        <v>2.1032543822694951E-2</v>
      </c>
      <c r="M69" s="52">
        <v>1.8710817046667647E-2</v>
      </c>
      <c r="N69" s="52">
        <v>2.0323705596260462E-2</v>
      </c>
      <c r="O69" s="52">
        <v>1.8429400898592335E-2</v>
      </c>
      <c r="P69" s="52">
        <v>1.7422647981718574E-2</v>
      </c>
      <c r="Q69" s="52">
        <v>2.0315756319439496E-2</v>
      </c>
      <c r="R69" s="52">
        <v>1.6352789403735128E-3</v>
      </c>
      <c r="S69" s="52">
        <v>1.7196165160460537E-3</v>
      </c>
      <c r="T69" s="52">
        <v>1.7094046753082792E-3</v>
      </c>
      <c r="U69" s="52">
        <v>1.743314153658416E-3</v>
      </c>
      <c r="V69" s="52">
        <v>1.7427100781196537E-3</v>
      </c>
      <c r="W69" s="52">
        <v>1.8037605133447237E-3</v>
      </c>
      <c r="X69" s="52">
        <v>1.7615752735664731E-3</v>
      </c>
      <c r="Y69" s="52">
        <v>1.659285260719773E-3</v>
      </c>
      <c r="Z69" s="52">
        <v>1.6476115798251055E-3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1283.1119518240334</v>
      </c>
      <c r="D2" s="21">
        <f t="shared" ref="D2:X2" si="0">SUM(D3,D17,D22,D25,D26,D51,D52)</f>
        <v>1373.780545240591</v>
      </c>
      <c r="E2" s="21">
        <f t="shared" si="0"/>
        <v>1489.3744373886589</v>
      </c>
      <c r="F2" s="21">
        <f t="shared" si="0"/>
        <v>1768.0273680795958</v>
      </c>
      <c r="G2" s="21">
        <f t="shared" si="0"/>
        <v>1835.8990700004006</v>
      </c>
      <c r="H2" s="21">
        <f t="shared" si="0"/>
        <v>1536.5601256887321</v>
      </c>
      <c r="I2" s="21">
        <f t="shared" si="0"/>
        <v>1361.8601399527829</v>
      </c>
      <c r="J2" s="21">
        <f t="shared" si="0"/>
        <v>1267.0714736524469</v>
      </c>
      <c r="K2" s="21">
        <f t="shared" si="0"/>
        <v>1354.0450759758157</v>
      </c>
      <c r="L2" s="21">
        <f t="shared" si="0"/>
        <v>1401.0977830153979</v>
      </c>
      <c r="M2" s="21">
        <f t="shared" si="0"/>
        <v>1585.1405314128319</v>
      </c>
      <c r="N2" s="21">
        <f t="shared" si="0"/>
        <v>1531.2335845788525</v>
      </c>
      <c r="O2" s="21">
        <f t="shared" si="0"/>
        <v>1549.2037083579457</v>
      </c>
      <c r="P2" s="21">
        <f t="shared" si="0"/>
        <v>1383.8623538864128</v>
      </c>
      <c r="Q2" s="21">
        <f t="shared" si="0"/>
        <v>1429.0765420119697</v>
      </c>
      <c r="R2" s="21">
        <f t="shared" si="0"/>
        <v>1420.6663051297269</v>
      </c>
      <c r="S2" s="21">
        <f t="shared" si="0"/>
        <v>1573.5854544208582</v>
      </c>
      <c r="T2" s="21">
        <f t="shared" si="0"/>
        <v>1588.2487991829998</v>
      </c>
      <c r="U2" s="21">
        <f t="shared" si="0"/>
        <v>1537.6890312455848</v>
      </c>
      <c r="V2" s="21">
        <f t="shared" si="0"/>
        <v>1423.3156766524646</v>
      </c>
      <c r="W2" s="21">
        <f t="shared" si="0"/>
        <v>1496.6458178777464</v>
      </c>
      <c r="X2" s="21">
        <f t="shared" si="0"/>
        <v>1575.8447679974072</v>
      </c>
      <c r="Y2" s="21">
        <f t="shared" ref="Y2:Z2" si="1">SUM(Y3,Y17,Y22,Y25,Y26,Y51,Y52)</f>
        <v>1402.3162274370081</v>
      </c>
      <c r="Z2" s="21">
        <f t="shared" si="1"/>
        <v>1255.1282492043617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191.43719754403364</v>
      </c>
      <c r="D3" s="24">
        <f t="shared" ref="D3:W3" si="3">SUM(D4,D8,D11)</f>
        <v>222.75833692059098</v>
      </c>
      <c r="E3" s="24">
        <f t="shared" si="3"/>
        <v>214.29264850865877</v>
      </c>
      <c r="F3" s="24">
        <f t="shared" si="3"/>
        <v>223.21877491959577</v>
      </c>
      <c r="G3" s="24">
        <f t="shared" si="3"/>
        <v>193.94229776040029</v>
      </c>
      <c r="H3" s="24">
        <f t="shared" si="3"/>
        <v>123.01234752873157</v>
      </c>
      <c r="I3" s="24">
        <f t="shared" si="3"/>
        <v>78.888044952782522</v>
      </c>
      <c r="J3" s="24">
        <f t="shared" si="3"/>
        <v>57.621384132446892</v>
      </c>
      <c r="K3" s="24">
        <f t="shared" si="3"/>
        <v>49.015600975815872</v>
      </c>
      <c r="L3" s="24">
        <f t="shared" si="3"/>
        <v>48.139813855398089</v>
      </c>
      <c r="M3" s="24">
        <f t="shared" si="3"/>
        <v>50.442504412831731</v>
      </c>
      <c r="N3" s="24">
        <f t="shared" si="3"/>
        <v>47.94463721885225</v>
      </c>
      <c r="O3" s="24">
        <f t="shared" si="3"/>
        <v>47.390595237945838</v>
      </c>
      <c r="P3" s="24">
        <f t="shared" si="3"/>
        <v>60.288067846412702</v>
      </c>
      <c r="Q3" s="24">
        <f t="shared" si="3"/>
        <v>76.863544251969572</v>
      </c>
      <c r="R3" s="24">
        <f t="shared" si="3"/>
        <v>78.279495489726884</v>
      </c>
      <c r="S3" s="24">
        <f t="shared" si="3"/>
        <v>70.161610580858209</v>
      </c>
      <c r="T3" s="24">
        <f t="shared" si="3"/>
        <v>101.35629934299982</v>
      </c>
      <c r="U3" s="24">
        <f t="shared" si="3"/>
        <v>87.685150365584676</v>
      </c>
      <c r="V3" s="24">
        <f t="shared" si="3"/>
        <v>12.471255596422129</v>
      </c>
      <c r="W3" s="24">
        <f t="shared" si="3"/>
        <v>31.097108292342607</v>
      </c>
      <c r="X3" s="24">
        <f t="shared" ref="X3:Z3" si="4">SUM(X4,X8,X11)</f>
        <v>32.169400345876376</v>
      </c>
      <c r="Y3" s="24">
        <f t="shared" si="4"/>
        <v>38.152223543370937</v>
      </c>
      <c r="Z3" s="24">
        <f t="shared" si="4"/>
        <v>12.262745537069268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146.92399249022941</v>
      </c>
      <c r="D4" s="19">
        <f t="shared" ref="D4:W4" si="6">SUM(D5:D7)</f>
        <v>187.1477728775476</v>
      </c>
      <c r="E4" s="19">
        <f t="shared" si="6"/>
        <v>181.64950519060645</v>
      </c>
      <c r="F4" s="19">
        <f t="shared" si="6"/>
        <v>181.6729905907826</v>
      </c>
      <c r="G4" s="19">
        <f t="shared" si="6"/>
        <v>164.2669540031267</v>
      </c>
      <c r="H4" s="19">
        <f t="shared" si="6"/>
        <v>94.666291387459353</v>
      </c>
      <c r="I4" s="19">
        <f t="shared" si="6"/>
        <v>78.888044952782522</v>
      </c>
      <c r="J4" s="19">
        <f t="shared" si="6"/>
        <v>57.621384132446892</v>
      </c>
      <c r="K4" s="19">
        <f t="shared" si="6"/>
        <v>49.015600975815872</v>
      </c>
      <c r="L4" s="19">
        <f t="shared" si="6"/>
        <v>48.139813855398089</v>
      </c>
      <c r="M4" s="19">
        <f t="shared" si="6"/>
        <v>50.442504412831731</v>
      </c>
      <c r="N4" s="19">
        <f t="shared" si="6"/>
        <v>47.94463721885225</v>
      </c>
      <c r="O4" s="19">
        <f t="shared" si="6"/>
        <v>47.390595237945838</v>
      </c>
      <c r="P4" s="19">
        <f t="shared" si="6"/>
        <v>60.288067846412702</v>
      </c>
      <c r="Q4" s="19">
        <f t="shared" si="6"/>
        <v>76.863544251969572</v>
      </c>
      <c r="R4" s="19">
        <f t="shared" si="6"/>
        <v>78.279495489726884</v>
      </c>
      <c r="S4" s="19">
        <f t="shared" si="6"/>
        <v>70.161610580858209</v>
      </c>
      <c r="T4" s="19">
        <f t="shared" si="6"/>
        <v>101.35629934299982</v>
      </c>
      <c r="U4" s="19">
        <f t="shared" si="6"/>
        <v>87.685150365584676</v>
      </c>
      <c r="V4" s="19">
        <f t="shared" si="6"/>
        <v>12.471255596422129</v>
      </c>
      <c r="W4" s="19">
        <f t="shared" si="6"/>
        <v>31.097108292342607</v>
      </c>
      <c r="X4" s="19">
        <f t="shared" ref="X4:Z4" si="7">SUM(X5:X7)</f>
        <v>32.169400345876376</v>
      </c>
      <c r="Y4" s="19">
        <f t="shared" si="7"/>
        <v>38.152223543370937</v>
      </c>
      <c r="Z4" s="19">
        <f t="shared" si="7"/>
        <v>12.262745537069268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146.92399249022941</v>
      </c>
      <c r="D7" s="8">
        <f>FC_IND_CPC_BC_E!D7+FC_IND_CPC_OC_E!D7+FC_IND_CPC_PH_E!D7</f>
        <v>187.1477728775476</v>
      </c>
      <c r="E7" s="8">
        <f>FC_IND_CPC_BC_E!E7+FC_IND_CPC_OC_E!E7+FC_IND_CPC_PH_E!E7</f>
        <v>181.64950519060645</v>
      </c>
      <c r="F7" s="8">
        <f>FC_IND_CPC_BC_E!F7+FC_IND_CPC_OC_E!F7+FC_IND_CPC_PH_E!F7</f>
        <v>181.6729905907826</v>
      </c>
      <c r="G7" s="8">
        <f>FC_IND_CPC_BC_E!G7+FC_IND_CPC_OC_E!G7+FC_IND_CPC_PH_E!G7</f>
        <v>164.2669540031267</v>
      </c>
      <c r="H7" s="8">
        <f>FC_IND_CPC_BC_E!H7+FC_IND_CPC_OC_E!H7+FC_IND_CPC_PH_E!H7</f>
        <v>94.666291387459353</v>
      </c>
      <c r="I7" s="8">
        <f>FC_IND_CPC_BC_E!I7+FC_IND_CPC_OC_E!I7+FC_IND_CPC_PH_E!I7</f>
        <v>78.888044952782522</v>
      </c>
      <c r="J7" s="8">
        <f>FC_IND_CPC_BC_E!J7+FC_IND_CPC_OC_E!J7+FC_IND_CPC_PH_E!J7</f>
        <v>57.621384132446892</v>
      </c>
      <c r="K7" s="8">
        <f>FC_IND_CPC_BC_E!K7+FC_IND_CPC_OC_E!K7+FC_IND_CPC_PH_E!K7</f>
        <v>49.015600975815872</v>
      </c>
      <c r="L7" s="8">
        <f>FC_IND_CPC_BC_E!L7+FC_IND_CPC_OC_E!L7+FC_IND_CPC_PH_E!L7</f>
        <v>48.139813855398089</v>
      </c>
      <c r="M7" s="8">
        <f>FC_IND_CPC_BC_E!M7+FC_IND_CPC_OC_E!M7+FC_IND_CPC_PH_E!M7</f>
        <v>50.442504412831731</v>
      </c>
      <c r="N7" s="8">
        <f>FC_IND_CPC_BC_E!N7+FC_IND_CPC_OC_E!N7+FC_IND_CPC_PH_E!N7</f>
        <v>47.94463721885225</v>
      </c>
      <c r="O7" s="8">
        <f>FC_IND_CPC_BC_E!O7+FC_IND_CPC_OC_E!O7+FC_IND_CPC_PH_E!O7</f>
        <v>47.390595237945838</v>
      </c>
      <c r="P7" s="8">
        <f>FC_IND_CPC_BC_E!P7+FC_IND_CPC_OC_E!P7+FC_IND_CPC_PH_E!P7</f>
        <v>60.288067846412702</v>
      </c>
      <c r="Q7" s="8">
        <f>FC_IND_CPC_BC_E!Q7+FC_IND_CPC_OC_E!Q7+FC_IND_CPC_PH_E!Q7</f>
        <v>76.863544251969572</v>
      </c>
      <c r="R7" s="8">
        <f>FC_IND_CPC_BC_E!R7+FC_IND_CPC_OC_E!R7+FC_IND_CPC_PH_E!R7</f>
        <v>78.279495489726884</v>
      </c>
      <c r="S7" s="8">
        <f>FC_IND_CPC_BC_E!S7+FC_IND_CPC_OC_E!S7+FC_IND_CPC_PH_E!S7</f>
        <v>70.161610580858209</v>
      </c>
      <c r="T7" s="8">
        <f>FC_IND_CPC_BC_E!T7+FC_IND_CPC_OC_E!T7+FC_IND_CPC_PH_E!T7</f>
        <v>101.35629934299982</v>
      </c>
      <c r="U7" s="8">
        <f>FC_IND_CPC_BC_E!U7+FC_IND_CPC_OC_E!U7+FC_IND_CPC_PH_E!U7</f>
        <v>87.685150365584676</v>
      </c>
      <c r="V7" s="8">
        <f>FC_IND_CPC_BC_E!V7+FC_IND_CPC_OC_E!V7+FC_IND_CPC_PH_E!V7</f>
        <v>12.471255596422129</v>
      </c>
      <c r="W7" s="8">
        <f>FC_IND_CPC_BC_E!W7+FC_IND_CPC_OC_E!W7+FC_IND_CPC_PH_E!W7</f>
        <v>31.097108292342607</v>
      </c>
      <c r="X7" s="8">
        <f>FC_IND_CPC_BC_E!X7+FC_IND_CPC_OC_E!X7+FC_IND_CPC_PH_E!X7</f>
        <v>32.169400345876376</v>
      </c>
      <c r="Y7" s="8">
        <f>FC_IND_CPC_BC_E!Y7+FC_IND_CPC_OC_E!Y7+FC_IND_CPC_PH_E!Y7</f>
        <v>38.152223543370937</v>
      </c>
      <c r="Z7" s="8">
        <f>FC_IND_CPC_BC_E!Z7+FC_IND_CPC_OC_E!Z7+FC_IND_CPC_PH_E!Z7</f>
        <v>12.262745537069268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44.513205053804235</v>
      </c>
      <c r="D11" s="19">
        <f t="shared" ref="D11:W11" si="12">SUM(D12:D16)</f>
        <v>35.610564043043375</v>
      </c>
      <c r="E11" s="19">
        <f t="shared" si="12"/>
        <v>32.643143318052324</v>
      </c>
      <c r="F11" s="19">
        <f t="shared" si="12"/>
        <v>41.54578432881317</v>
      </c>
      <c r="G11" s="19">
        <f t="shared" si="12"/>
        <v>29.675343757273588</v>
      </c>
      <c r="H11" s="19">
        <f t="shared" si="12"/>
        <v>28.346056141272218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44.513205053804235</v>
      </c>
      <c r="D13" s="8">
        <f>FC_IND_CPC_BC_E!D13+FC_IND_CPC_OC_E!D13+FC_IND_CPC_PH_E!D13</f>
        <v>35.610564043043375</v>
      </c>
      <c r="E13" s="8">
        <f>FC_IND_CPC_BC_E!E13+FC_IND_CPC_OC_E!E13+FC_IND_CPC_PH_E!E13</f>
        <v>32.643143318052324</v>
      </c>
      <c r="F13" s="8">
        <f>FC_IND_CPC_BC_E!F13+FC_IND_CPC_OC_E!F13+FC_IND_CPC_PH_E!F13</f>
        <v>41.54578432881317</v>
      </c>
      <c r="G13" s="8">
        <f>FC_IND_CPC_BC_E!G13+FC_IND_CPC_OC_E!G13+FC_IND_CPC_PH_E!G13</f>
        <v>29.675343757273588</v>
      </c>
      <c r="H13" s="8">
        <f>FC_IND_CPC_BC_E!H13+FC_IND_CPC_OC_E!H13+FC_IND_CPC_PH_E!H13</f>
        <v>28.346056141272218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49.121435879999993</v>
      </c>
      <c r="D26" s="27">
        <f t="shared" ref="D26:W26" si="21">SUM(D27,D33)</f>
        <v>56.041776720000001</v>
      </c>
      <c r="E26" s="27">
        <f t="shared" si="21"/>
        <v>45.628667280000002</v>
      </c>
      <c r="F26" s="27">
        <f t="shared" si="21"/>
        <v>48.943501560000009</v>
      </c>
      <c r="G26" s="27">
        <f t="shared" si="21"/>
        <v>59.109251039999997</v>
      </c>
      <c r="H26" s="27">
        <f t="shared" si="21"/>
        <v>63.69682032</v>
      </c>
      <c r="I26" s="27">
        <f t="shared" si="21"/>
        <v>62.274782880000018</v>
      </c>
      <c r="J26" s="27">
        <f t="shared" si="21"/>
        <v>68.193953279999988</v>
      </c>
      <c r="K26" s="27">
        <f t="shared" si="21"/>
        <v>81.478115639999999</v>
      </c>
      <c r="L26" s="27">
        <f t="shared" si="21"/>
        <v>117.68728284000002</v>
      </c>
      <c r="M26" s="27">
        <f t="shared" si="21"/>
        <v>141.88319568000003</v>
      </c>
      <c r="N26" s="27">
        <f t="shared" si="21"/>
        <v>125.66986740000002</v>
      </c>
      <c r="O26" s="27">
        <f t="shared" si="21"/>
        <v>101.55335904000003</v>
      </c>
      <c r="P26" s="27">
        <f t="shared" si="21"/>
        <v>84.434200560000008</v>
      </c>
      <c r="Q26" s="27">
        <f t="shared" si="21"/>
        <v>54.222251400000005</v>
      </c>
      <c r="R26" s="27">
        <f t="shared" si="21"/>
        <v>55.993568760000024</v>
      </c>
      <c r="S26" s="27">
        <f t="shared" si="21"/>
        <v>58.830511679999987</v>
      </c>
      <c r="T26" s="27">
        <f t="shared" si="21"/>
        <v>54.962673479999992</v>
      </c>
      <c r="U26" s="27">
        <f t="shared" si="21"/>
        <v>38.351872080000007</v>
      </c>
      <c r="V26" s="27">
        <f t="shared" si="21"/>
        <v>40.371625799999997</v>
      </c>
      <c r="W26" s="27">
        <f t="shared" si="21"/>
        <v>53.761125239999998</v>
      </c>
      <c r="X26" s="27">
        <f t="shared" ref="X26:Z26" si="22">SUM(X27,X33)</f>
        <v>33.245546760000003</v>
      </c>
      <c r="Y26" s="27">
        <f t="shared" si="22"/>
        <v>43.683273360000008</v>
      </c>
      <c r="Z26" s="27">
        <f t="shared" si="22"/>
        <v>39.381822720000002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49.121435879999993</v>
      </c>
      <c r="D33" s="19">
        <f t="shared" ref="D33:W33" si="27">SUM(D34:D50)</f>
        <v>56.041776720000001</v>
      </c>
      <c r="E33" s="19">
        <f t="shared" si="27"/>
        <v>45.628667280000002</v>
      </c>
      <c r="F33" s="19">
        <f t="shared" si="27"/>
        <v>48.943501560000009</v>
      </c>
      <c r="G33" s="19">
        <f t="shared" si="27"/>
        <v>59.109251039999997</v>
      </c>
      <c r="H33" s="19">
        <f t="shared" si="27"/>
        <v>63.69682032</v>
      </c>
      <c r="I33" s="19">
        <f t="shared" si="27"/>
        <v>62.274782880000018</v>
      </c>
      <c r="J33" s="19">
        <f t="shared" si="27"/>
        <v>68.193953279999988</v>
      </c>
      <c r="K33" s="19">
        <f t="shared" si="27"/>
        <v>81.478115639999999</v>
      </c>
      <c r="L33" s="19">
        <f t="shared" si="27"/>
        <v>117.68728284000002</v>
      </c>
      <c r="M33" s="19">
        <f t="shared" si="27"/>
        <v>141.88319568000003</v>
      </c>
      <c r="N33" s="19">
        <f t="shared" si="27"/>
        <v>125.66986740000002</v>
      </c>
      <c r="O33" s="19">
        <f t="shared" si="27"/>
        <v>101.55335904000003</v>
      </c>
      <c r="P33" s="19">
        <f t="shared" si="27"/>
        <v>84.434200560000008</v>
      </c>
      <c r="Q33" s="19">
        <f t="shared" si="27"/>
        <v>54.222251400000005</v>
      </c>
      <c r="R33" s="19">
        <f t="shared" si="27"/>
        <v>55.993568760000024</v>
      </c>
      <c r="S33" s="19">
        <f t="shared" si="27"/>
        <v>58.830511679999987</v>
      </c>
      <c r="T33" s="19">
        <f t="shared" si="27"/>
        <v>54.962673479999992</v>
      </c>
      <c r="U33" s="19">
        <f t="shared" si="27"/>
        <v>38.351872080000007</v>
      </c>
      <c r="V33" s="19">
        <f t="shared" si="27"/>
        <v>40.371625799999997</v>
      </c>
      <c r="W33" s="19">
        <f t="shared" si="27"/>
        <v>53.761125239999998</v>
      </c>
      <c r="X33" s="19">
        <f t="shared" ref="X33:Z33" si="28">SUM(X34:X50)</f>
        <v>33.245546760000003</v>
      </c>
      <c r="Y33" s="19">
        <f t="shared" si="28"/>
        <v>43.683273360000008</v>
      </c>
      <c r="Z33" s="19">
        <f t="shared" si="28"/>
        <v>39.381822720000002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4.2834355199999994</v>
      </c>
      <c r="D34" s="8">
        <f>FC_IND_CPC_BC_E!D34+FC_IND_CPC_OC_E!D34+FC_IND_CPC_PH_E!D34</f>
        <v>1.4774399999999999</v>
      </c>
      <c r="E34" s="8">
        <f>FC_IND_CPC_BC_E!E34+FC_IND_CPC_OC_E!E34+FC_IND_CPC_PH_E!E34</f>
        <v>4.0484966400000006</v>
      </c>
      <c r="F34" s="8">
        <f>FC_IND_CPC_BC_E!F34+FC_IND_CPC_OC_E!F34+FC_IND_CPC_PH_E!F34</f>
        <v>4.1525913599999997</v>
      </c>
      <c r="G34" s="8">
        <f>FC_IND_CPC_BC_E!G34+FC_IND_CPC_OC_E!G34+FC_IND_CPC_PH_E!G34</f>
        <v>4.7568383999999995</v>
      </c>
      <c r="H34" s="8">
        <f>FC_IND_CPC_BC_E!H34+FC_IND_CPC_OC_E!H34+FC_IND_CPC_PH_E!H34</f>
        <v>3.2621875200000003</v>
      </c>
      <c r="I34" s="8">
        <f>FC_IND_CPC_BC_E!I34+FC_IND_CPC_OC_E!I34+FC_IND_CPC_PH_E!I34</f>
        <v>3.2746291200000011</v>
      </c>
      <c r="J34" s="8">
        <f>FC_IND_CPC_BC_E!J34+FC_IND_CPC_OC_E!J34+FC_IND_CPC_PH_E!J34</f>
        <v>4.0856140800000009</v>
      </c>
      <c r="K34" s="8">
        <f>FC_IND_CPC_BC_E!K34+FC_IND_CPC_OC_E!K34+FC_IND_CPC_PH_E!K34</f>
        <v>4.2058828800000008</v>
      </c>
      <c r="L34" s="8">
        <f>FC_IND_CPC_BC_E!L34+FC_IND_CPC_OC_E!L34+FC_IND_CPC_PH_E!L34</f>
        <v>4.3012684799999992</v>
      </c>
      <c r="M34" s="8">
        <f>FC_IND_CPC_BC_E!M34+FC_IND_CPC_OC_E!M34+FC_IND_CPC_PH_E!M34</f>
        <v>7.5211545600000003</v>
      </c>
      <c r="N34" s="8">
        <f>FC_IND_CPC_BC_E!N34+FC_IND_CPC_OC_E!N34+FC_IND_CPC_PH_E!N34</f>
        <v>4.5158860799999996</v>
      </c>
      <c r="O34" s="8">
        <f>FC_IND_CPC_BC_E!O34+FC_IND_CPC_OC_E!O34+FC_IND_CPC_PH_E!O34</f>
        <v>5.2495257599999992</v>
      </c>
      <c r="P34" s="8">
        <f>FC_IND_CPC_BC_E!P34+FC_IND_CPC_OC_E!P34+FC_IND_CPC_PH_E!P34</f>
        <v>1.4876006400000008</v>
      </c>
      <c r="Q34" s="8">
        <f>FC_IND_CPC_BC_E!Q34+FC_IND_CPC_OC_E!Q34+FC_IND_CPC_PH_E!Q34</f>
        <v>1.9993651199999998</v>
      </c>
      <c r="R34" s="8">
        <f>FC_IND_CPC_BC_E!R34+FC_IND_CPC_OC_E!R34+FC_IND_CPC_PH_E!R34</f>
        <v>0.20466431999999998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2.5455549599999996</v>
      </c>
      <c r="I36" s="8">
        <f>FC_IND_CPC_BC_E!I36+FC_IND_CPC_OC_E!I36+FC_IND_CPC_PH_E!I36</f>
        <v>3.6020761200000004</v>
      </c>
      <c r="J36" s="8">
        <f>FC_IND_CPC_BC_E!J36+FC_IND_CPC_OC_E!J36+FC_IND_CPC_PH_E!J36</f>
        <v>2.989652760000002</v>
      </c>
      <c r="K36" s="8">
        <f>FC_IND_CPC_BC_E!K36+FC_IND_CPC_OC_E!K36+FC_IND_CPC_PH_E!K36</f>
        <v>2.760448320000001</v>
      </c>
      <c r="L36" s="8">
        <f>FC_IND_CPC_BC_E!L36+FC_IND_CPC_OC_E!L36+FC_IND_CPC_PH_E!L36</f>
        <v>1.2539232</v>
      </c>
      <c r="M36" s="8">
        <f>FC_IND_CPC_BC_E!M36+FC_IND_CPC_OC_E!M36+FC_IND_CPC_PH_E!M36</f>
        <v>1.10876796</v>
      </c>
      <c r="N36" s="8">
        <f>FC_IND_CPC_BC_E!N36+FC_IND_CPC_OC_E!N36+FC_IND_CPC_PH_E!N36</f>
        <v>1.0624273200000001</v>
      </c>
      <c r="O36" s="8">
        <f>FC_IND_CPC_BC_E!O36+FC_IND_CPC_OC_E!O36+FC_IND_CPC_PH_E!O36</f>
        <v>1.1494295999999999</v>
      </c>
      <c r="P36" s="8">
        <f>FC_IND_CPC_BC_E!P36+FC_IND_CPC_OC_E!P36+FC_IND_CPC_PH_E!P36</f>
        <v>0.58629996000000006</v>
      </c>
      <c r="Q36" s="8">
        <f>FC_IND_CPC_BC_E!Q36+FC_IND_CPC_OC_E!Q36+FC_IND_CPC_PH_E!Q36</f>
        <v>0.58493700000000004</v>
      </c>
      <c r="R36" s="8">
        <f>FC_IND_CPC_BC_E!R36+FC_IND_CPC_OC_E!R36+FC_IND_CPC_PH_E!R36</f>
        <v>0.62559864000000009</v>
      </c>
      <c r="S36" s="8">
        <f>FC_IND_CPC_BC_E!S36+FC_IND_CPC_OC_E!S36+FC_IND_CPC_PH_E!S36</f>
        <v>0.52383095999999985</v>
      </c>
      <c r="T36" s="8">
        <f>FC_IND_CPC_BC_E!T36+FC_IND_CPC_OC_E!T36+FC_IND_CPC_PH_E!T36</f>
        <v>0.59947523999999985</v>
      </c>
      <c r="U36" s="8">
        <f>FC_IND_CPC_BC_E!U36+FC_IND_CPC_OC_E!U36+FC_IND_CPC_PH_E!U36</f>
        <v>0.58198391999999988</v>
      </c>
      <c r="V36" s="8">
        <f>FC_IND_CPC_BC_E!V36+FC_IND_CPC_OC_E!V36+FC_IND_CPC_PH_E!V36</f>
        <v>0.53836919999999999</v>
      </c>
      <c r="W36" s="8">
        <f>FC_IND_CPC_BC_E!W36+FC_IND_CPC_OC_E!W36+FC_IND_CPC_PH_E!W36</f>
        <v>0.42478920000000026</v>
      </c>
      <c r="X36" s="8">
        <f>FC_IND_CPC_BC_E!X36+FC_IND_CPC_OC_E!X36+FC_IND_CPC_PH_E!X36</f>
        <v>0.45977183999999999</v>
      </c>
      <c r="Y36" s="8">
        <f>FC_IND_CPC_BC_E!Y36+FC_IND_CPC_OC_E!Y36+FC_IND_CPC_PH_E!Y36</f>
        <v>0.52678404000000001</v>
      </c>
      <c r="Z36" s="8">
        <f>FC_IND_CPC_BC_E!Z36+FC_IND_CPC_OC_E!Z36+FC_IND_CPC_PH_E!Z36</f>
        <v>0.7450848000000001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9.5145289200000018</v>
      </c>
      <c r="D43" s="8">
        <f>FC_IND_CPC_BC_E!D43+FC_IND_CPC_OC_E!D43+FC_IND_CPC_PH_E!D43</f>
        <v>22.200300719999998</v>
      </c>
      <c r="E43" s="8">
        <f>FC_IND_CPC_BC_E!E43+FC_IND_CPC_OC_E!E43+FC_IND_CPC_PH_E!E43</f>
        <v>12.686038559999998</v>
      </c>
      <c r="F43" s="8">
        <f>FC_IND_CPC_BC_E!F43+FC_IND_CPC_OC_E!F43+FC_IND_CPC_PH_E!F43</f>
        <v>9.5145289199999983</v>
      </c>
      <c r="G43" s="8">
        <f>FC_IND_CPC_BC_E!G43+FC_IND_CPC_OC_E!G43+FC_IND_CPC_PH_E!G43</f>
        <v>6.3430192799999983</v>
      </c>
      <c r="H43" s="8">
        <f>FC_IND_CPC_BC_E!H43+FC_IND_CPC_OC_E!H43+FC_IND_CPC_PH_E!H43</f>
        <v>5.37574752</v>
      </c>
      <c r="I43" s="8">
        <f>FC_IND_CPC_BC_E!I43+FC_IND_CPC_OC_E!I43+FC_IND_CPC_PH_E!I43</f>
        <v>4.1862646800000007</v>
      </c>
      <c r="J43" s="8">
        <f>FC_IND_CPC_BC_E!J43+FC_IND_CPC_OC_E!J43+FC_IND_CPC_PH_E!J43</f>
        <v>4.119841440000001</v>
      </c>
      <c r="K43" s="8">
        <f>FC_IND_CPC_BC_E!K43+FC_IND_CPC_OC_E!K43+FC_IND_CPC_PH_E!K43</f>
        <v>4.6779033600000002</v>
      </c>
      <c r="L43" s="8">
        <f>FC_IND_CPC_BC_E!L43+FC_IND_CPC_OC_E!L43+FC_IND_CPC_PH_E!L43</f>
        <v>4.6589634000000011</v>
      </c>
      <c r="M43" s="8">
        <f>FC_IND_CPC_BC_E!M43+FC_IND_CPC_OC_E!M43+FC_IND_CPC_PH_E!M43</f>
        <v>4.0374125999999988</v>
      </c>
      <c r="N43" s="8">
        <f>FC_IND_CPC_BC_E!N43+FC_IND_CPC_OC_E!N43+FC_IND_CPC_PH_E!N43</f>
        <v>3.635138519999999</v>
      </c>
      <c r="O43" s="8">
        <f>FC_IND_CPC_BC_E!O43+FC_IND_CPC_OC_E!O43+FC_IND_CPC_PH_E!O43</f>
        <v>9.2883164400000009</v>
      </c>
      <c r="P43" s="8">
        <f>FC_IND_CPC_BC_E!P43+FC_IND_CPC_OC_E!P43+FC_IND_CPC_PH_E!P43</f>
        <v>1.4506408800000001</v>
      </c>
      <c r="Q43" s="8">
        <f>FC_IND_CPC_BC_E!Q43+FC_IND_CPC_OC_E!Q43+FC_IND_CPC_PH_E!Q43</f>
        <v>1.3442036399999999</v>
      </c>
      <c r="R43" s="8">
        <f>FC_IND_CPC_BC_E!R43+FC_IND_CPC_OC_E!R43+FC_IND_CPC_PH_E!R43</f>
        <v>1.3663447200000001</v>
      </c>
      <c r="S43" s="8">
        <f>FC_IND_CPC_BC_E!S43+FC_IND_CPC_OC_E!S43+FC_IND_CPC_PH_E!S43</f>
        <v>1.1953515599999998</v>
      </c>
      <c r="T43" s="8">
        <f>FC_IND_CPC_BC_E!T43+FC_IND_CPC_OC_E!T43+FC_IND_CPC_PH_E!T43</f>
        <v>1.2236281199999997</v>
      </c>
      <c r="U43" s="8">
        <f>FC_IND_CPC_BC_E!U43+FC_IND_CPC_OC_E!U43+FC_IND_CPC_PH_E!U43</f>
        <v>9.1874811600000044</v>
      </c>
      <c r="V43" s="8">
        <f>FC_IND_CPC_BC_E!V43+FC_IND_CPC_OC_E!V43+FC_IND_CPC_PH_E!V43</f>
        <v>16.742124360000002</v>
      </c>
      <c r="W43" s="8">
        <f>FC_IND_CPC_BC_E!W43+FC_IND_CPC_OC_E!W43+FC_IND_CPC_PH_E!W43</f>
        <v>16.657027919999997</v>
      </c>
      <c r="X43" s="8">
        <f>FC_IND_CPC_BC_E!X43+FC_IND_CPC_OC_E!X43+FC_IND_CPC_PH_E!X43</f>
        <v>6.1360135200000006</v>
      </c>
      <c r="Y43" s="8">
        <f>FC_IND_CPC_BC_E!Y43+FC_IND_CPC_OC_E!Y43+FC_IND_CPC_PH_E!Y43</f>
        <v>19.905364440000003</v>
      </c>
      <c r="Z43" s="8">
        <f>FC_IND_CPC_BC_E!Z43+FC_IND_CPC_OC_E!Z43+FC_IND_CPC_PH_E!Z43</f>
        <v>24.540052679999999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35.323471439999992</v>
      </c>
      <c r="D44" s="8">
        <f>FC_IND_CPC_BC_E!D44+FC_IND_CPC_OC_E!D44+FC_IND_CPC_PH_E!D44</f>
        <v>32.364036000000006</v>
      </c>
      <c r="E44" s="8">
        <f>FC_IND_CPC_BC_E!E44+FC_IND_CPC_OC_E!E44+FC_IND_CPC_PH_E!E44</f>
        <v>28.894132080000002</v>
      </c>
      <c r="F44" s="8">
        <f>FC_IND_CPC_BC_E!F44+FC_IND_CPC_OC_E!F44+FC_IND_CPC_PH_E!F44</f>
        <v>35.27638128000001</v>
      </c>
      <c r="G44" s="8">
        <f>FC_IND_CPC_BC_E!G44+FC_IND_CPC_OC_E!G44+FC_IND_CPC_PH_E!G44</f>
        <v>48.009393359999997</v>
      </c>
      <c r="H44" s="8">
        <f>FC_IND_CPC_BC_E!H44+FC_IND_CPC_OC_E!H44+FC_IND_CPC_PH_E!H44</f>
        <v>41.075715600000002</v>
      </c>
      <c r="I44" s="8">
        <f>FC_IND_CPC_BC_E!I44+FC_IND_CPC_OC_E!I44+FC_IND_CPC_PH_E!I44</f>
        <v>34.982137440000017</v>
      </c>
      <c r="J44" s="8">
        <f>FC_IND_CPC_BC_E!J44+FC_IND_CPC_OC_E!J44+FC_IND_CPC_PH_E!J44</f>
        <v>42.163247519999985</v>
      </c>
      <c r="K44" s="8">
        <f>FC_IND_CPC_BC_E!K44+FC_IND_CPC_OC_E!K44+FC_IND_CPC_PH_E!K44</f>
        <v>44.044624800000001</v>
      </c>
      <c r="L44" s="8">
        <f>FC_IND_CPC_BC_E!L44+FC_IND_CPC_OC_E!L44+FC_IND_CPC_PH_E!L44</f>
        <v>81.883100880000029</v>
      </c>
      <c r="M44" s="8">
        <f>FC_IND_CPC_BC_E!M44+FC_IND_CPC_OC_E!M44+FC_IND_CPC_PH_E!M44</f>
        <v>94.881378240000032</v>
      </c>
      <c r="N44" s="8">
        <f>FC_IND_CPC_BC_E!N44+FC_IND_CPC_OC_E!N44+FC_IND_CPC_PH_E!N44</f>
        <v>83.044193760000013</v>
      </c>
      <c r="O44" s="8">
        <f>FC_IND_CPC_BC_E!O44+FC_IND_CPC_OC_E!O44+FC_IND_CPC_PH_E!O44</f>
        <v>50.419350720000011</v>
      </c>
      <c r="P44" s="8">
        <f>FC_IND_CPC_BC_E!P44+FC_IND_CPC_OC_E!P44+FC_IND_CPC_PH_E!P44</f>
        <v>65.289810240000008</v>
      </c>
      <c r="Q44" s="8">
        <f>FC_IND_CPC_BC_E!Q44+FC_IND_CPC_OC_E!Q44+FC_IND_CPC_PH_E!Q44</f>
        <v>40.007967120000004</v>
      </c>
      <c r="R44" s="8">
        <f>FC_IND_CPC_BC_E!R44+FC_IND_CPC_OC_E!R44+FC_IND_CPC_PH_E!R44</f>
        <v>45.122961600000025</v>
      </c>
      <c r="S44" s="8">
        <f>FC_IND_CPC_BC_E!S44+FC_IND_CPC_OC_E!S44+FC_IND_CPC_PH_E!S44</f>
        <v>47.753880479999992</v>
      </c>
      <c r="T44" s="8">
        <f>FC_IND_CPC_BC_E!T44+FC_IND_CPC_OC_E!T44+FC_IND_CPC_PH_E!T44</f>
        <v>44.857696319999995</v>
      </c>
      <c r="U44" s="8">
        <f>FC_IND_CPC_BC_E!U44+FC_IND_CPC_OC_E!U44+FC_IND_CPC_PH_E!U44</f>
        <v>22.331881440000004</v>
      </c>
      <c r="V44" s="8">
        <f>FC_IND_CPC_BC_E!V44+FC_IND_CPC_OC_E!V44+FC_IND_CPC_PH_E!V44</f>
        <v>15.00532128</v>
      </c>
      <c r="W44" s="8">
        <f>FC_IND_CPC_BC_E!W44+FC_IND_CPC_OC_E!W44+FC_IND_CPC_PH_E!W44</f>
        <v>30.725911440000004</v>
      </c>
      <c r="X44" s="8">
        <f>FC_IND_CPC_BC_E!X44+FC_IND_CPC_OC_E!X44+FC_IND_CPC_PH_E!X44</f>
        <v>20.852581680000004</v>
      </c>
      <c r="Y44" s="8">
        <f>FC_IND_CPC_BC_E!Y44+FC_IND_CPC_OC_E!Y44+FC_IND_CPC_PH_E!Y44</f>
        <v>16.620875999999999</v>
      </c>
      <c r="Z44" s="8">
        <f>FC_IND_CPC_BC_E!Z44+FC_IND_CPC_OC_E!Z44+FC_IND_CPC_PH_E!Z44</f>
        <v>8.1987033599999979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3.1665599999999988E-3</v>
      </c>
      <c r="T45" s="8">
        <f>FC_IND_CPC_BC_E!T45+FC_IND_CPC_OC_E!T45+FC_IND_CPC_PH_E!T45</f>
        <v>3.1665599999999984E-3</v>
      </c>
      <c r="U45" s="8">
        <f>FC_IND_CPC_BC_E!U45+FC_IND_CPC_OC_E!U45+FC_IND_CPC_PH_E!U45</f>
        <v>3.1665599999999988E-3</v>
      </c>
      <c r="V45" s="8">
        <f>FC_IND_CPC_BC_E!V45+FC_IND_CPC_OC_E!V45+FC_IND_CPC_PH_E!V45</f>
        <v>3.1665599999999984E-3</v>
      </c>
      <c r="W45" s="8">
        <f>FC_IND_CPC_BC_E!W45+FC_IND_CPC_OC_E!W45+FC_IND_CPC_PH_E!W45</f>
        <v>3.1665599999999988E-3</v>
      </c>
      <c r="X45" s="8">
        <f>FC_IND_CPC_BC_E!X45+FC_IND_CPC_OC_E!X45+FC_IND_CPC_PH_E!X45</f>
        <v>3.1665599999999984E-3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11.437614719999999</v>
      </c>
      <c r="I50" s="8">
        <f>FC_IND_CPC_BC_E!I50+FC_IND_CPC_OC_E!I50+FC_IND_CPC_PH_E!I50</f>
        <v>16.229675520000001</v>
      </c>
      <c r="J50" s="8">
        <f>FC_IND_CPC_BC_E!J50+FC_IND_CPC_OC_E!J50+FC_IND_CPC_PH_E!J50</f>
        <v>14.835597479999997</v>
      </c>
      <c r="K50" s="8">
        <f>FC_IND_CPC_BC_E!K50+FC_IND_CPC_OC_E!K50+FC_IND_CPC_PH_E!K50</f>
        <v>25.789256279999996</v>
      </c>
      <c r="L50" s="8">
        <f>FC_IND_CPC_BC_E!L50+FC_IND_CPC_OC_E!L50+FC_IND_CPC_PH_E!L50</f>
        <v>25.59002688</v>
      </c>
      <c r="M50" s="8">
        <f>FC_IND_CPC_BC_E!M50+FC_IND_CPC_OC_E!M50+FC_IND_CPC_PH_E!M50</f>
        <v>34.334482319999992</v>
      </c>
      <c r="N50" s="8">
        <f>FC_IND_CPC_BC_E!N50+FC_IND_CPC_OC_E!N50+FC_IND_CPC_PH_E!N50</f>
        <v>33.412221720000012</v>
      </c>
      <c r="O50" s="8">
        <f>FC_IND_CPC_BC_E!O50+FC_IND_CPC_OC_E!O50+FC_IND_CPC_PH_E!O50</f>
        <v>35.446736520000016</v>
      </c>
      <c r="P50" s="8">
        <f>FC_IND_CPC_BC_E!P50+FC_IND_CPC_OC_E!P50+FC_IND_CPC_PH_E!P50</f>
        <v>15.61984884</v>
      </c>
      <c r="Q50" s="8">
        <f>FC_IND_CPC_BC_E!Q50+FC_IND_CPC_OC_E!Q50+FC_IND_CPC_PH_E!Q50</f>
        <v>10.285778520000001</v>
      </c>
      <c r="R50" s="8">
        <f>FC_IND_CPC_BC_E!R50+FC_IND_CPC_OC_E!R50+FC_IND_CPC_PH_E!R50</f>
        <v>8.6739994800000009</v>
      </c>
      <c r="S50" s="8">
        <f>FC_IND_CPC_BC_E!S50+FC_IND_CPC_OC_E!S50+FC_IND_CPC_PH_E!S50</f>
        <v>9.3542821199999988</v>
      </c>
      <c r="T50" s="8">
        <f>FC_IND_CPC_BC_E!T50+FC_IND_CPC_OC_E!T50+FC_IND_CPC_PH_E!T50</f>
        <v>8.2787072399999992</v>
      </c>
      <c r="U50" s="8">
        <f>FC_IND_CPC_BC_E!U50+FC_IND_CPC_OC_E!U50+FC_IND_CPC_PH_E!U50</f>
        <v>6.2473590000000012</v>
      </c>
      <c r="V50" s="8">
        <f>FC_IND_CPC_BC_E!V50+FC_IND_CPC_OC_E!V50+FC_IND_CPC_PH_E!V50</f>
        <v>8.0826443999999995</v>
      </c>
      <c r="W50" s="8">
        <f>FC_IND_CPC_BC_E!W50+FC_IND_CPC_OC_E!W50+FC_IND_CPC_PH_E!W50</f>
        <v>5.9502301200000005</v>
      </c>
      <c r="X50" s="8">
        <f>FC_IND_CPC_BC_E!X50+FC_IND_CPC_OC_E!X50+FC_IND_CPC_PH_E!X50</f>
        <v>5.7940131599999996</v>
      </c>
      <c r="Y50" s="8">
        <f>FC_IND_CPC_BC_E!Y50+FC_IND_CPC_OC_E!Y50+FC_IND_CPC_PH_E!Y50</f>
        <v>6.6302488800000026</v>
      </c>
      <c r="Z50" s="8">
        <f>FC_IND_CPC_BC_E!Z50+FC_IND_CPC_OC_E!Z50+FC_IND_CPC_PH_E!Z50</f>
        <v>5.8979818799999997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807.89048999999989</v>
      </c>
      <c r="D51" s="27">
        <f>FC_IND_CPC_BC_E!D51+FC_IND_CPC_OC_E!D51+FC_IND_CPC_PH_E!D51</f>
        <v>776.23326000000009</v>
      </c>
      <c r="E51" s="27">
        <f>FC_IND_CPC_BC_E!E51+FC_IND_CPC_OC_E!E51+FC_IND_CPC_PH_E!E51</f>
        <v>760.12695000000019</v>
      </c>
      <c r="F51" s="27">
        <f>FC_IND_CPC_BC_E!F51+FC_IND_CPC_OC_E!F51+FC_IND_CPC_PH_E!F51</f>
        <v>767.85192000000006</v>
      </c>
      <c r="G51" s="27">
        <f>FC_IND_CPC_BC_E!G51+FC_IND_CPC_OC_E!G51+FC_IND_CPC_PH_E!G51</f>
        <v>715.69575000000009</v>
      </c>
      <c r="H51" s="27">
        <f>FC_IND_CPC_BC_E!H51+FC_IND_CPC_OC_E!H51+FC_IND_CPC_PH_E!H51</f>
        <v>898.29465264000021</v>
      </c>
      <c r="I51" s="27">
        <f>FC_IND_CPC_BC_E!I51+FC_IND_CPC_OC_E!I51+FC_IND_CPC_PH_E!I51</f>
        <v>819.51470172000018</v>
      </c>
      <c r="J51" s="27">
        <f>FC_IND_CPC_BC_E!J51+FC_IND_CPC_OC_E!J51+FC_IND_CPC_PH_E!J51</f>
        <v>814.53780144000018</v>
      </c>
      <c r="K51" s="27">
        <f>FC_IND_CPC_BC_E!K51+FC_IND_CPC_OC_E!K51+FC_IND_CPC_PH_E!K51</f>
        <v>874.48195295999983</v>
      </c>
      <c r="L51" s="27">
        <f>FC_IND_CPC_BC_E!L51+FC_IND_CPC_OC_E!L51+FC_IND_CPC_PH_E!L51</f>
        <v>917.76521232000005</v>
      </c>
      <c r="M51" s="27">
        <f>FC_IND_CPC_BC_E!M51+FC_IND_CPC_OC_E!M51+FC_IND_CPC_PH_E!M51</f>
        <v>926.53936452000016</v>
      </c>
      <c r="N51" s="27">
        <f>FC_IND_CPC_BC_E!N51+FC_IND_CPC_OC_E!N51+FC_IND_CPC_PH_E!N51</f>
        <v>931.93250435999994</v>
      </c>
      <c r="O51" s="27">
        <f>FC_IND_CPC_BC_E!O51+FC_IND_CPC_OC_E!O51+FC_IND_CPC_PH_E!O51</f>
        <v>944.06767488000003</v>
      </c>
      <c r="P51" s="27">
        <f>FC_IND_CPC_BC_E!P51+FC_IND_CPC_OC_E!P51+FC_IND_CPC_PH_E!P51</f>
        <v>920.52418788000034</v>
      </c>
      <c r="Q51" s="27">
        <f>FC_IND_CPC_BC_E!Q51+FC_IND_CPC_OC_E!Q51+FC_IND_CPC_PH_E!Q51</f>
        <v>929.73114036000004</v>
      </c>
      <c r="R51" s="27">
        <f>FC_IND_CPC_BC_E!R51+FC_IND_CPC_OC_E!R51+FC_IND_CPC_PH_E!R51</f>
        <v>935.95292208000001</v>
      </c>
      <c r="S51" s="27">
        <f>FC_IND_CPC_BC_E!S51+FC_IND_CPC_OC_E!S51+FC_IND_CPC_PH_E!S51</f>
        <v>1045.3623285600002</v>
      </c>
      <c r="T51" s="27">
        <f>FC_IND_CPC_BC_E!T51+FC_IND_CPC_OC_E!T51+FC_IND_CPC_PH_E!T51</f>
        <v>1072.1391951600001</v>
      </c>
      <c r="U51" s="27">
        <f>FC_IND_CPC_BC_E!U51+FC_IND_CPC_OC_E!U51+FC_IND_CPC_PH_E!U51</f>
        <v>1033.5000060000002</v>
      </c>
      <c r="V51" s="27">
        <f>FC_IND_CPC_BC_E!V51+FC_IND_CPC_OC_E!V51+FC_IND_CPC_PH_E!V51</f>
        <v>1096.3526060560423</v>
      </c>
      <c r="W51" s="27">
        <f>FC_IND_CPC_BC_E!W51+FC_IND_CPC_OC_E!W51+FC_IND_CPC_PH_E!W51</f>
        <v>1053.2391655454037</v>
      </c>
      <c r="X51" s="27">
        <f>FC_IND_CPC_BC_E!X51+FC_IND_CPC_OC_E!X51+FC_IND_CPC_PH_E!X51</f>
        <v>1162.1357032915309</v>
      </c>
      <c r="Y51" s="27">
        <f>FC_IND_CPC_BC_E!Y51+FC_IND_CPC_OC_E!Y51+FC_IND_CPC_PH_E!Y51</f>
        <v>957.84943293363733</v>
      </c>
      <c r="Z51" s="27">
        <f>FC_IND_CPC_BC_E!Z51+FC_IND_CPC_OC_E!Z51+FC_IND_CPC_PH_E!Z51</f>
        <v>891.46906374729235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234.66282839999994</v>
      </c>
      <c r="D52" s="27">
        <f t="shared" ref="D52:W52" si="30">SUM(D53:D54)</f>
        <v>318.7471716</v>
      </c>
      <c r="E52" s="27">
        <f t="shared" si="30"/>
        <v>469.32617160000001</v>
      </c>
      <c r="F52" s="27">
        <f t="shared" si="30"/>
        <v>728.01317160000008</v>
      </c>
      <c r="G52" s="27">
        <f t="shared" si="30"/>
        <v>867.15177120000021</v>
      </c>
      <c r="H52" s="27">
        <f t="shared" si="30"/>
        <v>451.55630520000011</v>
      </c>
      <c r="I52" s="27">
        <f t="shared" si="30"/>
        <v>401.18261040000004</v>
      </c>
      <c r="J52" s="27">
        <f t="shared" si="30"/>
        <v>326.71833479999992</v>
      </c>
      <c r="K52" s="27">
        <f t="shared" si="30"/>
        <v>349.06940639999999</v>
      </c>
      <c r="L52" s="27">
        <f t="shared" si="30"/>
        <v>317.50547399999994</v>
      </c>
      <c r="M52" s="27">
        <f t="shared" si="30"/>
        <v>466.27546680000012</v>
      </c>
      <c r="N52" s="27">
        <f t="shared" si="30"/>
        <v>425.68657560000008</v>
      </c>
      <c r="O52" s="27">
        <f t="shared" si="30"/>
        <v>456.19207919999997</v>
      </c>
      <c r="P52" s="27">
        <f t="shared" si="30"/>
        <v>318.61589759999998</v>
      </c>
      <c r="Q52" s="27">
        <f t="shared" si="30"/>
        <v>368.25960600000008</v>
      </c>
      <c r="R52" s="27">
        <f t="shared" si="30"/>
        <v>350.4403188</v>
      </c>
      <c r="S52" s="27">
        <f t="shared" si="30"/>
        <v>399.23100359999995</v>
      </c>
      <c r="T52" s="27">
        <f t="shared" si="30"/>
        <v>359.79063120000001</v>
      </c>
      <c r="U52" s="27">
        <f t="shared" si="30"/>
        <v>378.15200279999999</v>
      </c>
      <c r="V52" s="27">
        <f t="shared" si="30"/>
        <v>274.12018920000008</v>
      </c>
      <c r="W52" s="27">
        <f t="shared" si="30"/>
        <v>358.54841879999998</v>
      </c>
      <c r="X52" s="27">
        <f t="shared" ref="X52:Z52" si="31">SUM(X53:X54)</f>
        <v>348.29411759999999</v>
      </c>
      <c r="Y52" s="27">
        <f t="shared" si="31"/>
        <v>362.63129759999998</v>
      </c>
      <c r="Z52" s="27">
        <f t="shared" si="31"/>
        <v>312.01461720000003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234.66282839999994</v>
      </c>
      <c r="D53" s="8">
        <f>FC_IND_CPC_BC_E!D53+FC_IND_CPC_OC_E!D53+FC_IND_CPC_PH_E!D53</f>
        <v>318.7471716</v>
      </c>
      <c r="E53" s="8">
        <f>FC_IND_CPC_BC_E!E53+FC_IND_CPC_OC_E!E53+FC_IND_CPC_PH_E!E53</f>
        <v>469.32617160000001</v>
      </c>
      <c r="F53" s="8">
        <f>FC_IND_CPC_BC_E!F53+FC_IND_CPC_OC_E!F53+FC_IND_CPC_PH_E!F53</f>
        <v>728.01317160000008</v>
      </c>
      <c r="G53" s="8">
        <f>FC_IND_CPC_BC_E!G53+FC_IND_CPC_OC_E!G53+FC_IND_CPC_PH_E!G53</f>
        <v>867.15177120000021</v>
      </c>
      <c r="H53" s="8">
        <f>FC_IND_CPC_BC_E!H53+FC_IND_CPC_OC_E!H53+FC_IND_CPC_PH_E!H53</f>
        <v>451.55630520000011</v>
      </c>
      <c r="I53" s="8">
        <f>FC_IND_CPC_BC_E!I53+FC_IND_CPC_OC_E!I53+FC_IND_CPC_PH_E!I53</f>
        <v>401.18261040000004</v>
      </c>
      <c r="J53" s="8">
        <f>FC_IND_CPC_BC_E!J53+FC_IND_CPC_OC_E!J53+FC_IND_CPC_PH_E!J53</f>
        <v>326.71833479999992</v>
      </c>
      <c r="K53" s="8">
        <f>FC_IND_CPC_BC_E!K53+FC_IND_CPC_OC_E!K53+FC_IND_CPC_PH_E!K53</f>
        <v>349.06940639999999</v>
      </c>
      <c r="L53" s="8">
        <f>FC_IND_CPC_BC_E!L53+FC_IND_CPC_OC_E!L53+FC_IND_CPC_PH_E!L53</f>
        <v>317.50547399999994</v>
      </c>
      <c r="M53" s="8">
        <f>FC_IND_CPC_BC_E!M53+FC_IND_CPC_OC_E!M53+FC_IND_CPC_PH_E!M53</f>
        <v>466.27546680000012</v>
      </c>
      <c r="N53" s="8">
        <f>FC_IND_CPC_BC_E!N53+FC_IND_CPC_OC_E!N53+FC_IND_CPC_PH_E!N53</f>
        <v>425.68657560000008</v>
      </c>
      <c r="O53" s="8">
        <f>FC_IND_CPC_BC_E!O53+FC_IND_CPC_OC_E!O53+FC_IND_CPC_PH_E!O53</f>
        <v>456.19207919999997</v>
      </c>
      <c r="P53" s="8">
        <f>FC_IND_CPC_BC_E!P53+FC_IND_CPC_OC_E!P53+FC_IND_CPC_PH_E!P53</f>
        <v>318.61589759999998</v>
      </c>
      <c r="Q53" s="8">
        <f>FC_IND_CPC_BC_E!Q53+FC_IND_CPC_OC_E!Q53+FC_IND_CPC_PH_E!Q53</f>
        <v>368.25960600000008</v>
      </c>
      <c r="R53" s="8">
        <f>FC_IND_CPC_BC_E!R53+FC_IND_CPC_OC_E!R53+FC_IND_CPC_PH_E!R53</f>
        <v>350.4403188</v>
      </c>
      <c r="S53" s="8">
        <f>FC_IND_CPC_BC_E!S53+FC_IND_CPC_OC_E!S53+FC_IND_CPC_PH_E!S53</f>
        <v>399.23100359999995</v>
      </c>
      <c r="T53" s="8">
        <f>FC_IND_CPC_BC_E!T53+FC_IND_CPC_OC_E!T53+FC_IND_CPC_PH_E!T53</f>
        <v>359.79063120000001</v>
      </c>
      <c r="U53" s="8">
        <f>FC_IND_CPC_BC_E!U53+FC_IND_CPC_OC_E!U53+FC_IND_CPC_PH_E!U53</f>
        <v>378.15200279999999</v>
      </c>
      <c r="V53" s="8">
        <f>FC_IND_CPC_BC_E!V53+FC_IND_CPC_OC_E!V53+FC_IND_CPC_PH_E!V53</f>
        <v>274.12018920000008</v>
      </c>
      <c r="W53" s="8">
        <f>FC_IND_CPC_BC_E!W53+FC_IND_CPC_OC_E!W53+FC_IND_CPC_PH_E!W53</f>
        <v>358.54841879999998</v>
      </c>
      <c r="X53" s="8">
        <f>FC_IND_CPC_BC_E!X53+FC_IND_CPC_OC_E!X53+FC_IND_CPC_PH_E!X53</f>
        <v>348.29411759999999</v>
      </c>
      <c r="Y53" s="8">
        <f>FC_IND_CPC_BC_E!Y53+FC_IND_CPC_OC_E!Y53+FC_IND_CPC_PH_E!Y53</f>
        <v>362.63129759999998</v>
      </c>
      <c r="Z53" s="8">
        <f>FC_IND_CPC_BC_E!Z53+FC_IND_CPC_OC_E!Z53+FC_IND_CPC_PH_E!Z53</f>
        <v>312.01461720000003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302.23466783999999</v>
      </c>
      <c r="D61" s="49">
        <f t="shared" si="32"/>
        <v>136.28028959999997</v>
      </c>
      <c r="E61" s="49">
        <f t="shared" si="32"/>
        <v>117.58891032000001</v>
      </c>
      <c r="F61" s="49">
        <f t="shared" si="32"/>
        <v>161.41011263999997</v>
      </c>
      <c r="G61" s="49">
        <f t="shared" si="32"/>
        <v>135.2497104</v>
      </c>
      <c r="H61" s="49">
        <f t="shared" si="32"/>
        <v>195.72613200000001</v>
      </c>
      <c r="I61" s="49">
        <f t="shared" si="32"/>
        <v>180.99303263999997</v>
      </c>
      <c r="J61" s="49">
        <f t="shared" si="32"/>
        <v>254.19495024</v>
      </c>
      <c r="K61" s="49">
        <f t="shared" si="32"/>
        <v>240.22653480000005</v>
      </c>
      <c r="L61" s="49">
        <f t="shared" si="32"/>
        <v>207.03492935999992</v>
      </c>
      <c r="M61" s="49">
        <f t="shared" si="32"/>
        <v>259.58338056000002</v>
      </c>
      <c r="N61" s="49">
        <f t="shared" si="32"/>
        <v>244.63327392000005</v>
      </c>
      <c r="O61" s="49">
        <f t="shared" si="32"/>
        <v>267.17963328000002</v>
      </c>
      <c r="P61" s="49">
        <f t="shared" si="32"/>
        <v>259.85367575999999</v>
      </c>
      <c r="Q61" s="49">
        <f t="shared" si="32"/>
        <v>190.17288864</v>
      </c>
      <c r="R61" s="49">
        <f t="shared" si="32"/>
        <v>193.93535951999999</v>
      </c>
      <c r="S61" s="49">
        <f t="shared" si="32"/>
        <v>214.59788279999992</v>
      </c>
      <c r="T61" s="49">
        <f t="shared" si="32"/>
        <v>250.91008487999994</v>
      </c>
      <c r="U61" s="49">
        <f t="shared" si="32"/>
        <v>227.32933104000003</v>
      </c>
      <c r="V61" s="49">
        <f t="shared" si="32"/>
        <v>295.38618298759508</v>
      </c>
      <c r="W61" s="49">
        <f t="shared" si="32"/>
        <v>226.94824826917932</v>
      </c>
      <c r="X61" s="49">
        <f t="shared" si="32"/>
        <v>258.17008833530161</v>
      </c>
      <c r="Y61" s="49">
        <f t="shared" ref="Y61:Z61" si="33">SUM(Y62:Y72)</f>
        <v>312.17784455100531</v>
      </c>
      <c r="Z61" s="49">
        <f t="shared" si="33"/>
        <v>303.01771107589713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282.68795519999998</v>
      </c>
      <c r="D62" s="52">
        <f>FC_IND_CPC_BC_E!D62+FC_IND_CPC_OC_E!D62+FC_IND_CPC_PH_E!D62</f>
        <v>120.06408959999997</v>
      </c>
      <c r="E62" s="52">
        <f>FC_IND_CPC_BC_E!E62+FC_IND_CPC_OC_E!E62+FC_IND_CPC_PH_E!E62</f>
        <v>108.41604480000001</v>
      </c>
      <c r="F62" s="52">
        <f>FC_IND_CPC_BC_E!F62+FC_IND_CPC_OC_E!F62+FC_IND_CPC_PH_E!F62</f>
        <v>151.19999999999996</v>
      </c>
      <c r="G62" s="52">
        <f>FC_IND_CPC_BC_E!G62+FC_IND_CPC_OC_E!G62+FC_IND_CPC_PH_E!G62</f>
        <v>126.89591040000001</v>
      </c>
      <c r="H62" s="52">
        <f>FC_IND_CPC_BC_E!H62+FC_IND_CPC_OC_E!H62+FC_IND_CPC_PH_E!H62</f>
        <v>179.96791680000001</v>
      </c>
      <c r="I62" s="52">
        <f>FC_IND_CPC_BC_E!I62+FC_IND_CPC_OC_E!I62+FC_IND_CPC_PH_E!I62</f>
        <v>166.28169599999995</v>
      </c>
      <c r="J62" s="52">
        <f>FC_IND_CPC_BC_E!J62+FC_IND_CPC_OC_E!J62+FC_IND_CPC_PH_E!J62</f>
        <v>236.36027519999999</v>
      </c>
      <c r="K62" s="52">
        <f>FC_IND_CPC_BC_E!K62+FC_IND_CPC_OC_E!K62+FC_IND_CPC_PH_E!K62</f>
        <v>226.97740800000005</v>
      </c>
      <c r="L62" s="52">
        <f>FC_IND_CPC_BC_E!L62+FC_IND_CPC_OC_E!L62+FC_IND_CPC_PH_E!L62</f>
        <v>192.75661439999993</v>
      </c>
      <c r="M62" s="52">
        <f>FC_IND_CPC_BC_E!M62+FC_IND_CPC_OC_E!M62+FC_IND_CPC_PH_E!M62</f>
        <v>240.84708480000003</v>
      </c>
      <c r="N62" s="52">
        <f>FC_IND_CPC_BC_E!N62+FC_IND_CPC_OC_E!N62+FC_IND_CPC_PH_E!N62</f>
        <v>226.27221120000004</v>
      </c>
      <c r="O62" s="52">
        <f>FC_IND_CPC_BC_E!O62+FC_IND_CPC_OC_E!O62+FC_IND_CPC_PH_E!O62</f>
        <v>246.562848</v>
      </c>
      <c r="P62" s="52">
        <f>FC_IND_CPC_BC_E!P62+FC_IND_CPC_OC_E!P62+FC_IND_CPC_PH_E!P62</f>
        <v>237.00337919999998</v>
      </c>
      <c r="Q62" s="52">
        <f>FC_IND_CPC_BC_E!Q62+FC_IND_CPC_OC_E!Q62+FC_IND_CPC_PH_E!Q62</f>
        <v>163.58146559999997</v>
      </c>
      <c r="R62" s="52">
        <f>FC_IND_CPC_BC_E!R62+FC_IND_CPC_OC_E!R62+FC_IND_CPC_PH_E!R62</f>
        <v>165.51843839999998</v>
      </c>
      <c r="S62" s="52">
        <f>FC_IND_CPC_BC_E!S62+FC_IND_CPC_OC_E!S62+FC_IND_CPC_PH_E!S62</f>
        <v>184.54302719999993</v>
      </c>
      <c r="T62" s="52">
        <f>FC_IND_CPC_BC_E!T62+FC_IND_CPC_OC_E!T62+FC_IND_CPC_PH_E!T62</f>
        <v>209.39224319999994</v>
      </c>
      <c r="U62" s="52">
        <f>FC_IND_CPC_BC_E!U62+FC_IND_CPC_OC_E!U62+FC_IND_CPC_PH_E!U62</f>
        <v>211.49775360000004</v>
      </c>
      <c r="V62" s="52">
        <f>FC_IND_CPC_BC_E!V62+FC_IND_CPC_OC_E!V62+FC_IND_CPC_PH_E!V62</f>
        <v>272.44465919999993</v>
      </c>
      <c r="W62" s="52">
        <f>FC_IND_CPC_BC_E!W62+FC_IND_CPC_OC_E!W62+FC_IND_CPC_PH_E!W62</f>
        <v>211.5150912</v>
      </c>
      <c r="X62" s="52">
        <f>FC_IND_CPC_BC_E!X62+FC_IND_CPC_OC_E!X62+FC_IND_CPC_PH_E!X62</f>
        <v>228.91518720000005</v>
      </c>
      <c r="Y62" s="52">
        <f>FC_IND_CPC_BC_E!Y62+FC_IND_CPC_OC_E!Y62+FC_IND_CPC_PH_E!Y62</f>
        <v>285.45551999999998</v>
      </c>
      <c r="Z62" s="52">
        <f>FC_IND_CPC_BC_E!Z62+FC_IND_CPC_OC_E!Z62+FC_IND_CPC_PH_E!Z62</f>
        <v>272.87567999999999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19.546712640000003</v>
      </c>
      <c r="D64" s="52">
        <f>FC_IND_CPC_BC_E!D64+FC_IND_CPC_OC_E!D64+FC_IND_CPC_PH_E!D64</f>
        <v>16.216200000000001</v>
      </c>
      <c r="E64" s="52">
        <f>FC_IND_CPC_BC_E!E64+FC_IND_CPC_OC_E!E64+FC_IND_CPC_PH_E!E64</f>
        <v>9.1728655200000002</v>
      </c>
      <c r="F64" s="52">
        <f>FC_IND_CPC_BC_E!F64+FC_IND_CPC_OC_E!F64+FC_IND_CPC_PH_E!F64</f>
        <v>10.210112640000002</v>
      </c>
      <c r="G64" s="52">
        <f>FC_IND_CPC_BC_E!G64+FC_IND_CPC_OC_E!G64+FC_IND_CPC_PH_E!G64</f>
        <v>8.3538000000000014</v>
      </c>
      <c r="H64" s="52">
        <f>FC_IND_CPC_BC_E!H64+FC_IND_CPC_OC_E!H64+FC_IND_CPC_PH_E!H64</f>
        <v>15.758215200000002</v>
      </c>
      <c r="I64" s="52">
        <f>FC_IND_CPC_BC_E!I64+FC_IND_CPC_OC_E!I64+FC_IND_CPC_PH_E!I64</f>
        <v>14.711336639999999</v>
      </c>
      <c r="J64" s="52">
        <f>FC_IND_CPC_BC_E!J64+FC_IND_CPC_OC_E!J64+FC_IND_CPC_PH_E!J64</f>
        <v>17.834675039999997</v>
      </c>
      <c r="K64" s="52">
        <f>FC_IND_CPC_BC_E!K64+FC_IND_CPC_OC_E!K64+FC_IND_CPC_PH_E!K64</f>
        <v>13.249126800000001</v>
      </c>
      <c r="L64" s="52">
        <f>FC_IND_CPC_BC_E!L64+FC_IND_CPC_OC_E!L64+FC_IND_CPC_PH_E!L64</f>
        <v>14.278314960000001</v>
      </c>
      <c r="M64" s="52">
        <f>FC_IND_CPC_BC_E!M64+FC_IND_CPC_OC_E!M64+FC_IND_CPC_PH_E!M64</f>
        <v>18.736295760000001</v>
      </c>
      <c r="N64" s="52">
        <f>FC_IND_CPC_BC_E!N64+FC_IND_CPC_OC_E!N64+FC_IND_CPC_PH_E!N64</f>
        <v>18.36106272</v>
      </c>
      <c r="O64" s="52">
        <f>FC_IND_CPC_BC_E!O64+FC_IND_CPC_OC_E!O64+FC_IND_CPC_PH_E!O64</f>
        <v>20.616785280000002</v>
      </c>
      <c r="P64" s="52">
        <f>FC_IND_CPC_BC_E!P64+FC_IND_CPC_OC_E!P64+FC_IND_CPC_PH_E!P64</f>
        <v>22.85029656</v>
      </c>
      <c r="Q64" s="52">
        <f>FC_IND_CPC_BC_E!Q64+FC_IND_CPC_OC_E!Q64+FC_IND_CPC_PH_E!Q64</f>
        <v>26.591423040000013</v>
      </c>
      <c r="R64" s="52">
        <f>FC_IND_CPC_BC_E!R64+FC_IND_CPC_OC_E!R64+FC_IND_CPC_PH_E!R64</f>
        <v>28.411568640000006</v>
      </c>
      <c r="S64" s="52">
        <f>FC_IND_CPC_BC_E!S64+FC_IND_CPC_OC_E!S64+FC_IND_CPC_PH_E!S64</f>
        <v>30.049503120000001</v>
      </c>
      <c r="T64" s="52">
        <f>FC_IND_CPC_BC_E!T64+FC_IND_CPC_OC_E!T64+FC_IND_CPC_PH_E!T64</f>
        <v>41.51248919999999</v>
      </c>
      <c r="U64" s="52">
        <f>FC_IND_CPC_BC_E!U64+FC_IND_CPC_OC_E!U64+FC_IND_CPC_PH_E!U64</f>
        <v>15.826224960000001</v>
      </c>
      <c r="V64" s="52">
        <f>FC_IND_CPC_BC_E!V64+FC_IND_CPC_OC_E!V64+FC_IND_CPC_PH_E!V64</f>
        <v>22.936171307595163</v>
      </c>
      <c r="W64" s="52">
        <f>FC_IND_CPC_BC_E!W64+FC_IND_CPC_OC_E!W64+FC_IND_CPC_PH_E!W64</f>
        <v>15.427804589179326</v>
      </c>
      <c r="X64" s="52">
        <f>FC_IND_CPC_BC_E!X64+FC_IND_CPC_OC_E!X64+FC_IND_CPC_PH_E!X64</f>
        <v>29.252352335301541</v>
      </c>
      <c r="Y64" s="52">
        <f>FC_IND_CPC_BC_E!Y64+FC_IND_CPC_OC_E!Y64+FC_IND_CPC_PH_E!Y64</f>
        <v>26.722324551005343</v>
      </c>
      <c r="Z64" s="52">
        <f>FC_IND_CPC_BC_E!Z64+FC_IND_CPC_OC_E!Z64+FC_IND_CPC_PH_E!Z64</f>
        <v>30.142031075897158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5.3524799999999989E-3</v>
      </c>
      <c r="S69" s="52">
        <f>FC_IND_CPC_BC_E!S69+FC_IND_CPC_OC_E!S69+FC_IND_CPC_PH_E!S69</f>
        <v>5.3524799999999989E-3</v>
      </c>
      <c r="T69" s="52">
        <f>FC_IND_CPC_BC_E!T69+FC_IND_CPC_OC_E!T69+FC_IND_CPC_PH_E!T69</f>
        <v>5.3524800000000006E-3</v>
      </c>
      <c r="U69" s="52">
        <f>FC_IND_CPC_BC_E!U69+FC_IND_CPC_OC_E!U69+FC_IND_CPC_PH_E!U69</f>
        <v>5.3524799999999997E-3</v>
      </c>
      <c r="V69" s="52">
        <f>FC_IND_CPC_BC_E!V69+FC_IND_CPC_OC_E!V69+FC_IND_CPC_PH_E!V69</f>
        <v>5.3524800000000006E-3</v>
      </c>
      <c r="W69" s="52">
        <f>FC_IND_CPC_BC_E!W69+FC_IND_CPC_OC_E!W69+FC_IND_CPC_PH_E!W69</f>
        <v>5.3524799999999989E-3</v>
      </c>
      <c r="X69" s="52">
        <f>FC_IND_CPC_BC_E!X69+FC_IND_CPC_OC_E!X69+FC_IND_CPC_PH_E!X69</f>
        <v>2.5487999999999995E-3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684.31173818180548</v>
      </c>
      <c r="D2" s="21">
        <f t="shared" ref="D2:X2" si="0">SUM(D3,D17,D22,D25,D26,D51,D52)</f>
        <v>712.54150395336092</v>
      </c>
      <c r="E2" s="21">
        <f t="shared" si="0"/>
        <v>814.31475097078635</v>
      </c>
      <c r="F2" s="21">
        <f t="shared" si="0"/>
        <v>954.31780591473932</v>
      </c>
      <c r="G2" s="21">
        <f t="shared" si="0"/>
        <v>1037.4356655620597</v>
      </c>
      <c r="H2" s="21">
        <f t="shared" si="0"/>
        <v>852.66506710723581</v>
      </c>
      <c r="I2" s="21">
        <f t="shared" si="0"/>
        <v>760.16174866741187</v>
      </c>
      <c r="J2" s="21">
        <f t="shared" si="0"/>
        <v>734.31839793650568</v>
      </c>
      <c r="K2" s="21">
        <f t="shared" si="0"/>
        <v>856.5140264443304</v>
      </c>
      <c r="L2" s="21">
        <f t="shared" si="0"/>
        <v>757.03476094921189</v>
      </c>
      <c r="M2" s="21">
        <f t="shared" si="0"/>
        <v>1043.5614304942135</v>
      </c>
      <c r="N2" s="21">
        <f t="shared" si="0"/>
        <v>1012.5375980164995</v>
      </c>
      <c r="O2" s="21">
        <f t="shared" si="0"/>
        <v>899.99052835827274</v>
      </c>
      <c r="P2" s="21">
        <f t="shared" si="0"/>
        <v>865.72520453316713</v>
      </c>
      <c r="Q2" s="21">
        <f t="shared" si="0"/>
        <v>885.69412745940667</v>
      </c>
      <c r="R2" s="21">
        <f t="shared" si="0"/>
        <v>971.30849281772544</v>
      </c>
      <c r="S2" s="21">
        <f t="shared" si="0"/>
        <v>1212.8283922502012</v>
      </c>
      <c r="T2" s="21">
        <f t="shared" si="0"/>
        <v>1182.4101852951344</v>
      </c>
      <c r="U2" s="21">
        <f t="shared" si="0"/>
        <v>1099.3942854629217</v>
      </c>
      <c r="V2" s="21">
        <f t="shared" si="0"/>
        <v>1018.8079643910618</v>
      </c>
      <c r="W2" s="21">
        <f t="shared" si="0"/>
        <v>1050.4029788105272</v>
      </c>
      <c r="X2" s="21">
        <f t="shared" si="0"/>
        <v>1145.025303699819</v>
      </c>
      <c r="Y2" s="21">
        <f t="shared" ref="Y2:Z2" si="1">SUM(Y3,Y17,Y22,Y25,Y26,Y51,Y52)</f>
        <v>1047.2925257287043</v>
      </c>
      <c r="Z2" s="21">
        <f t="shared" si="1"/>
        <v>754.79747897178231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103.71744859929981</v>
      </c>
      <c r="D3" s="24">
        <f t="shared" si="2"/>
        <v>117.19775438369655</v>
      </c>
      <c r="E3" s="24">
        <f t="shared" si="2"/>
        <v>118.87942058341378</v>
      </c>
      <c r="F3" s="24">
        <f t="shared" si="2"/>
        <v>122.47950164145963</v>
      </c>
      <c r="G3" s="24">
        <f t="shared" si="2"/>
        <v>111.30073922202169</v>
      </c>
      <c r="H3" s="24">
        <f t="shared" si="2"/>
        <v>69.370483655478665</v>
      </c>
      <c r="I3" s="24">
        <f t="shared" si="2"/>
        <v>44.742730640473546</v>
      </c>
      <c r="J3" s="24">
        <f t="shared" si="2"/>
        <v>33.9386609865848</v>
      </c>
      <c r="K3" s="24">
        <f t="shared" si="2"/>
        <v>31.440325365559815</v>
      </c>
      <c r="L3" s="24">
        <f t="shared" si="2"/>
        <v>26.461929951471067</v>
      </c>
      <c r="M3" s="24">
        <f t="shared" si="2"/>
        <v>33.69677559126422</v>
      </c>
      <c r="N3" s="24">
        <f t="shared" si="2"/>
        <v>32.167849947917702</v>
      </c>
      <c r="O3" s="24">
        <f t="shared" si="2"/>
        <v>27.996207265395654</v>
      </c>
      <c r="P3" s="24">
        <f t="shared" si="2"/>
        <v>38.303499696924646</v>
      </c>
      <c r="Q3" s="24">
        <f t="shared" si="2"/>
        <v>48.326071541260539</v>
      </c>
      <c r="R3" s="24">
        <f t="shared" si="2"/>
        <v>54.217363161843473</v>
      </c>
      <c r="S3" s="24">
        <f t="shared" si="2"/>
        <v>54.747244249752377</v>
      </c>
      <c r="T3" s="24">
        <f t="shared" si="2"/>
        <v>76.534226671227543</v>
      </c>
      <c r="U3" s="24">
        <f t="shared" si="2"/>
        <v>63.569818499310188</v>
      </c>
      <c r="V3" s="24">
        <f t="shared" si="2"/>
        <v>9.0517899747306618</v>
      </c>
      <c r="W3" s="24">
        <f t="shared" si="2"/>
        <v>22.161969335381418</v>
      </c>
      <c r="X3" s="24">
        <f t="shared" si="2"/>
        <v>23.697593951992385</v>
      </c>
      <c r="Y3" s="24">
        <f t="shared" ref="Y3:Z3" si="3">SUM(Y4,Y8,Y11)</f>
        <v>28.862493874574344</v>
      </c>
      <c r="Z3" s="24">
        <f t="shared" si="3"/>
        <v>7.5078148821075423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79.600943988976653</v>
      </c>
      <c r="D4" s="19">
        <f t="shared" si="4"/>
        <v>98.46230234236954</v>
      </c>
      <c r="E4" s="19">
        <f t="shared" si="4"/>
        <v>100.77054941738031</v>
      </c>
      <c r="F4" s="19">
        <f t="shared" si="4"/>
        <v>99.683448927123663</v>
      </c>
      <c r="G4" s="19">
        <f t="shared" si="4"/>
        <v>94.270479526261028</v>
      </c>
      <c r="H4" s="19">
        <f t="shared" si="4"/>
        <v>53.38526214114146</v>
      </c>
      <c r="I4" s="19">
        <f t="shared" si="4"/>
        <v>44.742730640473546</v>
      </c>
      <c r="J4" s="19">
        <f t="shared" si="4"/>
        <v>33.9386609865848</v>
      </c>
      <c r="K4" s="19">
        <f t="shared" si="4"/>
        <v>31.440325365559815</v>
      </c>
      <c r="L4" s="19">
        <f t="shared" si="4"/>
        <v>26.461929951471067</v>
      </c>
      <c r="M4" s="19">
        <f t="shared" si="4"/>
        <v>33.69677559126422</v>
      </c>
      <c r="N4" s="19">
        <f t="shared" si="4"/>
        <v>32.167849947917702</v>
      </c>
      <c r="O4" s="19">
        <f t="shared" si="4"/>
        <v>27.996207265395654</v>
      </c>
      <c r="P4" s="19">
        <f t="shared" si="4"/>
        <v>38.303499696924646</v>
      </c>
      <c r="Q4" s="19">
        <f t="shared" si="4"/>
        <v>48.326071541260539</v>
      </c>
      <c r="R4" s="19">
        <f t="shared" si="4"/>
        <v>54.217363161843473</v>
      </c>
      <c r="S4" s="19">
        <f t="shared" si="4"/>
        <v>54.747244249752377</v>
      </c>
      <c r="T4" s="19">
        <f t="shared" si="4"/>
        <v>76.534226671227543</v>
      </c>
      <c r="U4" s="19">
        <f t="shared" si="4"/>
        <v>63.569818499310188</v>
      </c>
      <c r="V4" s="19">
        <f t="shared" si="4"/>
        <v>9.0517899747306618</v>
      </c>
      <c r="W4" s="19">
        <f t="shared" si="4"/>
        <v>22.161969335381418</v>
      </c>
      <c r="X4" s="19">
        <f t="shared" si="4"/>
        <v>23.697593951992385</v>
      </c>
      <c r="Y4" s="19">
        <f t="shared" ref="Y4:Z4" si="5">SUM(Y5:Y7)</f>
        <v>28.862493874574344</v>
      </c>
      <c r="Z4" s="19">
        <f t="shared" si="5"/>
        <v>7.5078148821075423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79.600943988976653</v>
      </c>
      <c r="D7" s="8">
        <v>98.46230234236954</v>
      </c>
      <c r="E7" s="8">
        <v>100.77054941738031</v>
      </c>
      <c r="F7" s="8">
        <v>99.683448927123663</v>
      </c>
      <c r="G7" s="8">
        <v>94.270479526261028</v>
      </c>
      <c r="H7" s="8">
        <v>53.38526214114146</v>
      </c>
      <c r="I7" s="8">
        <v>44.742730640473546</v>
      </c>
      <c r="J7" s="8">
        <v>33.9386609865848</v>
      </c>
      <c r="K7" s="8">
        <v>31.440325365559815</v>
      </c>
      <c r="L7" s="8">
        <v>26.461929951471067</v>
      </c>
      <c r="M7" s="8">
        <v>33.69677559126422</v>
      </c>
      <c r="N7" s="8">
        <v>32.167849947917702</v>
      </c>
      <c r="O7" s="8">
        <v>27.996207265395654</v>
      </c>
      <c r="P7" s="8">
        <v>38.303499696924646</v>
      </c>
      <c r="Q7" s="8">
        <v>48.326071541260539</v>
      </c>
      <c r="R7" s="8">
        <v>54.217363161843473</v>
      </c>
      <c r="S7" s="8">
        <v>54.747244249752377</v>
      </c>
      <c r="T7" s="8">
        <v>76.534226671227543</v>
      </c>
      <c r="U7" s="8">
        <v>63.569818499310188</v>
      </c>
      <c r="V7" s="8">
        <v>9.0517899747306618</v>
      </c>
      <c r="W7" s="8">
        <v>22.161969335381418</v>
      </c>
      <c r="X7" s="8">
        <v>23.697593951992385</v>
      </c>
      <c r="Y7" s="8">
        <v>28.862493874574344</v>
      </c>
      <c r="Z7" s="8">
        <v>7.5078148821075423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24.116504610323165</v>
      </c>
      <c r="D11" s="19">
        <f t="shared" si="8"/>
        <v>18.735452041327001</v>
      </c>
      <c r="E11" s="19">
        <f t="shared" si="8"/>
        <v>18.108871166033467</v>
      </c>
      <c r="F11" s="19">
        <f t="shared" si="8"/>
        <v>22.796052714335968</v>
      </c>
      <c r="G11" s="19">
        <f t="shared" si="8"/>
        <v>17.030259695760655</v>
      </c>
      <c r="H11" s="19">
        <f t="shared" si="8"/>
        <v>15.985221514337205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24.116504610323165</v>
      </c>
      <c r="D13" s="8">
        <v>18.735452041327001</v>
      </c>
      <c r="E13" s="8">
        <v>18.108871166033467</v>
      </c>
      <c r="F13" s="8">
        <v>22.796052714335968</v>
      </c>
      <c r="G13" s="8">
        <v>17.030259695760655</v>
      </c>
      <c r="H13" s="8">
        <v>15.985221514337205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26.543191298493909</v>
      </c>
      <c r="D26" s="27">
        <f t="shared" si="14"/>
        <v>29.408828663901069</v>
      </c>
      <c r="E26" s="27">
        <f t="shared" si="14"/>
        <v>25.237486302815825</v>
      </c>
      <c r="F26" s="27">
        <f t="shared" si="14"/>
        <v>26.781723842406297</v>
      </c>
      <c r="G26" s="27">
        <f t="shared" si="14"/>
        <v>33.85385594085821</v>
      </c>
      <c r="H26" s="27">
        <f t="shared" si="14"/>
        <v>35.769110894771188</v>
      </c>
      <c r="I26" s="27">
        <f t="shared" si="14"/>
        <v>35.126297946017935</v>
      </c>
      <c r="J26" s="27">
        <f t="shared" si="14"/>
        <v>39.982727626122909</v>
      </c>
      <c r="K26" s="27">
        <f t="shared" si="14"/>
        <v>51.991954279706576</v>
      </c>
      <c r="L26" s="27">
        <f t="shared" si="14"/>
        <v>64.402856731098979</v>
      </c>
      <c r="M26" s="27">
        <f t="shared" si="14"/>
        <v>94.40916284151065</v>
      </c>
      <c r="N26" s="27">
        <f t="shared" si="14"/>
        <v>83.985203686196087</v>
      </c>
      <c r="O26" s="27">
        <f t="shared" si="14"/>
        <v>59.575534434558335</v>
      </c>
      <c r="P26" s="27">
        <f t="shared" si="14"/>
        <v>53.490053049208043</v>
      </c>
      <c r="Q26" s="27">
        <f t="shared" si="14"/>
        <v>33.980175902682653</v>
      </c>
      <c r="R26" s="27">
        <f t="shared" si="14"/>
        <v>38.710180068379536</v>
      </c>
      <c r="S26" s="27">
        <f t="shared" si="14"/>
        <v>45.846322567718516</v>
      </c>
      <c r="T26" s="27">
        <f t="shared" si="14"/>
        <v>41.445585682602612</v>
      </c>
      <c r="U26" s="27">
        <f t="shared" si="14"/>
        <v>27.729471900697238</v>
      </c>
      <c r="V26" s="27">
        <f t="shared" si="14"/>
        <v>29.194575284626577</v>
      </c>
      <c r="W26" s="27">
        <f t="shared" si="14"/>
        <v>38.213239136346914</v>
      </c>
      <c r="X26" s="27">
        <f t="shared" si="14"/>
        <v>24.432582591273629</v>
      </c>
      <c r="Y26" s="27">
        <f t="shared" ref="Y26:Z26" si="15">SUM(Y27,Y33)</f>
        <v>32.941056056765063</v>
      </c>
      <c r="Z26" s="27">
        <f t="shared" si="15"/>
        <v>23.97733732690973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26.543191298493909</v>
      </c>
      <c r="D33" s="19">
        <f t="shared" si="18"/>
        <v>29.408828663901069</v>
      </c>
      <c r="E33" s="19">
        <f t="shared" si="18"/>
        <v>25.237486302815825</v>
      </c>
      <c r="F33" s="19">
        <f t="shared" si="18"/>
        <v>26.781723842406297</v>
      </c>
      <c r="G33" s="19">
        <f t="shared" si="18"/>
        <v>33.85385594085821</v>
      </c>
      <c r="H33" s="19">
        <f t="shared" si="18"/>
        <v>35.769110894771188</v>
      </c>
      <c r="I33" s="19">
        <f t="shared" si="18"/>
        <v>35.126297946017935</v>
      </c>
      <c r="J33" s="19">
        <f t="shared" si="18"/>
        <v>39.982727626122909</v>
      </c>
      <c r="K33" s="19">
        <f t="shared" si="18"/>
        <v>51.991954279706576</v>
      </c>
      <c r="L33" s="19">
        <f t="shared" si="18"/>
        <v>64.402856731098979</v>
      </c>
      <c r="M33" s="19">
        <f t="shared" si="18"/>
        <v>94.40916284151065</v>
      </c>
      <c r="N33" s="19">
        <f t="shared" si="18"/>
        <v>83.985203686196087</v>
      </c>
      <c r="O33" s="19">
        <f t="shared" si="18"/>
        <v>59.575534434558335</v>
      </c>
      <c r="P33" s="19">
        <f t="shared" si="18"/>
        <v>53.490053049208043</v>
      </c>
      <c r="Q33" s="19">
        <f t="shared" si="18"/>
        <v>33.980175902682653</v>
      </c>
      <c r="R33" s="19">
        <f t="shared" si="18"/>
        <v>38.710180068379536</v>
      </c>
      <c r="S33" s="19">
        <f t="shared" si="18"/>
        <v>45.846322567718516</v>
      </c>
      <c r="T33" s="19">
        <f t="shared" si="18"/>
        <v>41.445585682602612</v>
      </c>
      <c r="U33" s="19">
        <f t="shared" si="18"/>
        <v>27.729471900697238</v>
      </c>
      <c r="V33" s="19">
        <f t="shared" si="18"/>
        <v>29.194575284626577</v>
      </c>
      <c r="W33" s="19">
        <f t="shared" si="18"/>
        <v>38.213239136346914</v>
      </c>
      <c r="X33" s="19">
        <f t="shared" si="18"/>
        <v>24.432582591273629</v>
      </c>
      <c r="Y33" s="19">
        <f t="shared" ref="Y33:Z33" si="19">SUM(Y34:Y50)</f>
        <v>32.941056056765063</v>
      </c>
      <c r="Z33" s="19">
        <f t="shared" si="19"/>
        <v>23.97733732690973</v>
      </c>
    </row>
    <row r="34" spans="1:26" ht="11.25" customHeight="1" x14ac:dyDescent="0.2">
      <c r="A34" s="28" t="s">
        <v>54</v>
      </c>
      <c r="B34" s="7" t="s">
        <v>55</v>
      </c>
      <c r="C34" s="8">
        <v>2.281149761687979</v>
      </c>
      <c r="D34" s="8">
        <v>0.76405138843090359</v>
      </c>
      <c r="E34" s="8">
        <v>2.2082778751132182</v>
      </c>
      <c r="F34" s="8">
        <v>2.236669634435879</v>
      </c>
      <c r="G34" s="8">
        <v>2.6813805642206905</v>
      </c>
      <c r="H34" s="8">
        <v>1.8097637669519187</v>
      </c>
      <c r="I34" s="8">
        <v>1.8267913942967331</v>
      </c>
      <c r="J34" s="8">
        <v>2.3696385502758561</v>
      </c>
      <c r="K34" s="8">
        <v>2.6617066296127221</v>
      </c>
      <c r="L34" s="8">
        <v>2.3249550055775825</v>
      </c>
      <c r="M34" s="8">
        <v>4.9598983100788736</v>
      </c>
      <c r="N34" s="8">
        <v>2.9918602708022304</v>
      </c>
      <c r="O34" s="8">
        <v>3.0511637986923179</v>
      </c>
      <c r="P34" s="8">
        <v>0.9321138111447117</v>
      </c>
      <c r="Q34" s="8">
        <v>1.2396687590254816</v>
      </c>
      <c r="R34" s="8">
        <v>0.14019453773112514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1.435517509374886</v>
      </c>
      <c r="I36" s="8">
        <v>2.0429802979666496</v>
      </c>
      <c r="J36" s="8">
        <v>1.7608881323646004</v>
      </c>
      <c r="K36" s="8">
        <v>1.7706483570085085</v>
      </c>
      <c r="L36" s="8">
        <v>0.68926788920692339</v>
      </c>
      <c r="M36" s="8">
        <v>0.74068299276194505</v>
      </c>
      <c r="N36" s="8">
        <v>0.7128222173071328</v>
      </c>
      <c r="O36" s="8">
        <v>0.6790307055019732</v>
      </c>
      <c r="P36" s="8">
        <v>0.37250058166366001</v>
      </c>
      <c r="Q36" s="8">
        <v>0.36776481730356819</v>
      </c>
      <c r="R36" s="8">
        <v>0.43329748673312152</v>
      </c>
      <c r="S36" s="8">
        <v>0.40874633970455626</v>
      </c>
      <c r="T36" s="8">
        <v>0.45266425668013766</v>
      </c>
      <c r="U36" s="8">
        <v>0.42192562833806541</v>
      </c>
      <c r="V36" s="8">
        <v>0.39075495563268192</v>
      </c>
      <c r="W36" s="8">
        <v>0.30273442584754306</v>
      </c>
      <c r="X36" s="8">
        <v>0.33869100007259051</v>
      </c>
      <c r="Y36" s="8">
        <v>0.39851677610452979</v>
      </c>
      <c r="Z36" s="8">
        <v>0.45617506560517357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5.1243797843958019</v>
      </c>
      <c r="D43" s="8">
        <v>11.617390581767014</v>
      </c>
      <c r="E43" s="8">
        <v>7.0001112849126805</v>
      </c>
      <c r="F43" s="8">
        <v>5.1890049668399376</v>
      </c>
      <c r="G43" s="8">
        <v>3.6205641521440937</v>
      </c>
      <c r="H43" s="8">
        <v>3.0147122337586141</v>
      </c>
      <c r="I43" s="8">
        <v>2.3618763999696735</v>
      </c>
      <c r="J43" s="8">
        <v>2.4137101763347943</v>
      </c>
      <c r="K43" s="8">
        <v>2.9870178424293803</v>
      </c>
      <c r="L43" s="8">
        <v>2.5462676689078094</v>
      </c>
      <c r="M43" s="8">
        <v>2.6833890243277394</v>
      </c>
      <c r="N43" s="8">
        <v>2.4268349718692193</v>
      </c>
      <c r="O43" s="8">
        <v>5.4572970149121458</v>
      </c>
      <c r="P43" s="8">
        <v>0.91690401129920096</v>
      </c>
      <c r="Q43" s="8">
        <v>0.84120892288811511</v>
      </c>
      <c r="R43" s="8">
        <v>0.94228974800011034</v>
      </c>
      <c r="S43" s="8">
        <v>0.92880764445415698</v>
      </c>
      <c r="T43" s="8">
        <v>0.91944713680953827</v>
      </c>
      <c r="U43" s="8">
        <v>6.6299291032244989</v>
      </c>
      <c r="V43" s="8">
        <v>12.100530474230611</v>
      </c>
      <c r="W43" s="8">
        <v>11.812609299940281</v>
      </c>
      <c r="X43" s="8">
        <v>4.5007776839908722</v>
      </c>
      <c r="Y43" s="8">
        <v>14.996669046964824</v>
      </c>
      <c r="Z43" s="8">
        <v>14.943034777560172</v>
      </c>
    </row>
    <row r="44" spans="1:26" ht="11.25" customHeight="1" x14ac:dyDescent="0.2">
      <c r="A44" s="28" t="s">
        <v>74</v>
      </c>
      <c r="B44" s="7" t="s">
        <v>75</v>
      </c>
      <c r="C44" s="8">
        <v>19.137661752410128</v>
      </c>
      <c r="D44" s="8">
        <v>17.02738669370315</v>
      </c>
      <c r="E44" s="8">
        <v>16.029097142789926</v>
      </c>
      <c r="F44" s="8">
        <v>19.356049241130481</v>
      </c>
      <c r="G44" s="8">
        <v>27.551911224493427</v>
      </c>
      <c r="H44" s="8">
        <v>23.163871878807583</v>
      </c>
      <c r="I44" s="8">
        <v>19.840729398767262</v>
      </c>
      <c r="J44" s="8">
        <v>24.83390819605388</v>
      </c>
      <c r="K44" s="8">
        <v>28.251766922112196</v>
      </c>
      <c r="L44" s="8">
        <v>45.010246325512753</v>
      </c>
      <c r="M44" s="8">
        <v>63.382985193927595</v>
      </c>
      <c r="N44" s="8">
        <v>55.71745494128141</v>
      </c>
      <c r="O44" s="8">
        <v>29.785458187568022</v>
      </c>
      <c r="P44" s="8">
        <v>41.48131323616326</v>
      </c>
      <c r="Q44" s="8">
        <v>25.154029781966202</v>
      </c>
      <c r="R44" s="8">
        <v>31.252730752795692</v>
      </c>
      <c r="S44" s="8">
        <v>37.262447895192864</v>
      </c>
      <c r="T44" s="8">
        <v>33.872084126570677</v>
      </c>
      <c r="U44" s="8">
        <v>16.190126195485234</v>
      </c>
      <c r="V44" s="8">
        <v>10.891045867818105</v>
      </c>
      <c r="W44" s="8">
        <v>21.897428556165863</v>
      </c>
      <c r="X44" s="8">
        <v>15.361057656977385</v>
      </c>
      <c r="Y44" s="8">
        <v>12.573839404005392</v>
      </c>
      <c r="Z44" s="8">
        <v>5.0196219854778352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2.4521544305124853E-3</v>
      </c>
      <c r="T45" s="8">
        <v>2.3710907105466651E-3</v>
      </c>
      <c r="U45" s="8">
        <v>2.273394337982574E-3</v>
      </c>
      <c r="V45" s="8">
        <v>2.2761871889348641E-3</v>
      </c>
      <c r="W45" s="8">
        <v>2.2341918466698596E-3</v>
      </c>
      <c r="X45" s="8">
        <v>2.3116516456276287E-3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6.3452455058781867</v>
      </c>
      <c r="I50" s="8">
        <v>9.0539204550176198</v>
      </c>
      <c r="J50" s="8">
        <v>8.6045825710937756</v>
      </c>
      <c r="K50" s="8">
        <v>16.320814528543771</v>
      </c>
      <c r="L50" s="8">
        <v>13.832119841893915</v>
      </c>
      <c r="M50" s="8">
        <v>22.642207320414496</v>
      </c>
      <c r="N50" s="8">
        <v>22.136231284936088</v>
      </c>
      <c r="O50" s="8">
        <v>20.60258472788388</v>
      </c>
      <c r="P50" s="8">
        <v>9.78722140893721</v>
      </c>
      <c r="Q50" s="8">
        <v>6.3775036214992857</v>
      </c>
      <c r="R50" s="8">
        <v>5.9416675431194852</v>
      </c>
      <c r="S50" s="8">
        <v>7.2438685339364266</v>
      </c>
      <c r="T50" s="8">
        <v>6.1990190718317137</v>
      </c>
      <c r="U50" s="8">
        <v>4.4852175793114553</v>
      </c>
      <c r="V50" s="8">
        <v>5.8099677997562438</v>
      </c>
      <c r="W50" s="8">
        <v>4.1982326625465571</v>
      </c>
      <c r="X50" s="8">
        <v>4.2297445985871551</v>
      </c>
      <c r="Y50" s="8">
        <v>4.9720308296903193</v>
      </c>
      <c r="Z50" s="8">
        <v>3.5585054982665532</v>
      </c>
    </row>
    <row r="51" spans="1:26" ht="11.25" customHeight="1" x14ac:dyDescent="0.2">
      <c r="A51" s="25" t="s">
        <v>88</v>
      </c>
      <c r="B51" s="26" t="s">
        <v>89</v>
      </c>
      <c r="C51" s="27">
        <v>429.08107070164561</v>
      </c>
      <c r="D51" s="27">
        <v>401.09626822314789</v>
      </c>
      <c r="E51" s="27">
        <v>414.20094125499941</v>
      </c>
      <c r="F51" s="27">
        <v>412.93397234764575</v>
      </c>
      <c r="G51" s="27">
        <v>403.47659355901038</v>
      </c>
      <c r="H51" s="27">
        <v>497.01558160821486</v>
      </c>
      <c r="I51" s="27">
        <v>456.48815676590931</v>
      </c>
      <c r="J51" s="27">
        <v>470.90178386578958</v>
      </c>
      <c r="K51" s="27">
        <v>552.17204015267794</v>
      </c>
      <c r="L51" s="27">
        <v>494.54945243523485</v>
      </c>
      <c r="M51" s="27">
        <v>607.9656138302222</v>
      </c>
      <c r="N51" s="27">
        <v>614.35910556717749</v>
      </c>
      <c r="O51" s="27">
        <v>547.26783380248992</v>
      </c>
      <c r="P51" s="27">
        <v>574.29051785795173</v>
      </c>
      <c r="Q51" s="27">
        <v>575.05543377911374</v>
      </c>
      <c r="R51" s="27">
        <v>638.33022410435944</v>
      </c>
      <c r="S51" s="27">
        <v>803.0740723518835</v>
      </c>
      <c r="T51" s="27">
        <v>795.02249076631256</v>
      </c>
      <c r="U51" s="27">
        <v>736.60523265124652</v>
      </c>
      <c r="V51" s="27">
        <v>783.51847887330371</v>
      </c>
      <c r="W51" s="27">
        <v>737.05105304326992</v>
      </c>
      <c r="X51" s="27">
        <v>842.63350883494741</v>
      </c>
      <c r="Y51" s="27">
        <v>713.55137223069391</v>
      </c>
      <c r="Z51" s="27">
        <v>535.0605224276635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124.97002758236616</v>
      </c>
      <c r="D52" s="27">
        <f t="shared" si="20"/>
        <v>164.8386526826155</v>
      </c>
      <c r="E52" s="27">
        <f t="shared" si="20"/>
        <v>255.99690282955737</v>
      </c>
      <c r="F52" s="27">
        <f t="shared" si="20"/>
        <v>392.12260808322765</v>
      </c>
      <c r="G52" s="27">
        <f t="shared" si="20"/>
        <v>488.80447684016946</v>
      </c>
      <c r="H52" s="27">
        <f t="shared" si="20"/>
        <v>250.50989094877113</v>
      </c>
      <c r="I52" s="27">
        <f t="shared" si="20"/>
        <v>223.80456331501099</v>
      </c>
      <c r="J52" s="27">
        <f t="shared" si="20"/>
        <v>189.49522545800835</v>
      </c>
      <c r="K52" s="27">
        <f t="shared" si="20"/>
        <v>220.90970664638613</v>
      </c>
      <c r="L52" s="27">
        <f t="shared" si="20"/>
        <v>171.62052183140705</v>
      </c>
      <c r="M52" s="27">
        <f t="shared" si="20"/>
        <v>307.48987823121644</v>
      </c>
      <c r="N52" s="27">
        <f t="shared" si="20"/>
        <v>282.02543881520813</v>
      </c>
      <c r="O52" s="27">
        <f t="shared" si="20"/>
        <v>265.15095285582885</v>
      </c>
      <c r="P52" s="27">
        <f t="shared" si="20"/>
        <v>199.64113392908266</v>
      </c>
      <c r="Q52" s="27">
        <f t="shared" si="20"/>
        <v>228.33244623634971</v>
      </c>
      <c r="R52" s="27">
        <f t="shared" si="20"/>
        <v>240.05072548314294</v>
      </c>
      <c r="S52" s="27">
        <f t="shared" si="20"/>
        <v>309.1607530808468</v>
      </c>
      <c r="T52" s="27">
        <f t="shared" si="20"/>
        <v>269.4078821749917</v>
      </c>
      <c r="U52" s="27">
        <f t="shared" si="20"/>
        <v>271.48976241166781</v>
      </c>
      <c r="V52" s="27">
        <f t="shared" si="20"/>
        <v>197.04312025840076</v>
      </c>
      <c r="W52" s="27">
        <f t="shared" si="20"/>
        <v>252.97671729552903</v>
      </c>
      <c r="X52" s="27">
        <f t="shared" si="20"/>
        <v>254.26161832160554</v>
      </c>
      <c r="Y52" s="27">
        <f t="shared" ref="Y52:Z52" si="21">SUM(Y53:Y54)</f>
        <v>271.93760356667099</v>
      </c>
      <c r="Z52" s="27">
        <f t="shared" si="21"/>
        <v>188.25180433510144</v>
      </c>
    </row>
    <row r="53" spans="1:26" ht="11.25" customHeight="1" x14ac:dyDescent="0.2">
      <c r="A53" s="29" t="s">
        <v>116</v>
      </c>
      <c r="B53" s="7" t="s">
        <v>117</v>
      </c>
      <c r="C53" s="8">
        <v>124.97002758236616</v>
      </c>
      <c r="D53" s="8">
        <v>164.8386526826155</v>
      </c>
      <c r="E53" s="8">
        <v>255.99690282955737</v>
      </c>
      <c r="F53" s="8">
        <v>392.12260808322765</v>
      </c>
      <c r="G53" s="8">
        <v>488.80447684016946</v>
      </c>
      <c r="H53" s="8">
        <v>250.50989094877113</v>
      </c>
      <c r="I53" s="8">
        <v>223.80456331501099</v>
      </c>
      <c r="J53" s="8">
        <v>189.49522545800835</v>
      </c>
      <c r="K53" s="8">
        <v>220.90970664638613</v>
      </c>
      <c r="L53" s="8">
        <v>171.62052183140705</v>
      </c>
      <c r="M53" s="8">
        <v>307.48987823121644</v>
      </c>
      <c r="N53" s="8">
        <v>282.02543881520813</v>
      </c>
      <c r="O53" s="8">
        <v>265.15095285582885</v>
      </c>
      <c r="P53" s="8">
        <v>199.64113392908266</v>
      </c>
      <c r="Q53" s="8">
        <v>228.33244623634971</v>
      </c>
      <c r="R53" s="8">
        <v>240.05072548314294</v>
      </c>
      <c r="S53" s="8">
        <v>309.1607530808468</v>
      </c>
      <c r="T53" s="8">
        <v>269.4078821749917</v>
      </c>
      <c r="U53" s="8">
        <v>271.48976241166781</v>
      </c>
      <c r="V53" s="8">
        <v>197.04312025840076</v>
      </c>
      <c r="W53" s="8">
        <v>252.97671729552903</v>
      </c>
      <c r="X53" s="8">
        <v>254.26161832160554</v>
      </c>
      <c r="Y53" s="8">
        <v>271.93760356667099</v>
      </c>
      <c r="Z53" s="8">
        <v>188.25180433510144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160.92738956825113</v>
      </c>
      <c r="D61" s="49">
        <f t="shared" si="22"/>
        <v>70.469854979707719</v>
      </c>
      <c r="E61" s="49">
        <f t="shared" si="22"/>
        <v>64.134599512130436</v>
      </c>
      <c r="F61" s="49">
        <f t="shared" si="22"/>
        <v>86.930151218577038</v>
      </c>
      <c r="G61" s="49">
        <f t="shared" si="22"/>
        <v>76.239402194143096</v>
      </c>
      <c r="H61" s="49">
        <f t="shared" si="22"/>
        <v>108.55963114980472</v>
      </c>
      <c r="I61" s="49">
        <f t="shared" si="22"/>
        <v>100.956797922899</v>
      </c>
      <c r="J61" s="49">
        <f t="shared" si="22"/>
        <v>147.39854888272276</v>
      </c>
      <c r="K61" s="49">
        <f t="shared" si="22"/>
        <v>152.00925357145584</v>
      </c>
      <c r="L61" s="49">
        <f t="shared" si="22"/>
        <v>111.88435205043569</v>
      </c>
      <c r="M61" s="49">
        <f t="shared" si="22"/>
        <v>171.12310604422436</v>
      </c>
      <c r="N61" s="49">
        <f t="shared" si="22"/>
        <v>162.01382395580239</v>
      </c>
      <c r="O61" s="49">
        <f t="shared" si="22"/>
        <v>155.26024735851342</v>
      </c>
      <c r="P61" s="49">
        <f t="shared" si="22"/>
        <v>162.75934011597192</v>
      </c>
      <c r="Q61" s="49">
        <f t="shared" si="22"/>
        <v>117.87288623787076</v>
      </c>
      <c r="R61" s="49">
        <f t="shared" si="22"/>
        <v>132.76040330027175</v>
      </c>
      <c r="S61" s="49">
        <f t="shared" si="22"/>
        <v>165.99734893614141</v>
      </c>
      <c r="T61" s="49">
        <f t="shared" si="22"/>
        <v>187.57771014421562</v>
      </c>
      <c r="U61" s="49">
        <f t="shared" si="22"/>
        <v>163.12598230006085</v>
      </c>
      <c r="V61" s="49">
        <f t="shared" si="22"/>
        <v>212.2341299498907</v>
      </c>
      <c r="W61" s="49">
        <f t="shared" si="22"/>
        <v>160.03626154884688</v>
      </c>
      <c r="X61" s="49">
        <f t="shared" si="22"/>
        <v>188.32459752188888</v>
      </c>
      <c r="Y61" s="49">
        <f t="shared" ref="Y61:Z61" si="23">SUM(Y62:Y72)</f>
        <v>233.97023996859795</v>
      </c>
      <c r="Z61" s="49">
        <f t="shared" si="23"/>
        <v>182.72887819321556</v>
      </c>
    </row>
    <row r="62" spans="1:26" ht="11.25" customHeight="1" x14ac:dyDescent="0.2">
      <c r="A62" s="50" t="s">
        <v>92</v>
      </c>
      <c r="B62" s="51" t="s">
        <v>93</v>
      </c>
      <c r="C62" s="52">
        <v>150.54587809846197</v>
      </c>
      <c r="D62" s="52">
        <v>62.090598846364237</v>
      </c>
      <c r="E62" s="52">
        <v>59.136211371321153</v>
      </c>
      <c r="F62" s="52">
        <v>81.43937590013789</v>
      </c>
      <c r="G62" s="52">
        <v>71.529911090872943</v>
      </c>
      <c r="H62" s="52">
        <v>99.840801009028866</v>
      </c>
      <c r="I62" s="52">
        <v>92.762251891861652</v>
      </c>
      <c r="J62" s="52">
        <v>137.08794049087723</v>
      </c>
      <c r="K62" s="52">
        <v>143.64338924385643</v>
      </c>
      <c r="L62" s="52">
        <v>104.19030051048287</v>
      </c>
      <c r="M62" s="52">
        <v>158.82894565684117</v>
      </c>
      <c r="N62" s="52">
        <v>149.90963613410094</v>
      </c>
      <c r="O62" s="52">
        <v>143.30887594693445</v>
      </c>
      <c r="P62" s="52">
        <v>148.503648828954</v>
      </c>
      <c r="Q62" s="52">
        <v>101.42561277648051</v>
      </c>
      <c r="R62" s="52">
        <v>113.37970857580703</v>
      </c>
      <c r="S62" s="52">
        <v>142.90839326229917</v>
      </c>
      <c r="T62" s="52">
        <v>156.79096644688502</v>
      </c>
      <c r="U62" s="52">
        <v>151.84231327695474</v>
      </c>
      <c r="V62" s="52">
        <v>195.83871550350074</v>
      </c>
      <c r="W62" s="52">
        <v>149.23617180999949</v>
      </c>
      <c r="X62" s="52">
        <v>167.1126298570174</v>
      </c>
      <c r="Y62" s="52">
        <v>214.06340419988595</v>
      </c>
      <c r="Z62" s="52">
        <v>164.63760441787321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10.381511469789169</v>
      </c>
      <c r="D64" s="52">
        <v>8.3792561333434872</v>
      </c>
      <c r="E64" s="52">
        <v>4.998388140809281</v>
      </c>
      <c r="F64" s="52">
        <v>5.4907753184391446</v>
      </c>
      <c r="G64" s="52">
        <v>4.7094911032701541</v>
      </c>
      <c r="H64" s="52">
        <v>8.7188301407758573</v>
      </c>
      <c r="I64" s="52">
        <v>8.1945460310373495</v>
      </c>
      <c r="J64" s="52">
        <v>10.310608391845529</v>
      </c>
      <c r="K64" s="52">
        <v>8.3658643275994038</v>
      </c>
      <c r="L64" s="52">
        <v>7.6940515399528211</v>
      </c>
      <c r="M64" s="52">
        <v>12.294160387383201</v>
      </c>
      <c r="N64" s="52">
        <v>12.104187821701455</v>
      </c>
      <c r="O64" s="52">
        <v>11.951371411578972</v>
      </c>
      <c r="P64" s="52">
        <v>14.255691287017928</v>
      </c>
      <c r="Q64" s="52">
        <v>16.447273461390257</v>
      </c>
      <c r="R64" s="52">
        <v>19.377003425368262</v>
      </c>
      <c r="S64" s="52">
        <v>23.084796709645293</v>
      </c>
      <c r="T64" s="52">
        <v>30.782721787135493</v>
      </c>
      <c r="U64" s="52">
        <v>11.279806532146033</v>
      </c>
      <c r="V64" s="52">
        <v>16.391545890288015</v>
      </c>
      <c r="W64" s="52">
        <v>10.796293938340279</v>
      </c>
      <c r="X64" s="52">
        <v>21.210098115183634</v>
      </c>
      <c r="Y64" s="52">
        <v>19.906835768711989</v>
      </c>
      <c r="Z64" s="52">
        <v>18.091273775342362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3.6912990964502938E-3</v>
      </c>
      <c r="S69" s="52">
        <v>4.1589641969329814E-3</v>
      </c>
      <c r="T69" s="52">
        <v>4.021910195092869E-3</v>
      </c>
      <c r="U69" s="52">
        <v>3.8624909600823666E-3</v>
      </c>
      <c r="V69" s="52">
        <v>3.8685561019635058E-3</v>
      </c>
      <c r="W69" s="52">
        <v>3.795800507113777E-3</v>
      </c>
      <c r="X69" s="52">
        <v>1.8695496878494383E-3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506.11208499238876</v>
      </c>
      <c r="D2" s="21">
        <f t="shared" ref="D2:X2" si="0">SUM(D3,D17,D22,D25,D26,D51,D52)</f>
        <v>572.17405628712731</v>
      </c>
      <c r="E2" s="21">
        <f t="shared" si="0"/>
        <v>578.66794888690163</v>
      </c>
      <c r="F2" s="21">
        <f t="shared" si="0"/>
        <v>698.95868379454612</v>
      </c>
      <c r="G2" s="21">
        <f t="shared" si="0"/>
        <v>691.40534300680588</v>
      </c>
      <c r="H2" s="21">
        <f t="shared" si="0"/>
        <v>565.23500701306943</v>
      </c>
      <c r="I2" s="21">
        <f t="shared" si="0"/>
        <v>494.14541356950315</v>
      </c>
      <c r="J2" s="21">
        <f t="shared" si="0"/>
        <v>416.9038531990588</v>
      </c>
      <c r="K2" s="21">
        <f t="shared" si="0"/>
        <v>397.86887187337396</v>
      </c>
      <c r="L2" s="21">
        <f t="shared" si="0"/>
        <v>520.84503771841764</v>
      </c>
      <c r="M2" s="21">
        <f t="shared" si="0"/>
        <v>411.48221671195256</v>
      </c>
      <c r="N2" s="21">
        <f t="shared" si="0"/>
        <v>391.29912770170836</v>
      </c>
      <c r="O2" s="21">
        <f t="shared" si="0"/>
        <v>519.73930316526287</v>
      </c>
      <c r="P2" s="21">
        <f t="shared" si="0"/>
        <v>396.20676458982479</v>
      </c>
      <c r="Q2" s="21">
        <f t="shared" si="0"/>
        <v>428.57009342205981</v>
      </c>
      <c r="R2" s="21">
        <f t="shared" si="0"/>
        <v>329.8718070484756</v>
      </c>
      <c r="S2" s="21">
        <f t="shared" si="0"/>
        <v>222.07022161988229</v>
      </c>
      <c r="T2" s="21">
        <f t="shared" si="0"/>
        <v>246.50651936448443</v>
      </c>
      <c r="U2" s="21">
        <f t="shared" si="0"/>
        <v>294.52335077923931</v>
      </c>
      <c r="V2" s="21">
        <f t="shared" si="0"/>
        <v>277.51492569799962</v>
      </c>
      <c r="W2" s="21">
        <f t="shared" si="0"/>
        <v>292.6675661069371</v>
      </c>
      <c r="X2" s="21">
        <f t="shared" si="0"/>
        <v>283.7639176962366</v>
      </c>
      <c r="Y2" s="21">
        <f t="shared" ref="Y2:Z2" si="1">SUM(Y3,Y17,Y22,Y25,Y26,Y51,Y52)</f>
        <v>226.88129053049715</v>
      </c>
      <c r="Z2" s="21">
        <f t="shared" si="1"/>
        <v>365.69170739707482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75.30046210858572</v>
      </c>
      <c r="D3" s="24">
        <f t="shared" ref="D3:W3" si="3">SUM(D4,D8,D11)</f>
        <v>92.403751122750649</v>
      </c>
      <c r="E3" s="24">
        <f t="shared" si="3"/>
        <v>82.697048987679494</v>
      </c>
      <c r="F3" s="24">
        <f t="shared" si="3"/>
        <v>87.40166287464541</v>
      </c>
      <c r="G3" s="24">
        <f t="shared" si="3"/>
        <v>72.135649280897283</v>
      </c>
      <c r="H3" s="24">
        <f t="shared" si="3"/>
        <v>44.999246431194031</v>
      </c>
      <c r="I3" s="24">
        <f t="shared" si="3"/>
        <v>28.457891224376116</v>
      </c>
      <c r="J3" s="24">
        <f t="shared" si="3"/>
        <v>18.877827065022124</v>
      </c>
      <c r="K3" s="24">
        <f t="shared" si="3"/>
        <v>14.301584644204166</v>
      </c>
      <c r="L3" s="24">
        <f t="shared" si="3"/>
        <v>17.842506430723684</v>
      </c>
      <c r="M3" s="24">
        <f t="shared" si="3"/>
        <v>12.983520440412663</v>
      </c>
      <c r="N3" s="24">
        <f t="shared" si="3"/>
        <v>12.156447451956616</v>
      </c>
      <c r="O3" s="24">
        <f t="shared" si="3"/>
        <v>15.793810964766998</v>
      </c>
      <c r="P3" s="24">
        <f t="shared" si="3"/>
        <v>17.17795076944423</v>
      </c>
      <c r="Q3" s="24">
        <f t="shared" si="3"/>
        <v>22.916166952869663</v>
      </c>
      <c r="R3" s="24">
        <f t="shared" si="3"/>
        <v>18.06249198184145</v>
      </c>
      <c r="S3" s="24">
        <f t="shared" si="3"/>
        <v>9.8234084598321161</v>
      </c>
      <c r="T3" s="24">
        <f t="shared" si="3"/>
        <v>15.647156509324581</v>
      </c>
      <c r="U3" s="24">
        <f t="shared" si="3"/>
        <v>16.693547853408486</v>
      </c>
      <c r="V3" s="24">
        <f t="shared" si="3"/>
        <v>2.4199199777619307</v>
      </c>
      <c r="W3" s="24">
        <f t="shared" si="3"/>
        <v>6.0527369818665262</v>
      </c>
      <c r="X3" s="24">
        <f t="shared" ref="X3:Z3" si="4">SUM(X4,X8,X11)</f>
        <v>5.7622196857812398</v>
      </c>
      <c r="Y3" s="24">
        <f t="shared" si="4"/>
        <v>6.1261289326665862</v>
      </c>
      <c r="Z3" s="24">
        <f t="shared" si="4"/>
        <v>3.5624627122484931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57.79150902377728</v>
      </c>
      <c r="D4" s="19">
        <f t="shared" ref="D4:W4" si="6">SUM(D5:D7)</f>
        <v>77.631914779102729</v>
      </c>
      <c r="E4" s="19">
        <f t="shared" si="6"/>
        <v>70.099829060297154</v>
      </c>
      <c r="F4" s="19">
        <f t="shared" si="6"/>
        <v>71.134345588822939</v>
      </c>
      <c r="G4" s="19">
        <f t="shared" si="6"/>
        <v>61.098087004465199</v>
      </c>
      <c r="H4" s="19">
        <f t="shared" si="6"/>
        <v>34.629952687282319</v>
      </c>
      <c r="I4" s="19">
        <f t="shared" si="6"/>
        <v>28.457891224376116</v>
      </c>
      <c r="J4" s="19">
        <f t="shared" si="6"/>
        <v>18.877827065022124</v>
      </c>
      <c r="K4" s="19">
        <f t="shared" si="6"/>
        <v>14.301584644204166</v>
      </c>
      <c r="L4" s="19">
        <f t="shared" si="6"/>
        <v>17.842506430723684</v>
      </c>
      <c r="M4" s="19">
        <f t="shared" si="6"/>
        <v>12.983520440412663</v>
      </c>
      <c r="N4" s="19">
        <f t="shared" si="6"/>
        <v>12.156447451956616</v>
      </c>
      <c r="O4" s="19">
        <f t="shared" si="6"/>
        <v>15.793810964766998</v>
      </c>
      <c r="P4" s="19">
        <f t="shared" si="6"/>
        <v>17.17795076944423</v>
      </c>
      <c r="Q4" s="19">
        <f t="shared" si="6"/>
        <v>22.916166952869663</v>
      </c>
      <c r="R4" s="19">
        <f t="shared" si="6"/>
        <v>18.06249198184145</v>
      </c>
      <c r="S4" s="19">
        <f t="shared" si="6"/>
        <v>9.8234084598321161</v>
      </c>
      <c r="T4" s="19">
        <f t="shared" si="6"/>
        <v>15.647156509324581</v>
      </c>
      <c r="U4" s="19">
        <f t="shared" si="6"/>
        <v>16.693547853408486</v>
      </c>
      <c r="V4" s="19">
        <f t="shared" si="6"/>
        <v>2.4199199777619307</v>
      </c>
      <c r="W4" s="19">
        <f t="shared" si="6"/>
        <v>6.0527369818665262</v>
      </c>
      <c r="X4" s="19">
        <f t="shared" ref="X4:Z4" si="7">SUM(X5:X7)</f>
        <v>5.7622196857812398</v>
      </c>
      <c r="Y4" s="19">
        <f t="shared" si="7"/>
        <v>6.1261289326665862</v>
      </c>
      <c r="Z4" s="19">
        <f t="shared" si="7"/>
        <v>3.5624627122484931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57.79150902377728</v>
      </c>
      <c r="D7" s="8">
        <v>77.631914779102729</v>
      </c>
      <c r="E7" s="8">
        <v>70.099829060297154</v>
      </c>
      <c r="F7" s="8">
        <v>71.134345588822939</v>
      </c>
      <c r="G7" s="8">
        <v>61.098087004465199</v>
      </c>
      <c r="H7" s="8">
        <v>34.629952687282319</v>
      </c>
      <c r="I7" s="8">
        <v>28.457891224376116</v>
      </c>
      <c r="J7" s="8">
        <v>18.877827065022124</v>
      </c>
      <c r="K7" s="8">
        <v>14.301584644204166</v>
      </c>
      <c r="L7" s="8">
        <v>17.842506430723684</v>
      </c>
      <c r="M7" s="8">
        <v>12.983520440412663</v>
      </c>
      <c r="N7" s="8">
        <v>12.156447451956616</v>
      </c>
      <c r="O7" s="8">
        <v>15.793810964766998</v>
      </c>
      <c r="P7" s="8">
        <v>17.17795076944423</v>
      </c>
      <c r="Q7" s="8">
        <v>22.916166952869663</v>
      </c>
      <c r="R7" s="8">
        <v>18.06249198184145</v>
      </c>
      <c r="S7" s="8">
        <v>9.8234084598321161</v>
      </c>
      <c r="T7" s="8">
        <v>15.647156509324581</v>
      </c>
      <c r="U7" s="8">
        <v>16.693547853408486</v>
      </c>
      <c r="V7" s="8">
        <v>2.4199199777619307</v>
      </c>
      <c r="W7" s="8">
        <v>6.0527369818665262</v>
      </c>
      <c r="X7" s="8">
        <v>5.7622196857812398</v>
      </c>
      <c r="Y7" s="8">
        <v>6.1261289326665862</v>
      </c>
      <c r="Z7" s="8">
        <v>3.5624627122484931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17.508953084808446</v>
      </c>
      <c r="D11" s="19">
        <f t="shared" si="10"/>
        <v>14.771836343647914</v>
      </c>
      <c r="E11" s="19">
        <f t="shared" si="10"/>
        <v>12.597219927382339</v>
      </c>
      <c r="F11" s="19">
        <f t="shared" si="10"/>
        <v>16.267317285822468</v>
      </c>
      <c r="G11" s="19">
        <f t="shared" si="10"/>
        <v>11.03756227643208</v>
      </c>
      <c r="H11" s="19">
        <f t="shared" si="10"/>
        <v>10.36929374391171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17.508953084808446</v>
      </c>
      <c r="D13" s="8">
        <v>14.771836343647914</v>
      </c>
      <c r="E13" s="8">
        <v>12.597219927382339</v>
      </c>
      <c r="F13" s="8">
        <v>16.267317285822468</v>
      </c>
      <c r="G13" s="8">
        <v>11.03756227643208</v>
      </c>
      <c r="H13" s="8">
        <v>10.36929374391171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19.361100333658204</v>
      </c>
      <c r="D26" s="27">
        <f t="shared" si="16"/>
        <v>23.266148059097787</v>
      </c>
      <c r="E26" s="27">
        <f t="shared" si="16"/>
        <v>17.648440633826262</v>
      </c>
      <c r="F26" s="27">
        <f t="shared" si="16"/>
        <v>19.207343932998938</v>
      </c>
      <c r="G26" s="27">
        <f t="shared" si="16"/>
        <v>22.034520146057215</v>
      </c>
      <c r="H26" s="27">
        <f t="shared" si="16"/>
        <v>23.426747705413707</v>
      </c>
      <c r="I26" s="27">
        <f t="shared" si="16"/>
        <v>22.633067974136985</v>
      </c>
      <c r="J26" s="27">
        <f t="shared" si="16"/>
        <v>22.494830422182893</v>
      </c>
      <c r="K26" s="27">
        <f t="shared" si="16"/>
        <v>24.006697861479317</v>
      </c>
      <c r="L26" s="27">
        <f t="shared" si="16"/>
        <v>43.871653365231509</v>
      </c>
      <c r="M26" s="27">
        <f t="shared" si="16"/>
        <v>36.83367580498323</v>
      </c>
      <c r="N26" s="27">
        <f t="shared" si="16"/>
        <v>32.142320811224629</v>
      </c>
      <c r="O26" s="27">
        <f t="shared" si="16"/>
        <v>34.198500772948563</v>
      </c>
      <c r="P26" s="27">
        <f t="shared" si="16"/>
        <v>24.190211025215135</v>
      </c>
      <c r="Q26" s="27">
        <f t="shared" si="16"/>
        <v>16.261881035390889</v>
      </c>
      <c r="R26" s="27">
        <f t="shared" si="16"/>
        <v>12.978082464041725</v>
      </c>
      <c r="S26" s="27">
        <f t="shared" si="16"/>
        <v>8.2788623075243137</v>
      </c>
      <c r="T26" s="27">
        <f t="shared" si="16"/>
        <v>8.5244788442451132</v>
      </c>
      <c r="U26" s="27">
        <f t="shared" si="16"/>
        <v>7.3382778594290343</v>
      </c>
      <c r="V26" s="27">
        <f t="shared" si="16"/>
        <v>7.8827935387391275</v>
      </c>
      <c r="W26" s="27">
        <f t="shared" si="16"/>
        <v>10.499083756621014</v>
      </c>
      <c r="X26" s="27">
        <f t="shared" si="16"/>
        <v>5.9863860422332387</v>
      </c>
      <c r="Y26" s="27">
        <f t="shared" ref="Y26:Z26" si="17">SUM(Y27,Y33)</f>
        <v>7.0513751198753489</v>
      </c>
      <c r="Z26" s="27">
        <f t="shared" si="17"/>
        <v>11.484596378531544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19.361100333658204</v>
      </c>
      <c r="D33" s="19">
        <f t="shared" si="20"/>
        <v>23.266148059097787</v>
      </c>
      <c r="E33" s="19">
        <f t="shared" si="20"/>
        <v>17.648440633826262</v>
      </c>
      <c r="F33" s="19">
        <f t="shared" si="20"/>
        <v>19.207343932998938</v>
      </c>
      <c r="G33" s="19">
        <f t="shared" si="20"/>
        <v>22.034520146057215</v>
      </c>
      <c r="H33" s="19">
        <f t="shared" si="20"/>
        <v>23.426747705413707</v>
      </c>
      <c r="I33" s="19">
        <f t="shared" si="20"/>
        <v>22.633067974136985</v>
      </c>
      <c r="J33" s="19">
        <f t="shared" si="20"/>
        <v>22.494830422182893</v>
      </c>
      <c r="K33" s="19">
        <f t="shared" si="20"/>
        <v>24.006697861479317</v>
      </c>
      <c r="L33" s="19">
        <f t="shared" si="20"/>
        <v>43.871653365231509</v>
      </c>
      <c r="M33" s="19">
        <f t="shared" si="20"/>
        <v>36.83367580498323</v>
      </c>
      <c r="N33" s="19">
        <f t="shared" si="20"/>
        <v>32.142320811224629</v>
      </c>
      <c r="O33" s="19">
        <f t="shared" si="20"/>
        <v>34.198500772948563</v>
      </c>
      <c r="P33" s="19">
        <f t="shared" si="20"/>
        <v>24.190211025215135</v>
      </c>
      <c r="Q33" s="19">
        <f t="shared" si="20"/>
        <v>16.261881035390889</v>
      </c>
      <c r="R33" s="19">
        <f t="shared" si="20"/>
        <v>12.978082464041725</v>
      </c>
      <c r="S33" s="19">
        <f t="shared" si="20"/>
        <v>8.2788623075243137</v>
      </c>
      <c r="T33" s="19">
        <f t="shared" si="20"/>
        <v>8.5244788442451132</v>
      </c>
      <c r="U33" s="19">
        <f t="shared" si="20"/>
        <v>7.3382778594290343</v>
      </c>
      <c r="V33" s="19">
        <f t="shared" si="20"/>
        <v>7.8827935387391275</v>
      </c>
      <c r="W33" s="19">
        <f t="shared" si="20"/>
        <v>10.499083756621014</v>
      </c>
      <c r="X33" s="19">
        <f t="shared" si="20"/>
        <v>5.9863860422332387</v>
      </c>
      <c r="Y33" s="19">
        <f t="shared" ref="Y33:Z33" si="21">SUM(Y34:Y50)</f>
        <v>7.0513751198753489</v>
      </c>
      <c r="Z33" s="19">
        <f t="shared" si="21"/>
        <v>11.484596378531544</v>
      </c>
    </row>
    <row r="34" spans="1:26" ht="11.25" customHeight="1" x14ac:dyDescent="0.2">
      <c r="A34" s="28" t="s">
        <v>54</v>
      </c>
      <c r="B34" s="7" t="s">
        <v>55</v>
      </c>
      <c r="C34" s="8">
        <v>1.7220241772635958</v>
      </c>
      <c r="D34" s="8">
        <v>0.6254646729768164</v>
      </c>
      <c r="E34" s="8">
        <v>1.5978011262184004</v>
      </c>
      <c r="F34" s="8">
        <v>1.6654361909082609</v>
      </c>
      <c r="G34" s="8">
        <v>1.8150098735610933</v>
      </c>
      <c r="H34" s="8">
        <v>1.2210329938984763</v>
      </c>
      <c r="I34" s="8">
        <v>1.2094127221710858</v>
      </c>
      <c r="J34" s="8">
        <v>1.3715781038342123</v>
      </c>
      <c r="K34" s="8">
        <v>1.2596962167332737</v>
      </c>
      <c r="L34" s="8">
        <v>1.630492468136282</v>
      </c>
      <c r="M34" s="8">
        <v>1.9921253474804912</v>
      </c>
      <c r="N34" s="8">
        <v>1.1780662868908636</v>
      </c>
      <c r="O34" s="8">
        <v>1.7949671961515092</v>
      </c>
      <c r="P34" s="8">
        <v>0.43534646886344075</v>
      </c>
      <c r="Q34" s="8">
        <v>0.61167261753929103</v>
      </c>
      <c r="R34" s="8">
        <v>4.8554023435682714E-2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0.93119152061083676</v>
      </c>
      <c r="I36" s="8">
        <v>1.2994046241890951</v>
      </c>
      <c r="J36" s="8">
        <v>0.9794653258939251</v>
      </c>
      <c r="K36" s="8">
        <v>0.80543305638361751</v>
      </c>
      <c r="L36" s="8">
        <v>0.46475320463094882</v>
      </c>
      <c r="M36" s="8">
        <v>0.28538851589360464</v>
      </c>
      <c r="N36" s="8">
        <v>0.26938032356254171</v>
      </c>
      <c r="O36" s="8">
        <v>0.38306912433908136</v>
      </c>
      <c r="P36" s="8">
        <v>0.16705514389123693</v>
      </c>
      <c r="Q36" s="8">
        <v>0.17439364889249481</v>
      </c>
      <c r="R36" s="8">
        <v>0.1443528774445649</v>
      </c>
      <c r="S36" s="8">
        <v>7.3342180166398263E-2</v>
      </c>
      <c r="T36" s="8">
        <v>9.2545633222083021E-2</v>
      </c>
      <c r="U36" s="8">
        <v>0.11079842342663546</v>
      </c>
      <c r="V36" s="8">
        <v>0.10446505345183298</v>
      </c>
      <c r="W36" s="8">
        <v>8.2680912841359519E-2</v>
      </c>
      <c r="X36" s="8">
        <v>8.2354856445294708E-2</v>
      </c>
      <c r="Y36" s="8">
        <v>8.4586077795502937E-2</v>
      </c>
      <c r="Z36" s="8">
        <v>0.21645534512962747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3.7448395250857094</v>
      </c>
      <c r="D43" s="8">
        <v>9.2155592394192549</v>
      </c>
      <c r="E43" s="8">
        <v>4.9001895378801663</v>
      </c>
      <c r="F43" s="8">
        <v>3.7293850939281414</v>
      </c>
      <c r="G43" s="8">
        <v>2.3627105872408558</v>
      </c>
      <c r="H43" s="8">
        <v>1.9674965308561545</v>
      </c>
      <c r="I43" s="8">
        <v>1.5107990521137347</v>
      </c>
      <c r="J43" s="8">
        <v>1.3498841964491415</v>
      </c>
      <c r="K43" s="8">
        <v>1.3663038286743625</v>
      </c>
      <c r="L43" s="8">
        <v>1.7268386103947182</v>
      </c>
      <c r="M43" s="8">
        <v>1.0402490506767608</v>
      </c>
      <c r="N43" s="8">
        <v>0.922573488875989</v>
      </c>
      <c r="O43" s="8">
        <v>3.0969821481078292</v>
      </c>
      <c r="P43" s="8">
        <v>0.41355599326589843</v>
      </c>
      <c r="Q43" s="8">
        <v>0.40103964026793093</v>
      </c>
      <c r="R43" s="8">
        <v>0.31554455732993575</v>
      </c>
      <c r="S43" s="8">
        <v>0.16757719563548562</v>
      </c>
      <c r="T43" s="8">
        <v>0.18904216841823926</v>
      </c>
      <c r="U43" s="8">
        <v>1.7504876869811543</v>
      </c>
      <c r="V43" s="8">
        <v>3.2515322983937889</v>
      </c>
      <c r="W43" s="8">
        <v>3.243422878382598</v>
      </c>
      <c r="X43" s="8">
        <v>1.0999491978111378</v>
      </c>
      <c r="Y43" s="8">
        <v>3.1993549962823633</v>
      </c>
      <c r="Z43" s="8">
        <v>7.1274582289095525</v>
      </c>
    </row>
    <row r="44" spans="1:26" ht="11.25" customHeight="1" x14ac:dyDescent="0.2">
      <c r="A44" s="28" t="s">
        <v>74</v>
      </c>
      <c r="B44" s="7" t="s">
        <v>75</v>
      </c>
      <c r="C44" s="8">
        <v>13.894236631308898</v>
      </c>
      <c r="D44" s="8">
        <v>13.425124146701718</v>
      </c>
      <c r="E44" s="8">
        <v>11.150449969727696</v>
      </c>
      <c r="F44" s="8">
        <v>13.812522648162538</v>
      </c>
      <c r="G44" s="8">
        <v>17.856799685255265</v>
      </c>
      <c r="H44" s="8">
        <v>15.025940775500782</v>
      </c>
      <c r="I44" s="8">
        <v>12.619375504356215</v>
      </c>
      <c r="J44" s="8">
        <v>13.813456708237577</v>
      </c>
      <c r="K44" s="8">
        <v>12.851172221885202</v>
      </c>
      <c r="L44" s="8">
        <v>30.349094377629577</v>
      </c>
      <c r="M44" s="8">
        <v>24.421751618664516</v>
      </c>
      <c r="N44" s="8">
        <v>21.056002009680252</v>
      </c>
      <c r="O44" s="8">
        <v>16.803200935538321</v>
      </c>
      <c r="P44" s="8">
        <v>18.603103169706422</v>
      </c>
      <c r="Q44" s="8">
        <v>11.928011684724609</v>
      </c>
      <c r="R44" s="8">
        <v>10.411834248521719</v>
      </c>
      <c r="S44" s="8">
        <v>6.6860761834482068</v>
      </c>
      <c r="T44" s="8">
        <v>6.9250298157740433</v>
      </c>
      <c r="U44" s="8">
        <v>4.2515560493536366</v>
      </c>
      <c r="V44" s="8">
        <v>2.9116295835221009</v>
      </c>
      <c r="W44" s="8">
        <v>5.9804872763760706</v>
      </c>
      <c r="X44" s="8">
        <v>3.7351382171865546</v>
      </c>
      <c r="Y44" s="8">
        <v>2.6688255596456707</v>
      </c>
      <c r="Z44" s="8">
        <v>2.3818136746370819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4.5747161612167358E-4</v>
      </c>
      <c r="T45" s="8">
        <v>5.0388194111738007E-4</v>
      </c>
      <c r="U45" s="8">
        <v>6.2081430303589685E-4</v>
      </c>
      <c r="V45" s="8">
        <v>6.3253048888639303E-4</v>
      </c>
      <c r="W45" s="8">
        <v>6.3427650672628942E-4</v>
      </c>
      <c r="X45" s="8">
        <v>5.8388298281592389E-4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4.2810858845474584</v>
      </c>
      <c r="I50" s="8">
        <v>5.9940760713068544</v>
      </c>
      <c r="J50" s="8">
        <v>4.980446087768037</v>
      </c>
      <c r="K50" s="8">
        <v>7.7240925378028615</v>
      </c>
      <c r="L50" s="8">
        <v>9.7004747044399799</v>
      </c>
      <c r="M50" s="8">
        <v>9.0941612722678578</v>
      </c>
      <c r="N50" s="8">
        <v>8.7162987022149796</v>
      </c>
      <c r="O50" s="8">
        <v>12.120281368811826</v>
      </c>
      <c r="P50" s="8">
        <v>4.5711502494881344</v>
      </c>
      <c r="Q50" s="8">
        <v>3.1467634439665626</v>
      </c>
      <c r="R50" s="8">
        <v>2.0577967573098217</v>
      </c>
      <c r="S50" s="8">
        <v>1.351409276658101</v>
      </c>
      <c r="T50" s="8">
        <v>1.317357344889631</v>
      </c>
      <c r="U50" s="8">
        <v>1.2248148853645719</v>
      </c>
      <c r="V50" s="8">
        <v>1.6145340728825188</v>
      </c>
      <c r="W50" s="8">
        <v>1.1918584125142591</v>
      </c>
      <c r="X50" s="8">
        <v>1.068359887807437</v>
      </c>
      <c r="Y50" s="8">
        <v>1.0986084861518131</v>
      </c>
      <c r="Z50" s="8">
        <v>1.7588691298552814</v>
      </c>
    </row>
    <row r="51" spans="1:26" ht="11.25" customHeight="1" x14ac:dyDescent="0.2">
      <c r="A51" s="25" t="s">
        <v>88</v>
      </c>
      <c r="B51" s="26" t="s">
        <v>89</v>
      </c>
      <c r="C51" s="27">
        <v>317.11151309778398</v>
      </c>
      <c r="D51" s="27">
        <v>321.56460257373834</v>
      </c>
      <c r="E51" s="27">
        <v>293.09570666365721</v>
      </c>
      <c r="F51" s="27">
        <v>300.37308253563697</v>
      </c>
      <c r="G51" s="27">
        <v>266.3664548518849</v>
      </c>
      <c r="H51" s="27">
        <v>327.7920131265239</v>
      </c>
      <c r="I51" s="27">
        <v>294.88642215989</v>
      </c>
      <c r="J51" s="27">
        <v>265.84885534434284</v>
      </c>
      <c r="K51" s="27">
        <v>255.0114558883937</v>
      </c>
      <c r="L51" s="27">
        <v>338.77329355957238</v>
      </c>
      <c r="M51" s="27">
        <v>238.16281493275909</v>
      </c>
      <c r="N51" s="27">
        <v>235.9508345806328</v>
      </c>
      <c r="O51" s="27">
        <v>313.76150726294509</v>
      </c>
      <c r="P51" s="27">
        <v>261.59563004145946</v>
      </c>
      <c r="Q51" s="27">
        <v>276.7291231477447</v>
      </c>
      <c r="R51" s="27">
        <v>215.69369572355404</v>
      </c>
      <c r="S51" s="27">
        <v>146.29121255520326</v>
      </c>
      <c r="T51" s="27">
        <v>165.08284973873816</v>
      </c>
      <c r="U51" s="27">
        <v>196.35360503333419</v>
      </c>
      <c r="V51" s="27">
        <v>212.45582755960393</v>
      </c>
      <c r="W51" s="27">
        <v>204.29685086820365</v>
      </c>
      <c r="X51" s="27">
        <v>207.79325134675017</v>
      </c>
      <c r="Y51" s="27">
        <v>153.61707961400359</v>
      </c>
      <c r="Z51" s="27">
        <v>257.59707891350905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94.33900945236087</v>
      </c>
      <c r="D52" s="27">
        <f t="shared" si="22"/>
        <v>134.93955453154049</v>
      </c>
      <c r="E52" s="27">
        <f t="shared" si="22"/>
        <v>185.22675260173864</v>
      </c>
      <c r="F52" s="27">
        <f t="shared" si="22"/>
        <v>291.97659445126482</v>
      </c>
      <c r="G52" s="27">
        <f t="shared" si="22"/>
        <v>330.86871872796655</v>
      </c>
      <c r="H52" s="27">
        <f t="shared" si="22"/>
        <v>169.01699974993781</v>
      </c>
      <c r="I52" s="27">
        <f t="shared" si="22"/>
        <v>148.16803221110004</v>
      </c>
      <c r="J52" s="27">
        <f t="shared" si="22"/>
        <v>109.68234036751096</v>
      </c>
      <c r="K52" s="27">
        <f t="shared" si="22"/>
        <v>104.54913347929681</v>
      </c>
      <c r="L52" s="27">
        <f t="shared" si="22"/>
        <v>120.35758436289011</v>
      </c>
      <c r="M52" s="27">
        <f t="shared" si="22"/>
        <v>123.50220553379754</v>
      </c>
      <c r="N52" s="27">
        <f t="shared" si="22"/>
        <v>111.04952485789434</v>
      </c>
      <c r="O52" s="27">
        <f t="shared" si="22"/>
        <v>155.98548416460218</v>
      </c>
      <c r="P52" s="27">
        <f t="shared" si="22"/>
        <v>93.242972753705956</v>
      </c>
      <c r="Q52" s="27">
        <f t="shared" si="22"/>
        <v>112.66292228605455</v>
      </c>
      <c r="R52" s="27">
        <f t="shared" si="22"/>
        <v>83.137536879038407</v>
      </c>
      <c r="S52" s="27">
        <f t="shared" si="22"/>
        <v>57.676738297322593</v>
      </c>
      <c r="T52" s="27">
        <f t="shared" si="22"/>
        <v>57.252034272176587</v>
      </c>
      <c r="U52" s="27">
        <f t="shared" si="22"/>
        <v>74.137920033067587</v>
      </c>
      <c r="V52" s="27">
        <f t="shared" si="22"/>
        <v>54.756384621894647</v>
      </c>
      <c r="W52" s="27">
        <f t="shared" si="22"/>
        <v>71.818894500245918</v>
      </c>
      <c r="X52" s="27">
        <f t="shared" si="22"/>
        <v>64.222060621471982</v>
      </c>
      <c r="Y52" s="27">
        <f t="shared" ref="Y52:Z52" si="23">SUM(Y53:Y54)</f>
        <v>60.086706863951626</v>
      </c>
      <c r="Z52" s="27">
        <f t="shared" si="23"/>
        <v>93.047569392785761</v>
      </c>
    </row>
    <row r="53" spans="1:26" ht="11.25" customHeight="1" x14ac:dyDescent="0.2">
      <c r="A53" s="29" t="s">
        <v>116</v>
      </c>
      <c r="B53" s="7" t="s">
        <v>117</v>
      </c>
      <c r="C53" s="8">
        <v>94.33900945236087</v>
      </c>
      <c r="D53" s="8">
        <v>134.93955453154049</v>
      </c>
      <c r="E53" s="8">
        <v>185.22675260173864</v>
      </c>
      <c r="F53" s="8">
        <v>291.97659445126482</v>
      </c>
      <c r="G53" s="8">
        <v>330.86871872796655</v>
      </c>
      <c r="H53" s="8">
        <v>169.01699974993781</v>
      </c>
      <c r="I53" s="8">
        <v>148.16803221110004</v>
      </c>
      <c r="J53" s="8">
        <v>109.68234036751096</v>
      </c>
      <c r="K53" s="8">
        <v>104.54913347929681</v>
      </c>
      <c r="L53" s="8">
        <v>120.35758436289011</v>
      </c>
      <c r="M53" s="8">
        <v>123.50220553379754</v>
      </c>
      <c r="N53" s="8">
        <v>111.04952485789434</v>
      </c>
      <c r="O53" s="8">
        <v>155.98548416460218</v>
      </c>
      <c r="P53" s="8">
        <v>93.242972753705956</v>
      </c>
      <c r="Q53" s="8">
        <v>112.66292228605455</v>
      </c>
      <c r="R53" s="8">
        <v>83.137536879038407</v>
      </c>
      <c r="S53" s="8">
        <v>57.676738297322593</v>
      </c>
      <c r="T53" s="8">
        <v>57.252034272176587</v>
      </c>
      <c r="U53" s="8">
        <v>74.137920033067587</v>
      </c>
      <c r="V53" s="8">
        <v>54.756384621894647</v>
      </c>
      <c r="W53" s="8">
        <v>71.818894500245918</v>
      </c>
      <c r="X53" s="8">
        <v>64.222060621471982</v>
      </c>
      <c r="Y53" s="8">
        <v>60.086706863951626</v>
      </c>
      <c r="Z53" s="8">
        <v>93.047569392785761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121.31847754152432</v>
      </c>
      <c r="D61" s="49">
        <f t="shared" si="24"/>
        <v>57.546125397342401</v>
      </c>
      <c r="E61" s="49">
        <f t="shared" si="24"/>
        <v>46.324995827617457</v>
      </c>
      <c r="F61" s="49">
        <f t="shared" si="24"/>
        <v>64.634250808101427</v>
      </c>
      <c r="G61" s="49">
        <f t="shared" si="24"/>
        <v>51.527256578418005</v>
      </c>
      <c r="H61" s="49">
        <f t="shared" si="24"/>
        <v>73.112029965202041</v>
      </c>
      <c r="I61" s="49">
        <f t="shared" si="24"/>
        <v>66.706099823641154</v>
      </c>
      <c r="J61" s="49">
        <f t="shared" si="24"/>
        <v>85.169192759543151</v>
      </c>
      <c r="K61" s="49">
        <f t="shared" si="24"/>
        <v>71.845219476736503</v>
      </c>
      <c r="L61" s="49">
        <f t="shared" si="24"/>
        <v>78.339258930243602</v>
      </c>
      <c r="M61" s="49">
        <f t="shared" si="24"/>
        <v>68.609157074812813</v>
      </c>
      <c r="N61" s="49">
        <f t="shared" si="24"/>
        <v>63.676722627567194</v>
      </c>
      <c r="O61" s="49">
        <f t="shared" si="24"/>
        <v>91.159088837715089</v>
      </c>
      <c r="P61" s="49">
        <f t="shared" si="24"/>
        <v>75.852685223362556</v>
      </c>
      <c r="Q61" s="49">
        <f t="shared" si="24"/>
        <v>57.959821948203867</v>
      </c>
      <c r="R61" s="49">
        <f t="shared" si="24"/>
        <v>45.815941372876857</v>
      </c>
      <c r="S61" s="49">
        <f t="shared" si="24"/>
        <v>30.866825023595286</v>
      </c>
      <c r="T61" s="49">
        <f t="shared" si="24"/>
        <v>39.712465295986313</v>
      </c>
      <c r="U61" s="49">
        <f t="shared" si="24"/>
        <v>44.472644903275075</v>
      </c>
      <c r="V61" s="49">
        <f t="shared" si="24"/>
        <v>58.867399583324115</v>
      </c>
      <c r="W61" s="49">
        <f t="shared" si="24"/>
        <v>45.361018114841649</v>
      </c>
      <c r="X61" s="49">
        <f t="shared" si="24"/>
        <v>47.440605301092532</v>
      </c>
      <c r="Y61" s="49">
        <f t="shared" ref="Y61:Z61" si="25">SUM(Y62:Y72)</f>
        <v>51.584604951816885</v>
      </c>
      <c r="Z61" s="49">
        <f t="shared" si="25"/>
        <v>90.085514591298235</v>
      </c>
    </row>
    <row r="62" spans="1:26" ht="11.25" customHeight="1" x14ac:dyDescent="0.2">
      <c r="A62" s="50" t="s">
        <v>92</v>
      </c>
      <c r="B62" s="51" t="s">
        <v>93</v>
      </c>
      <c r="C62" s="52">
        <v>113.64604210865026</v>
      </c>
      <c r="D62" s="52">
        <v>50.828356168726437</v>
      </c>
      <c r="E62" s="52">
        <v>42.788050450644448</v>
      </c>
      <c r="F62" s="52">
        <v>60.640195539329206</v>
      </c>
      <c r="G62" s="52">
        <v>48.418153177228774</v>
      </c>
      <c r="H62" s="52">
        <v>67.361781905160342</v>
      </c>
      <c r="I62" s="52">
        <v>61.41251153553074</v>
      </c>
      <c r="J62" s="52">
        <v>79.348311351166217</v>
      </c>
      <c r="K62" s="52">
        <v>67.981584437635263</v>
      </c>
      <c r="L62" s="52">
        <v>73.0687259872347</v>
      </c>
      <c r="M62" s="52">
        <v>63.793075739805488</v>
      </c>
      <c r="N62" s="52">
        <v>59.027986745619891</v>
      </c>
      <c r="O62" s="52">
        <v>84.307086808102596</v>
      </c>
      <c r="P62" s="52">
        <v>69.359061477294716</v>
      </c>
      <c r="Q62" s="52">
        <v>50.045037919069792</v>
      </c>
      <c r="R62" s="52">
        <v>39.267157739615797</v>
      </c>
      <c r="S62" s="52">
        <v>26.660854964747241</v>
      </c>
      <c r="T62" s="52">
        <v>33.319744441456521</v>
      </c>
      <c r="U62" s="52">
        <v>41.46481686588659</v>
      </c>
      <c r="V62" s="52">
        <v>54.421692144871045</v>
      </c>
      <c r="W62" s="52">
        <v>42.367443903235234</v>
      </c>
      <c r="X62" s="52">
        <v>42.209742532654268</v>
      </c>
      <c r="Y62" s="52">
        <v>47.298957002482624</v>
      </c>
      <c r="Z62" s="52">
        <v>81.375734887857675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7.6724354328740541</v>
      </c>
      <c r="D64" s="52">
        <v>6.7177692286159649</v>
      </c>
      <c r="E64" s="52">
        <v>3.5369453769730113</v>
      </c>
      <c r="F64" s="52">
        <v>3.9940552687722275</v>
      </c>
      <c r="G64" s="52">
        <v>3.1091034011892305</v>
      </c>
      <c r="H64" s="52">
        <v>5.7502480600416961</v>
      </c>
      <c r="I64" s="52">
        <v>5.2935882881104206</v>
      </c>
      <c r="J64" s="52">
        <v>5.820881408376934</v>
      </c>
      <c r="K64" s="52">
        <v>3.8636350391012368</v>
      </c>
      <c r="L64" s="52">
        <v>5.2705329430088952</v>
      </c>
      <c r="M64" s="52">
        <v>4.8160813350073228</v>
      </c>
      <c r="N64" s="52">
        <v>4.648735881947303</v>
      </c>
      <c r="O64" s="52">
        <v>6.8520020296124864</v>
      </c>
      <c r="P64" s="52">
        <v>6.493623746067847</v>
      </c>
      <c r="Q64" s="52">
        <v>7.914784029134073</v>
      </c>
      <c r="R64" s="52">
        <v>6.5475475279740927</v>
      </c>
      <c r="S64" s="52">
        <v>4.2052196908240198</v>
      </c>
      <c r="T64" s="52">
        <v>6.3918939330092153</v>
      </c>
      <c r="U64" s="52">
        <v>3.0068082311791824</v>
      </c>
      <c r="V64" s="52">
        <v>4.4446679191410468</v>
      </c>
      <c r="W64" s="52">
        <v>2.9925319874970828</v>
      </c>
      <c r="X64" s="52">
        <v>5.2304058674705241</v>
      </c>
      <c r="Y64" s="52">
        <v>4.2856479493342619</v>
      </c>
      <c r="Z64" s="52">
        <v>8.7097797034405549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1.2361052869713095E-3</v>
      </c>
      <c r="S69" s="52">
        <v>7.5036802402719382E-4</v>
      </c>
      <c r="T69" s="52">
        <v>8.2692152058033556E-4</v>
      </c>
      <c r="U69" s="52">
        <v>1.0198062093019719E-3</v>
      </c>
      <c r="V69" s="52">
        <v>1.0395193120227657E-3</v>
      </c>
      <c r="W69" s="52">
        <v>1.0422241093347041E-3</v>
      </c>
      <c r="X69" s="52">
        <v>4.5690096774444973E-4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92.688128649839186</v>
      </c>
      <c r="D2" s="21">
        <f t="shared" ref="D2:X2" si="0">SUM(D3,D17,D22,D25,D26,D51,D52)</f>
        <v>89.064985000102766</v>
      </c>
      <c r="E2" s="21">
        <f t="shared" si="0"/>
        <v>96.391737530970971</v>
      </c>
      <c r="F2" s="21">
        <f t="shared" si="0"/>
        <v>114.75087837031052</v>
      </c>
      <c r="G2" s="21">
        <f t="shared" si="0"/>
        <v>107.05806143153487</v>
      </c>
      <c r="H2" s="21">
        <f t="shared" si="0"/>
        <v>118.66005156842652</v>
      </c>
      <c r="I2" s="21">
        <f t="shared" si="0"/>
        <v>107.55297771586773</v>
      </c>
      <c r="J2" s="21">
        <f t="shared" si="0"/>
        <v>115.84922251688249</v>
      </c>
      <c r="K2" s="21">
        <f t="shared" si="0"/>
        <v>99.662177658111247</v>
      </c>
      <c r="L2" s="21">
        <f t="shared" si="0"/>
        <v>123.21798434776851</v>
      </c>
      <c r="M2" s="21">
        <f t="shared" si="0"/>
        <v>130.09688420666609</v>
      </c>
      <c r="N2" s="21">
        <f t="shared" si="0"/>
        <v>127.39685886064446</v>
      </c>
      <c r="O2" s="21">
        <f t="shared" si="0"/>
        <v>129.47387683441025</v>
      </c>
      <c r="P2" s="21">
        <f t="shared" si="0"/>
        <v>121.93038476342117</v>
      </c>
      <c r="Q2" s="21">
        <f t="shared" si="0"/>
        <v>114.81232113050328</v>
      </c>
      <c r="R2" s="21">
        <f t="shared" si="0"/>
        <v>119.48600526352585</v>
      </c>
      <c r="S2" s="21">
        <f t="shared" si="0"/>
        <v>138.68684055077483</v>
      </c>
      <c r="T2" s="21">
        <f t="shared" si="0"/>
        <v>159.33209452338107</v>
      </c>
      <c r="U2" s="21">
        <f t="shared" si="0"/>
        <v>143.77139500342383</v>
      </c>
      <c r="V2" s="21">
        <f t="shared" si="0"/>
        <v>126.9927865634032</v>
      </c>
      <c r="W2" s="21">
        <f t="shared" si="0"/>
        <v>153.57527296028192</v>
      </c>
      <c r="X2" s="21">
        <f t="shared" si="0"/>
        <v>147.05554660135178</v>
      </c>
      <c r="Y2" s="21">
        <f t="shared" ref="Y2:Z2" si="1">SUM(Y3,Y17,Y22,Y25,Y26,Y51,Y52)</f>
        <v>128.14241117780682</v>
      </c>
      <c r="Z2" s="21">
        <f t="shared" si="1"/>
        <v>134.63906283550469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12.419286836148082</v>
      </c>
      <c r="D3" s="24">
        <f t="shared" ref="D3:W3" si="3">SUM(D4,D8,D11)</f>
        <v>13.156831414143783</v>
      </c>
      <c r="E3" s="24">
        <f t="shared" si="3"/>
        <v>12.716178937565513</v>
      </c>
      <c r="F3" s="24">
        <f t="shared" si="3"/>
        <v>13.337610403490729</v>
      </c>
      <c r="G3" s="24">
        <f t="shared" si="3"/>
        <v>10.505909257481314</v>
      </c>
      <c r="H3" s="24">
        <f t="shared" si="3"/>
        <v>8.6426174420588673</v>
      </c>
      <c r="I3" s="24">
        <f t="shared" si="3"/>
        <v>5.6874230879328502</v>
      </c>
      <c r="J3" s="24">
        <f t="shared" si="3"/>
        <v>4.8048960808399634</v>
      </c>
      <c r="K3" s="24">
        <f t="shared" si="3"/>
        <v>3.2736909660518854</v>
      </c>
      <c r="L3" s="24">
        <f t="shared" si="3"/>
        <v>3.8353774732033408</v>
      </c>
      <c r="M3" s="24">
        <f t="shared" si="3"/>
        <v>3.7622083811548523</v>
      </c>
      <c r="N3" s="24">
        <f t="shared" si="3"/>
        <v>3.6203398189779321</v>
      </c>
      <c r="O3" s="24">
        <f t="shared" si="3"/>
        <v>3.6005770077831847</v>
      </c>
      <c r="P3" s="24">
        <f t="shared" si="3"/>
        <v>4.806617380043825</v>
      </c>
      <c r="Q3" s="24">
        <f t="shared" si="3"/>
        <v>5.6213057578393713</v>
      </c>
      <c r="R3" s="24">
        <f t="shared" si="3"/>
        <v>5.9996403460419598</v>
      </c>
      <c r="S3" s="24">
        <f t="shared" si="3"/>
        <v>5.5909578712737176</v>
      </c>
      <c r="T3" s="24">
        <f t="shared" si="3"/>
        <v>9.1749161624476798</v>
      </c>
      <c r="U3" s="24">
        <f t="shared" si="3"/>
        <v>7.4217840128659942</v>
      </c>
      <c r="V3" s="24">
        <f t="shared" si="3"/>
        <v>0.99954564392953682</v>
      </c>
      <c r="W3" s="24">
        <f t="shared" si="3"/>
        <v>2.8824019750946612</v>
      </c>
      <c r="X3" s="24">
        <f t="shared" ref="X3:Z3" si="4">SUM(X4,X8,X11)</f>
        <v>2.7095867081027531</v>
      </c>
      <c r="Y3" s="24">
        <f t="shared" si="4"/>
        <v>3.1636007361300091</v>
      </c>
      <c r="Z3" s="24">
        <f t="shared" si="4"/>
        <v>1.1924679427132319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9.531539477475464</v>
      </c>
      <c r="D4" s="19">
        <f t="shared" ref="D4:W4" si="6">SUM(D5:D7)</f>
        <v>11.053555756075321</v>
      </c>
      <c r="E4" s="19">
        <f t="shared" si="6"/>
        <v>10.779126712928992</v>
      </c>
      <c r="F4" s="19">
        <f t="shared" si="6"/>
        <v>10.855196074835995</v>
      </c>
      <c r="G4" s="19">
        <f t="shared" si="6"/>
        <v>8.8983874724004615</v>
      </c>
      <c r="H4" s="19">
        <f t="shared" si="6"/>
        <v>6.6510765590355678</v>
      </c>
      <c r="I4" s="19">
        <f t="shared" si="6"/>
        <v>5.6874230879328502</v>
      </c>
      <c r="J4" s="19">
        <f t="shared" si="6"/>
        <v>4.8048960808399634</v>
      </c>
      <c r="K4" s="19">
        <f t="shared" si="6"/>
        <v>3.2736909660518854</v>
      </c>
      <c r="L4" s="19">
        <f t="shared" si="6"/>
        <v>3.8353774732033408</v>
      </c>
      <c r="M4" s="19">
        <f t="shared" si="6"/>
        <v>3.7622083811548523</v>
      </c>
      <c r="N4" s="19">
        <f t="shared" si="6"/>
        <v>3.6203398189779321</v>
      </c>
      <c r="O4" s="19">
        <f t="shared" si="6"/>
        <v>3.6005770077831847</v>
      </c>
      <c r="P4" s="19">
        <f t="shared" si="6"/>
        <v>4.806617380043825</v>
      </c>
      <c r="Q4" s="19">
        <f t="shared" si="6"/>
        <v>5.6213057578393713</v>
      </c>
      <c r="R4" s="19">
        <f t="shared" si="6"/>
        <v>5.9996403460419598</v>
      </c>
      <c r="S4" s="19">
        <f t="shared" si="6"/>
        <v>5.5909578712737176</v>
      </c>
      <c r="T4" s="19">
        <f t="shared" si="6"/>
        <v>9.1749161624476798</v>
      </c>
      <c r="U4" s="19">
        <f t="shared" si="6"/>
        <v>7.4217840128659942</v>
      </c>
      <c r="V4" s="19">
        <f t="shared" si="6"/>
        <v>0.99954564392953682</v>
      </c>
      <c r="W4" s="19">
        <f t="shared" si="6"/>
        <v>2.8824019750946612</v>
      </c>
      <c r="X4" s="19">
        <f t="shared" ref="X4:Z4" si="7">SUM(X5:X7)</f>
        <v>2.7095867081027531</v>
      </c>
      <c r="Y4" s="19">
        <f t="shared" si="7"/>
        <v>3.1636007361300091</v>
      </c>
      <c r="Z4" s="19">
        <f t="shared" si="7"/>
        <v>1.1924679427132319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9.531539477475464</v>
      </c>
      <c r="D7" s="8">
        <v>11.053555756075321</v>
      </c>
      <c r="E7" s="8">
        <v>10.779126712928992</v>
      </c>
      <c r="F7" s="8">
        <v>10.855196074835995</v>
      </c>
      <c r="G7" s="8">
        <v>8.8983874724004615</v>
      </c>
      <c r="H7" s="8">
        <v>6.6510765590355678</v>
      </c>
      <c r="I7" s="8">
        <v>5.6874230879328502</v>
      </c>
      <c r="J7" s="8">
        <v>4.8048960808399634</v>
      </c>
      <c r="K7" s="8">
        <v>3.2736909660518854</v>
      </c>
      <c r="L7" s="8">
        <v>3.8353774732033408</v>
      </c>
      <c r="M7" s="8">
        <v>3.7622083811548523</v>
      </c>
      <c r="N7" s="8">
        <v>3.6203398189779321</v>
      </c>
      <c r="O7" s="8">
        <v>3.6005770077831847</v>
      </c>
      <c r="P7" s="8">
        <v>4.806617380043825</v>
      </c>
      <c r="Q7" s="8">
        <v>5.6213057578393713</v>
      </c>
      <c r="R7" s="8">
        <v>5.9996403460419598</v>
      </c>
      <c r="S7" s="8">
        <v>5.5909578712737176</v>
      </c>
      <c r="T7" s="8">
        <v>9.1749161624476798</v>
      </c>
      <c r="U7" s="8">
        <v>7.4217840128659942</v>
      </c>
      <c r="V7" s="8">
        <v>0.99954564392953682</v>
      </c>
      <c r="W7" s="8">
        <v>2.8824019750946612</v>
      </c>
      <c r="X7" s="8">
        <v>2.7095867081027531</v>
      </c>
      <c r="Y7" s="8">
        <v>3.1636007361300091</v>
      </c>
      <c r="Z7" s="8">
        <v>1.1924679427132319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2.887747358672617</v>
      </c>
      <c r="D11" s="19">
        <f t="shared" si="10"/>
        <v>2.103275658068462</v>
      </c>
      <c r="E11" s="19">
        <f t="shared" si="10"/>
        <v>1.93705222463652</v>
      </c>
      <c r="F11" s="19">
        <f t="shared" si="10"/>
        <v>2.4824143286547344</v>
      </c>
      <c r="G11" s="19">
        <f t="shared" si="10"/>
        <v>1.6075217850808523</v>
      </c>
      <c r="H11" s="19">
        <f t="shared" si="10"/>
        <v>1.9915408830233003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2.887747358672617</v>
      </c>
      <c r="D13" s="8">
        <v>2.103275658068462</v>
      </c>
      <c r="E13" s="8">
        <v>1.93705222463652</v>
      </c>
      <c r="F13" s="8">
        <v>2.4824143286547344</v>
      </c>
      <c r="G13" s="8">
        <v>1.6075217850808523</v>
      </c>
      <c r="H13" s="8">
        <v>1.9915408830233003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3.2171442478478829</v>
      </c>
      <c r="D26" s="27">
        <f t="shared" si="16"/>
        <v>3.3667999970011473</v>
      </c>
      <c r="E26" s="27">
        <f t="shared" si="16"/>
        <v>2.7427403433579132</v>
      </c>
      <c r="F26" s="27">
        <f t="shared" si="16"/>
        <v>2.954433784594769</v>
      </c>
      <c r="G26" s="27">
        <f t="shared" si="16"/>
        <v>3.2208749530845684</v>
      </c>
      <c r="H26" s="27">
        <f t="shared" si="16"/>
        <v>4.500961719815102</v>
      </c>
      <c r="I26" s="27">
        <f t="shared" si="16"/>
        <v>4.5154169598450897</v>
      </c>
      <c r="J26" s="27">
        <f t="shared" si="16"/>
        <v>5.716395231694186</v>
      </c>
      <c r="K26" s="27">
        <f t="shared" si="16"/>
        <v>5.4794634988141073</v>
      </c>
      <c r="L26" s="27">
        <f t="shared" si="16"/>
        <v>9.4127727436695423</v>
      </c>
      <c r="M26" s="27">
        <f t="shared" si="16"/>
        <v>10.640357033506138</v>
      </c>
      <c r="N26" s="27">
        <f t="shared" si="16"/>
        <v>9.5423429025793176</v>
      </c>
      <c r="O26" s="27">
        <f t="shared" si="16"/>
        <v>7.7793238324931311</v>
      </c>
      <c r="P26" s="27">
        <f t="shared" si="16"/>
        <v>6.7539364855768289</v>
      </c>
      <c r="Q26" s="27">
        <f t="shared" si="16"/>
        <v>3.9801944619264664</v>
      </c>
      <c r="R26" s="27">
        <f t="shared" si="16"/>
        <v>4.3053062275787637</v>
      </c>
      <c r="S26" s="27">
        <f t="shared" si="16"/>
        <v>4.705326804757159</v>
      </c>
      <c r="T26" s="27">
        <f t="shared" si="16"/>
        <v>4.9926089531522626</v>
      </c>
      <c r="U26" s="27">
        <f t="shared" si="16"/>
        <v>3.2841223198737359</v>
      </c>
      <c r="V26" s="27">
        <f t="shared" si="16"/>
        <v>3.2942569766342951</v>
      </c>
      <c r="W26" s="27">
        <f t="shared" si="16"/>
        <v>5.0488023470320762</v>
      </c>
      <c r="X26" s="27">
        <f t="shared" si="16"/>
        <v>2.8265781264931316</v>
      </c>
      <c r="Y26" s="27">
        <f t="shared" ref="Y26:Z26" si="17">SUM(Y27,Y33)</f>
        <v>3.6908421833595897</v>
      </c>
      <c r="Z26" s="27">
        <f t="shared" si="17"/>
        <v>3.9198890145587191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3.2171442478478829</v>
      </c>
      <c r="D33" s="19">
        <f t="shared" si="20"/>
        <v>3.3667999970011473</v>
      </c>
      <c r="E33" s="19">
        <f t="shared" si="20"/>
        <v>2.7427403433579132</v>
      </c>
      <c r="F33" s="19">
        <f t="shared" si="20"/>
        <v>2.954433784594769</v>
      </c>
      <c r="G33" s="19">
        <f t="shared" si="20"/>
        <v>3.2208749530845684</v>
      </c>
      <c r="H33" s="19">
        <f t="shared" si="20"/>
        <v>4.500961719815102</v>
      </c>
      <c r="I33" s="19">
        <f t="shared" si="20"/>
        <v>4.5154169598450897</v>
      </c>
      <c r="J33" s="19">
        <f t="shared" si="20"/>
        <v>5.716395231694186</v>
      </c>
      <c r="K33" s="19">
        <f t="shared" si="20"/>
        <v>5.4794634988141073</v>
      </c>
      <c r="L33" s="19">
        <f t="shared" si="20"/>
        <v>9.4127727436695423</v>
      </c>
      <c r="M33" s="19">
        <f t="shared" si="20"/>
        <v>10.640357033506138</v>
      </c>
      <c r="N33" s="19">
        <f t="shared" si="20"/>
        <v>9.5423429025793176</v>
      </c>
      <c r="O33" s="19">
        <f t="shared" si="20"/>
        <v>7.7793238324931311</v>
      </c>
      <c r="P33" s="19">
        <f t="shared" si="20"/>
        <v>6.7539364855768289</v>
      </c>
      <c r="Q33" s="19">
        <f t="shared" si="20"/>
        <v>3.9801944619264664</v>
      </c>
      <c r="R33" s="19">
        <f t="shared" si="20"/>
        <v>4.3053062275787637</v>
      </c>
      <c r="S33" s="19">
        <f t="shared" si="20"/>
        <v>4.705326804757159</v>
      </c>
      <c r="T33" s="19">
        <f t="shared" si="20"/>
        <v>4.9926089531522626</v>
      </c>
      <c r="U33" s="19">
        <f t="shared" si="20"/>
        <v>3.2841223198737359</v>
      </c>
      <c r="V33" s="19">
        <f t="shared" si="20"/>
        <v>3.2942569766342951</v>
      </c>
      <c r="W33" s="19">
        <f t="shared" si="20"/>
        <v>5.0488023470320762</v>
      </c>
      <c r="X33" s="19">
        <f t="shared" si="20"/>
        <v>2.8265781264931316</v>
      </c>
      <c r="Y33" s="19">
        <f t="shared" ref="Y33:Z33" si="21">SUM(Y34:Y50)</f>
        <v>3.6908421833595897</v>
      </c>
      <c r="Z33" s="19">
        <f t="shared" si="21"/>
        <v>3.9198890145587191</v>
      </c>
    </row>
    <row r="34" spans="1:26" ht="11.25" customHeight="1" x14ac:dyDescent="0.2">
      <c r="A34" s="28" t="s">
        <v>54</v>
      </c>
      <c r="B34" s="7" t="s">
        <v>55</v>
      </c>
      <c r="C34" s="8">
        <v>0.28026158104842525</v>
      </c>
      <c r="D34" s="8">
        <v>8.7923938592279954E-2</v>
      </c>
      <c r="E34" s="8">
        <v>0.24241763866838176</v>
      </c>
      <c r="F34" s="8">
        <v>0.2504855346558601</v>
      </c>
      <c r="G34" s="8">
        <v>0.26044796221821515</v>
      </c>
      <c r="H34" s="8">
        <v>0.23139075914960575</v>
      </c>
      <c r="I34" s="8">
        <v>0.23842500353218199</v>
      </c>
      <c r="J34" s="8">
        <v>0.34439742588993272</v>
      </c>
      <c r="K34" s="8">
        <v>0.28448003365400487</v>
      </c>
      <c r="L34" s="8">
        <v>0.3458210062861351</v>
      </c>
      <c r="M34" s="8">
        <v>0.56913090244063569</v>
      </c>
      <c r="N34" s="8">
        <v>0.3459595223069063</v>
      </c>
      <c r="O34" s="8">
        <v>0.40339476515617173</v>
      </c>
      <c r="P34" s="8">
        <v>0.12014035999184819</v>
      </c>
      <c r="Q34" s="8">
        <v>0.14802374343522726</v>
      </c>
      <c r="R34" s="8">
        <v>1.5915758833192132E-2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0.17884593001427709</v>
      </c>
      <c r="I36" s="8">
        <v>0.25969119784425571</v>
      </c>
      <c r="J36" s="8">
        <v>0.24929930174147619</v>
      </c>
      <c r="K36" s="8">
        <v>0.18436690660787489</v>
      </c>
      <c r="L36" s="8">
        <v>9.9902106162127718E-2</v>
      </c>
      <c r="M36" s="8">
        <v>8.2696451344450445E-2</v>
      </c>
      <c r="N36" s="8">
        <v>8.022477913032558E-2</v>
      </c>
      <c r="O36" s="8">
        <v>8.73297701589454E-2</v>
      </c>
      <c r="P36" s="8">
        <v>4.6744234445103144E-2</v>
      </c>
      <c r="Q36" s="8">
        <v>4.2778533803936994E-2</v>
      </c>
      <c r="R36" s="8">
        <v>4.7948275822313625E-2</v>
      </c>
      <c r="S36" s="8">
        <v>4.1742440129045356E-2</v>
      </c>
      <c r="T36" s="8">
        <v>5.4265350097779275E-2</v>
      </c>
      <c r="U36" s="8">
        <v>4.9259868235298994E-2</v>
      </c>
      <c r="V36" s="8">
        <v>4.3149190915485032E-2</v>
      </c>
      <c r="W36" s="8">
        <v>3.9373861311097637E-2</v>
      </c>
      <c r="X36" s="8">
        <v>3.8725983482114777E-2</v>
      </c>
      <c r="Y36" s="8">
        <v>4.3681186099967337E-2</v>
      </c>
      <c r="Z36" s="8">
        <v>7.2454389265199107E-2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0.64530961051848934</v>
      </c>
      <c r="D43" s="8">
        <v>1.3673508988137282</v>
      </c>
      <c r="E43" s="8">
        <v>0.78573773720715079</v>
      </c>
      <c r="F43" s="8">
        <v>0.596138859231919</v>
      </c>
      <c r="G43" s="8">
        <v>0.35974454061504907</v>
      </c>
      <c r="H43" s="8">
        <v>0.39353875538523109</v>
      </c>
      <c r="I43" s="8">
        <v>0.31358922791659222</v>
      </c>
      <c r="J43" s="8">
        <v>0.35624706721606519</v>
      </c>
      <c r="K43" s="8">
        <v>0.32458168889625805</v>
      </c>
      <c r="L43" s="8">
        <v>0.38585712069747286</v>
      </c>
      <c r="M43" s="8">
        <v>0.31377452499549846</v>
      </c>
      <c r="N43" s="8">
        <v>0.28573005925479095</v>
      </c>
      <c r="O43" s="8">
        <v>0.7340372769800253</v>
      </c>
      <c r="P43" s="8">
        <v>0.12018087543490072</v>
      </c>
      <c r="Q43" s="8">
        <v>0.101955076843954</v>
      </c>
      <c r="R43" s="8">
        <v>0.10851041466995405</v>
      </c>
      <c r="S43" s="8">
        <v>9.8966719910357229E-2</v>
      </c>
      <c r="T43" s="8">
        <v>0.11513881477222203</v>
      </c>
      <c r="U43" s="8">
        <v>0.80706436979434981</v>
      </c>
      <c r="V43" s="8">
        <v>1.3900615873756008</v>
      </c>
      <c r="W43" s="8">
        <v>1.6009957416771206</v>
      </c>
      <c r="X43" s="8">
        <v>0.53528663819799038</v>
      </c>
      <c r="Y43" s="8">
        <v>1.7093403967528145</v>
      </c>
      <c r="Z43" s="8">
        <v>2.4695596735302736</v>
      </c>
    </row>
    <row r="44" spans="1:26" ht="11.25" customHeight="1" x14ac:dyDescent="0.2">
      <c r="A44" s="28" t="s">
        <v>74</v>
      </c>
      <c r="B44" s="7" t="s">
        <v>75</v>
      </c>
      <c r="C44" s="8">
        <v>2.2915730562809684</v>
      </c>
      <c r="D44" s="8">
        <v>1.9115251595951392</v>
      </c>
      <c r="E44" s="8">
        <v>1.7145849674823805</v>
      </c>
      <c r="F44" s="8">
        <v>2.1078093907069899</v>
      </c>
      <c r="G44" s="8">
        <v>2.6006824502513042</v>
      </c>
      <c r="H44" s="8">
        <v>2.8859029456916341</v>
      </c>
      <c r="I44" s="8">
        <v>2.5220325368765359</v>
      </c>
      <c r="J44" s="8">
        <v>3.5158826157085263</v>
      </c>
      <c r="K44" s="8">
        <v>2.9416856560026048</v>
      </c>
      <c r="L44" s="8">
        <v>6.5237601768577047</v>
      </c>
      <c r="M44" s="8">
        <v>7.0766414274079148</v>
      </c>
      <c r="N44" s="8">
        <v>6.2707368090383468</v>
      </c>
      <c r="O44" s="8">
        <v>3.8306915968936748</v>
      </c>
      <c r="P44" s="8">
        <v>5.205393834130323</v>
      </c>
      <c r="Q44" s="8">
        <v>2.9259256533091946</v>
      </c>
      <c r="R44" s="8">
        <v>3.4583965986826097</v>
      </c>
      <c r="S44" s="8">
        <v>3.8053564013589192</v>
      </c>
      <c r="T44" s="8">
        <v>4.0605823776552699</v>
      </c>
      <c r="U44" s="8">
        <v>1.8901991951611314</v>
      </c>
      <c r="V44" s="8">
        <v>1.2026458286597936</v>
      </c>
      <c r="W44" s="8">
        <v>2.8479956074580701</v>
      </c>
      <c r="X44" s="8">
        <v>1.7563858058360631</v>
      </c>
      <c r="Y44" s="8">
        <v>1.3782110363489379</v>
      </c>
      <c r="Z44" s="8">
        <v>0.79726769988508117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2.5693395336583971E-4</v>
      </c>
      <c r="T45" s="8">
        <v>2.9158734833595313E-4</v>
      </c>
      <c r="U45" s="8">
        <v>2.7235135898152836E-4</v>
      </c>
      <c r="V45" s="8">
        <v>2.5784232217874109E-4</v>
      </c>
      <c r="W45" s="8">
        <v>2.9809164660384978E-4</v>
      </c>
      <c r="X45" s="8">
        <v>2.7102537155644592E-4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0.81128332957435401</v>
      </c>
      <c r="I50" s="8">
        <v>1.1816789936755239</v>
      </c>
      <c r="J50" s="8">
        <v>1.2505688211381853</v>
      </c>
      <c r="K50" s="8">
        <v>1.7443492136533654</v>
      </c>
      <c r="L50" s="8">
        <v>2.0574323336661018</v>
      </c>
      <c r="M50" s="8">
        <v>2.5981137273176378</v>
      </c>
      <c r="N50" s="8">
        <v>2.5596917328489472</v>
      </c>
      <c r="O50" s="8">
        <v>2.7238704233043141</v>
      </c>
      <c r="P50" s="8">
        <v>1.2614771815746544</v>
      </c>
      <c r="Q50" s="8">
        <v>0.76151145453415336</v>
      </c>
      <c r="R50" s="8">
        <v>0.67453517957069409</v>
      </c>
      <c r="S50" s="8">
        <v>0.75900430940547137</v>
      </c>
      <c r="T50" s="8">
        <v>0.7623308232786552</v>
      </c>
      <c r="U50" s="8">
        <v>0.5373265353239739</v>
      </c>
      <c r="V50" s="8">
        <v>0.65814252736123691</v>
      </c>
      <c r="W50" s="8">
        <v>0.56013904493918432</v>
      </c>
      <c r="X50" s="8">
        <v>0.49590867360540714</v>
      </c>
      <c r="Y50" s="8">
        <v>0.55960956415786955</v>
      </c>
      <c r="Z50" s="8">
        <v>0.5806072518781652</v>
      </c>
    </row>
    <row r="51" spans="1:26" ht="11.25" customHeight="1" x14ac:dyDescent="0.2">
      <c r="A51" s="25" t="s">
        <v>88</v>
      </c>
      <c r="B51" s="26" t="s">
        <v>89</v>
      </c>
      <c r="C51" s="27">
        <v>61.697906200570308</v>
      </c>
      <c r="D51" s="27">
        <v>53.572389203113858</v>
      </c>
      <c r="E51" s="27">
        <v>52.830302081343568</v>
      </c>
      <c r="F51" s="27">
        <v>54.544865116717375</v>
      </c>
      <c r="G51" s="27">
        <v>45.852701589104733</v>
      </c>
      <c r="H51" s="27">
        <v>73.487057905261395</v>
      </c>
      <c r="I51" s="27">
        <v>68.140122794200806</v>
      </c>
      <c r="J51" s="27">
        <v>77.787162229867718</v>
      </c>
      <c r="K51" s="27">
        <v>67.29845691892821</v>
      </c>
      <c r="L51" s="27">
        <v>84.442466325192797</v>
      </c>
      <c r="M51" s="27">
        <v>80.410935757018962</v>
      </c>
      <c r="N51" s="27">
        <v>81.62256421218963</v>
      </c>
      <c r="O51" s="27">
        <v>83.038333814564979</v>
      </c>
      <c r="P51" s="27">
        <v>84.638039980589156</v>
      </c>
      <c r="Q51" s="27">
        <v>77.946583433141612</v>
      </c>
      <c r="R51" s="27">
        <v>81.929002252086519</v>
      </c>
      <c r="S51" s="27">
        <v>95.997043652913391</v>
      </c>
      <c r="T51" s="27">
        <v>112.03385465494938</v>
      </c>
      <c r="U51" s="27">
        <v>100.5411683154195</v>
      </c>
      <c r="V51" s="27">
        <v>100.37829962313472</v>
      </c>
      <c r="W51" s="27">
        <v>111.89126163393017</v>
      </c>
      <c r="X51" s="27">
        <v>111.70894310983338</v>
      </c>
      <c r="Y51" s="27">
        <v>90.680981088939845</v>
      </c>
      <c r="Z51" s="27">
        <v>98.811462406119901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15.353791365272908</v>
      </c>
      <c r="D52" s="27">
        <f t="shared" si="22"/>
        <v>18.968964385843979</v>
      </c>
      <c r="E52" s="27">
        <f t="shared" si="22"/>
        <v>28.102516168703971</v>
      </c>
      <c r="F52" s="27">
        <f t="shared" si="22"/>
        <v>43.913969065507644</v>
      </c>
      <c r="G52" s="27">
        <f t="shared" si="22"/>
        <v>47.478575631864246</v>
      </c>
      <c r="H52" s="27">
        <f t="shared" si="22"/>
        <v>32.029414501291164</v>
      </c>
      <c r="I52" s="27">
        <f t="shared" si="22"/>
        <v>29.21001487388898</v>
      </c>
      <c r="J52" s="27">
        <f t="shared" si="22"/>
        <v>27.540768974480621</v>
      </c>
      <c r="K52" s="27">
        <f t="shared" si="22"/>
        <v>23.610566274317041</v>
      </c>
      <c r="L52" s="27">
        <f t="shared" si="22"/>
        <v>25.527367805702823</v>
      </c>
      <c r="M52" s="27">
        <f t="shared" si="22"/>
        <v>35.283383034986151</v>
      </c>
      <c r="N52" s="27">
        <f t="shared" si="22"/>
        <v>32.611611926897581</v>
      </c>
      <c r="O52" s="27">
        <f t="shared" si="22"/>
        <v>35.055642179568942</v>
      </c>
      <c r="P52" s="27">
        <f t="shared" si="22"/>
        <v>25.73179091721137</v>
      </c>
      <c r="Q52" s="27">
        <f t="shared" si="22"/>
        <v>27.264237477595827</v>
      </c>
      <c r="R52" s="27">
        <f t="shared" si="22"/>
        <v>27.252056437818606</v>
      </c>
      <c r="S52" s="27">
        <f t="shared" si="22"/>
        <v>32.393512221830576</v>
      </c>
      <c r="T52" s="27">
        <f t="shared" si="22"/>
        <v>33.13071475283175</v>
      </c>
      <c r="U52" s="27">
        <f t="shared" si="22"/>
        <v>32.524320355264607</v>
      </c>
      <c r="V52" s="27">
        <f t="shared" si="22"/>
        <v>22.320684319704643</v>
      </c>
      <c r="W52" s="27">
        <f t="shared" si="22"/>
        <v>33.752807004225019</v>
      </c>
      <c r="X52" s="27">
        <f t="shared" si="22"/>
        <v>29.810438656922507</v>
      </c>
      <c r="Y52" s="27">
        <f t="shared" ref="Y52:Z52" si="23">SUM(Y53:Y54)</f>
        <v>30.606987169377376</v>
      </c>
      <c r="Z52" s="27">
        <f t="shared" si="23"/>
        <v>30.715243472112839</v>
      </c>
    </row>
    <row r="53" spans="1:26" ht="11.25" customHeight="1" x14ac:dyDescent="0.2">
      <c r="A53" s="29" t="s">
        <v>116</v>
      </c>
      <c r="B53" s="7" t="s">
        <v>117</v>
      </c>
      <c r="C53" s="8">
        <v>15.353791365272908</v>
      </c>
      <c r="D53" s="8">
        <v>18.968964385843979</v>
      </c>
      <c r="E53" s="8">
        <v>28.102516168703971</v>
      </c>
      <c r="F53" s="8">
        <v>43.913969065507644</v>
      </c>
      <c r="G53" s="8">
        <v>47.478575631864246</v>
      </c>
      <c r="H53" s="8">
        <v>32.029414501291164</v>
      </c>
      <c r="I53" s="8">
        <v>29.21001487388898</v>
      </c>
      <c r="J53" s="8">
        <v>27.540768974480621</v>
      </c>
      <c r="K53" s="8">
        <v>23.610566274317041</v>
      </c>
      <c r="L53" s="8">
        <v>25.527367805702823</v>
      </c>
      <c r="M53" s="8">
        <v>35.283383034986151</v>
      </c>
      <c r="N53" s="8">
        <v>32.611611926897581</v>
      </c>
      <c r="O53" s="8">
        <v>35.055642179568942</v>
      </c>
      <c r="P53" s="8">
        <v>25.73179091721137</v>
      </c>
      <c r="Q53" s="8">
        <v>27.264237477595827</v>
      </c>
      <c r="R53" s="8">
        <v>27.252056437818606</v>
      </c>
      <c r="S53" s="8">
        <v>32.393512221830576</v>
      </c>
      <c r="T53" s="8">
        <v>33.13071475283175</v>
      </c>
      <c r="U53" s="8">
        <v>32.524320355264607</v>
      </c>
      <c r="V53" s="8">
        <v>22.320684319704643</v>
      </c>
      <c r="W53" s="8">
        <v>33.752807004225019</v>
      </c>
      <c r="X53" s="8">
        <v>29.810438656922507</v>
      </c>
      <c r="Y53" s="8">
        <v>30.606987169377376</v>
      </c>
      <c r="Z53" s="8">
        <v>30.715243472112839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19.98880073022454</v>
      </c>
      <c r="D61" s="49">
        <f t="shared" si="24"/>
        <v>8.2643092229498496</v>
      </c>
      <c r="E61" s="49">
        <f t="shared" si="24"/>
        <v>7.129314980252115</v>
      </c>
      <c r="F61" s="49">
        <f t="shared" si="24"/>
        <v>9.8457106133214953</v>
      </c>
      <c r="G61" s="49">
        <f t="shared" si="24"/>
        <v>7.4830516274389023</v>
      </c>
      <c r="H61" s="49">
        <f t="shared" si="24"/>
        <v>14.054470884993242</v>
      </c>
      <c r="I61" s="49">
        <f t="shared" si="24"/>
        <v>13.330134893459777</v>
      </c>
      <c r="J61" s="49">
        <f t="shared" si="24"/>
        <v>21.627208597734072</v>
      </c>
      <c r="K61" s="49">
        <f t="shared" si="24"/>
        <v>16.372061751807717</v>
      </c>
      <c r="L61" s="49">
        <f t="shared" si="24"/>
        <v>16.81131837932066</v>
      </c>
      <c r="M61" s="49">
        <f t="shared" si="24"/>
        <v>19.851117440962849</v>
      </c>
      <c r="N61" s="49">
        <f t="shared" si="24"/>
        <v>18.942727336630441</v>
      </c>
      <c r="O61" s="49">
        <f t="shared" si="24"/>
        <v>20.760297083771487</v>
      </c>
      <c r="P61" s="49">
        <f t="shared" si="24"/>
        <v>21.241650420665501</v>
      </c>
      <c r="Q61" s="49">
        <f t="shared" si="24"/>
        <v>14.340180453925377</v>
      </c>
      <c r="R61" s="49">
        <f t="shared" si="24"/>
        <v>15.359014846851396</v>
      </c>
      <c r="S61" s="49">
        <f t="shared" si="24"/>
        <v>17.733708840263251</v>
      </c>
      <c r="T61" s="49">
        <f t="shared" si="24"/>
        <v>23.619909439798011</v>
      </c>
      <c r="U61" s="49">
        <f t="shared" si="24"/>
        <v>19.730703836664091</v>
      </c>
      <c r="V61" s="49">
        <f t="shared" si="24"/>
        <v>24.284653454380308</v>
      </c>
      <c r="W61" s="49">
        <f t="shared" si="24"/>
        <v>21.550968605490809</v>
      </c>
      <c r="X61" s="49">
        <f t="shared" si="24"/>
        <v>22.404885512320163</v>
      </c>
      <c r="Y61" s="49">
        <f t="shared" ref="Y61:Z61" si="25">SUM(Y62:Y72)</f>
        <v>26.622999630590538</v>
      </c>
      <c r="Z61" s="49">
        <f t="shared" si="25"/>
        <v>30.203318291383319</v>
      </c>
    </row>
    <row r="62" spans="1:26" ht="11.25" customHeight="1" x14ac:dyDescent="0.2">
      <c r="A62" s="50" t="s">
        <v>92</v>
      </c>
      <c r="B62" s="51" t="s">
        <v>93</v>
      </c>
      <c r="C62" s="52">
        <v>18.496034992887761</v>
      </c>
      <c r="D62" s="52">
        <v>7.1451345849093011</v>
      </c>
      <c r="E62" s="52">
        <v>6.4917829780344061</v>
      </c>
      <c r="F62" s="52">
        <v>9.120428560532865</v>
      </c>
      <c r="G62" s="52">
        <v>6.9478461318982863</v>
      </c>
      <c r="H62" s="52">
        <v>12.765333885810792</v>
      </c>
      <c r="I62" s="52">
        <v>12.106932572607548</v>
      </c>
      <c r="J62" s="52">
        <v>19.924023357956536</v>
      </c>
      <c r="K62" s="52">
        <v>15.352434318508354</v>
      </c>
      <c r="L62" s="52">
        <v>15.497587902282376</v>
      </c>
      <c r="M62" s="52">
        <v>18.225063403353371</v>
      </c>
      <c r="N62" s="52">
        <v>17.334588320279199</v>
      </c>
      <c r="O62" s="52">
        <v>18.946885244962942</v>
      </c>
      <c r="P62" s="52">
        <v>19.140668893751275</v>
      </c>
      <c r="Q62" s="52">
        <v>12.110814904449693</v>
      </c>
      <c r="R62" s="52">
        <v>12.871572084577167</v>
      </c>
      <c r="S62" s="52">
        <v>14.97377897295352</v>
      </c>
      <c r="T62" s="52">
        <v>19.281532311658403</v>
      </c>
      <c r="U62" s="52">
        <v>18.19062345715869</v>
      </c>
      <c r="V62" s="52">
        <v>22.184251551628194</v>
      </c>
      <c r="W62" s="52">
        <v>19.911475486765291</v>
      </c>
      <c r="X62" s="52">
        <v>19.592814810328374</v>
      </c>
      <c r="Y62" s="52">
        <v>24.093158797631446</v>
      </c>
      <c r="Z62" s="52">
        <v>26.862340694269079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1.49276573733678</v>
      </c>
      <c r="D64" s="52">
        <v>1.1191746380405483</v>
      </c>
      <c r="E64" s="52">
        <v>0.637532002217709</v>
      </c>
      <c r="F64" s="52">
        <v>0.72528205278863012</v>
      </c>
      <c r="G64" s="52">
        <v>0.53520549554061636</v>
      </c>
      <c r="H64" s="52">
        <v>1.2891369991824493</v>
      </c>
      <c r="I64" s="52">
        <v>1.2232023208522285</v>
      </c>
      <c r="J64" s="52">
        <v>1.7031852397775353</v>
      </c>
      <c r="K64" s="52">
        <v>1.0196274332993609</v>
      </c>
      <c r="L64" s="52">
        <v>1.3137304770382852</v>
      </c>
      <c r="M64" s="52">
        <v>1.6260540376094783</v>
      </c>
      <c r="N64" s="52">
        <v>1.6081390163512432</v>
      </c>
      <c r="O64" s="52">
        <v>1.8134118388085463</v>
      </c>
      <c r="P64" s="52">
        <v>2.1009815269142238</v>
      </c>
      <c r="Q64" s="52">
        <v>2.2293655494756837</v>
      </c>
      <c r="R64" s="52">
        <v>2.4870176866576514</v>
      </c>
      <c r="S64" s="52">
        <v>2.7594867195306887</v>
      </c>
      <c r="T64" s="52">
        <v>4.3378734798552845</v>
      </c>
      <c r="U64" s="52">
        <v>1.5396101966747873</v>
      </c>
      <c r="V64" s="52">
        <v>2.0999574981661016</v>
      </c>
      <c r="W64" s="52">
        <v>1.638978663341965</v>
      </c>
      <c r="X64" s="52">
        <v>2.8118483526473841</v>
      </c>
      <c r="Y64" s="52">
        <v>2.5298408329590925</v>
      </c>
      <c r="Z64" s="52">
        <v>3.3409775971142399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4.2507561657839584E-4</v>
      </c>
      <c r="S69" s="52">
        <v>4.4314777903982377E-4</v>
      </c>
      <c r="T69" s="52">
        <v>5.0364828432679603E-4</v>
      </c>
      <c r="U69" s="52">
        <v>4.7018283061566114E-4</v>
      </c>
      <c r="V69" s="52">
        <v>4.4440458601372856E-4</v>
      </c>
      <c r="W69" s="52">
        <v>5.144553835515186E-4</v>
      </c>
      <c r="X69" s="52">
        <v>2.2234934440611164E-4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2002.8904997577051</v>
      </c>
      <c r="D2" s="21">
        <f t="shared" ref="D2:X2" si="0">SUM(D3,D17,D22,D25,D26,D51,D52)</f>
        <v>2080.1105087265696</v>
      </c>
      <c r="E2" s="21">
        <f t="shared" si="0"/>
        <v>2173.6839463641545</v>
      </c>
      <c r="F2" s="21">
        <f t="shared" si="0"/>
        <v>2120.7725347200785</v>
      </c>
      <c r="G2" s="21">
        <f t="shared" si="0"/>
        <v>2402.0146673950062</v>
      </c>
      <c r="H2" s="21">
        <f t="shared" si="0"/>
        <v>1957.7610807911717</v>
      </c>
      <c r="I2" s="21">
        <f t="shared" si="0"/>
        <v>2329.774941937837</v>
      </c>
      <c r="J2" s="21">
        <f t="shared" si="0"/>
        <v>2391.7711587941803</v>
      </c>
      <c r="K2" s="21">
        <f t="shared" si="0"/>
        <v>2385.2133889637007</v>
      </c>
      <c r="L2" s="21">
        <f t="shared" si="0"/>
        <v>2157.3989417193779</v>
      </c>
      <c r="M2" s="21">
        <f t="shared" si="0"/>
        <v>2122.8490694602115</v>
      </c>
      <c r="N2" s="21">
        <f t="shared" si="0"/>
        <v>2267.108078321392</v>
      </c>
      <c r="O2" s="21">
        <f t="shared" si="0"/>
        <v>2078.0115330189419</v>
      </c>
      <c r="P2" s="21">
        <f t="shared" si="0"/>
        <v>2291.4760303549774</v>
      </c>
      <c r="Q2" s="21">
        <f t="shared" si="0"/>
        <v>2236.0941912069729</v>
      </c>
      <c r="R2" s="21">
        <f t="shared" si="0"/>
        <v>2257.19587821806</v>
      </c>
      <c r="S2" s="21">
        <f t="shared" si="0"/>
        <v>2354.7960741947245</v>
      </c>
      <c r="T2" s="21">
        <f t="shared" si="0"/>
        <v>2363.2884460523765</v>
      </c>
      <c r="U2" s="21">
        <f t="shared" si="0"/>
        <v>2366.5263859444931</v>
      </c>
      <c r="V2" s="21">
        <f t="shared" si="0"/>
        <v>2296.0318887076774</v>
      </c>
      <c r="W2" s="21">
        <f t="shared" si="0"/>
        <v>2447.0669689790502</v>
      </c>
      <c r="X2" s="21">
        <f t="shared" si="0"/>
        <v>2507.8171431582887</v>
      </c>
      <c r="Y2" s="21">
        <f t="shared" ref="Y2:Z2" si="1">SUM(Y3,Y17,Y22,Y25,Y26,Y51,Y52)</f>
        <v>2453.5544820685855</v>
      </c>
      <c r="Z2" s="21">
        <f t="shared" si="1"/>
        <v>2016.1051810910744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548.48652283770502</v>
      </c>
      <c r="D3" s="24">
        <f t="shared" ref="D3:W3" si="3">SUM(D4,D8,D11)</f>
        <v>513.35468656656974</v>
      </c>
      <c r="E3" s="24">
        <f t="shared" si="3"/>
        <v>406.99850368415434</v>
      </c>
      <c r="F3" s="24">
        <f t="shared" si="3"/>
        <v>363.30719856007858</v>
      </c>
      <c r="G3" s="24">
        <f t="shared" si="3"/>
        <v>347.57930591500576</v>
      </c>
      <c r="H3" s="24">
        <f t="shared" si="3"/>
        <v>417.6774001511717</v>
      </c>
      <c r="I3" s="24">
        <f t="shared" si="3"/>
        <v>591.7181662578364</v>
      </c>
      <c r="J3" s="24">
        <f t="shared" si="3"/>
        <v>622.5249475541807</v>
      </c>
      <c r="K3" s="24">
        <f t="shared" si="3"/>
        <v>577.1216848037003</v>
      </c>
      <c r="L3" s="24">
        <f t="shared" si="3"/>
        <v>417.00843615937782</v>
      </c>
      <c r="M3" s="24">
        <f t="shared" si="3"/>
        <v>291.98929238021168</v>
      </c>
      <c r="N3" s="24">
        <f t="shared" si="3"/>
        <v>261.23004352139202</v>
      </c>
      <c r="O3" s="24">
        <f t="shared" si="3"/>
        <v>273.11109349894195</v>
      </c>
      <c r="P3" s="24">
        <f t="shared" si="3"/>
        <v>248.09400591497769</v>
      </c>
      <c r="Q3" s="24">
        <f t="shared" si="3"/>
        <v>256.13808348697324</v>
      </c>
      <c r="R3" s="24">
        <f t="shared" si="3"/>
        <v>261.21883485805927</v>
      </c>
      <c r="S3" s="24">
        <f t="shared" si="3"/>
        <v>204.4712505947241</v>
      </c>
      <c r="T3" s="24">
        <f t="shared" si="3"/>
        <v>202.07416137237587</v>
      </c>
      <c r="U3" s="24">
        <f t="shared" si="3"/>
        <v>228.66218690449261</v>
      </c>
      <c r="V3" s="24">
        <f t="shared" si="3"/>
        <v>219.40356132638743</v>
      </c>
      <c r="W3" s="24">
        <f t="shared" si="3"/>
        <v>344.20399449788533</v>
      </c>
      <c r="X3" s="24">
        <f t="shared" ref="X3:Z3" si="4">SUM(X4,X8,X11)</f>
        <v>245.46662382489475</v>
      </c>
      <c r="Y3" s="24">
        <f t="shared" si="4"/>
        <v>212.49995973002348</v>
      </c>
      <c r="Z3" s="24">
        <f t="shared" si="4"/>
        <v>126.65215595087471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438.30641269716693</v>
      </c>
      <c r="D4" s="19">
        <f t="shared" ref="D4:W4" si="6">SUM(D5:D7)</f>
        <v>415.45841765519992</v>
      </c>
      <c r="E4" s="19">
        <f t="shared" si="6"/>
        <v>268.84919776202372</v>
      </c>
      <c r="F4" s="19">
        <f t="shared" si="6"/>
        <v>200.95523602432664</v>
      </c>
      <c r="G4" s="19">
        <f t="shared" si="6"/>
        <v>193.88875373952101</v>
      </c>
      <c r="H4" s="19">
        <f t="shared" si="6"/>
        <v>234.65839595325755</v>
      </c>
      <c r="I4" s="19">
        <f t="shared" si="6"/>
        <v>375.51571892306714</v>
      </c>
      <c r="J4" s="19">
        <f t="shared" si="6"/>
        <v>411.87674642395382</v>
      </c>
      <c r="K4" s="19">
        <f t="shared" si="6"/>
        <v>368.73465625289111</v>
      </c>
      <c r="L4" s="19">
        <f t="shared" si="6"/>
        <v>254.56753898389263</v>
      </c>
      <c r="M4" s="19">
        <f t="shared" si="6"/>
        <v>143.50008357882004</v>
      </c>
      <c r="N4" s="19">
        <f t="shared" si="6"/>
        <v>100.79629304514907</v>
      </c>
      <c r="O4" s="19">
        <f t="shared" si="6"/>
        <v>109.36132327392303</v>
      </c>
      <c r="P4" s="19">
        <f t="shared" si="6"/>
        <v>88.252903636876098</v>
      </c>
      <c r="Q4" s="19">
        <f t="shared" si="6"/>
        <v>71.644800702700877</v>
      </c>
      <c r="R4" s="19">
        <f t="shared" si="6"/>
        <v>81.301257003440412</v>
      </c>
      <c r="S4" s="19">
        <f t="shared" si="6"/>
        <v>51.323150317338374</v>
      </c>
      <c r="T4" s="19">
        <f t="shared" si="6"/>
        <v>58.954390262863875</v>
      </c>
      <c r="U4" s="19">
        <f t="shared" si="6"/>
        <v>71.770225998618628</v>
      </c>
      <c r="V4" s="19">
        <f t="shared" si="6"/>
        <v>80.964542166600111</v>
      </c>
      <c r="W4" s="19">
        <f t="shared" si="6"/>
        <v>219.30586538365623</v>
      </c>
      <c r="X4" s="19">
        <f t="shared" ref="X4:Z4" si="7">SUM(X5:X7)</f>
        <v>128.02374638339165</v>
      </c>
      <c r="Y4" s="19">
        <f t="shared" si="7"/>
        <v>74.991501699217707</v>
      </c>
      <c r="Z4" s="19">
        <f t="shared" si="7"/>
        <v>28.72318295797858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5.2668354815999985</v>
      </c>
      <c r="D5" s="8">
        <f>FC_IND_NMM_CM_E!D5+FC_IND_NMM_CR_E!D5+FC_IND_NMM_GL_E!D5</f>
        <v>2.6327243712000006</v>
      </c>
      <c r="E5" s="8">
        <f>FC_IND_NMM_CM_E!E5+FC_IND_NMM_CR_E!E5+FC_IND_NMM_GL_E!E5</f>
        <v>15.640684751999995</v>
      </c>
      <c r="F5" s="8">
        <f>FC_IND_NMM_CM_E!F5+FC_IND_NMM_CR_E!F5+FC_IND_NMM_GL_E!F5</f>
        <v>5.7244594176000021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0.24163930559999997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433.03957721556691</v>
      </c>
      <c r="D7" s="8">
        <f>FC_IND_NMM_CM_E!D7+FC_IND_NMM_CR_E!D7+FC_IND_NMM_GL_E!D7</f>
        <v>412.8256932839999</v>
      </c>
      <c r="E7" s="8">
        <f>FC_IND_NMM_CM_E!E7+FC_IND_NMM_CR_E!E7+FC_IND_NMM_GL_E!E7</f>
        <v>253.20851301002375</v>
      </c>
      <c r="F7" s="8">
        <f>FC_IND_NMM_CM_E!F7+FC_IND_NMM_CR_E!F7+FC_IND_NMM_GL_E!F7</f>
        <v>195.23077660672664</v>
      </c>
      <c r="G7" s="8">
        <f>FC_IND_NMM_CM_E!G7+FC_IND_NMM_CR_E!G7+FC_IND_NMM_GL_E!G7</f>
        <v>193.88875373952101</v>
      </c>
      <c r="H7" s="8">
        <f>FC_IND_NMM_CM_E!H7+FC_IND_NMM_CR_E!H7+FC_IND_NMM_GL_E!H7</f>
        <v>234.65839595325755</v>
      </c>
      <c r="I7" s="8">
        <f>FC_IND_NMM_CM_E!I7+FC_IND_NMM_CR_E!I7+FC_IND_NMM_GL_E!I7</f>
        <v>375.51571892306714</v>
      </c>
      <c r="J7" s="8">
        <f>FC_IND_NMM_CM_E!J7+FC_IND_NMM_CR_E!J7+FC_IND_NMM_GL_E!J7</f>
        <v>411.87674642395382</v>
      </c>
      <c r="K7" s="8">
        <f>FC_IND_NMM_CM_E!K7+FC_IND_NMM_CR_E!K7+FC_IND_NMM_GL_E!K7</f>
        <v>368.73465625289111</v>
      </c>
      <c r="L7" s="8">
        <f>FC_IND_NMM_CM_E!L7+FC_IND_NMM_CR_E!L7+FC_IND_NMM_GL_E!L7</f>
        <v>254.56753898389263</v>
      </c>
      <c r="M7" s="8">
        <f>FC_IND_NMM_CM_E!M7+FC_IND_NMM_CR_E!M7+FC_IND_NMM_GL_E!M7</f>
        <v>143.50008357882004</v>
      </c>
      <c r="N7" s="8">
        <f>FC_IND_NMM_CM_E!N7+FC_IND_NMM_CR_E!N7+FC_IND_NMM_GL_E!N7</f>
        <v>100.79629304514907</v>
      </c>
      <c r="O7" s="8">
        <f>FC_IND_NMM_CM_E!O7+FC_IND_NMM_CR_E!O7+FC_IND_NMM_GL_E!O7</f>
        <v>109.36132327392303</v>
      </c>
      <c r="P7" s="8">
        <f>FC_IND_NMM_CM_E!P7+FC_IND_NMM_CR_E!P7+FC_IND_NMM_GL_E!P7</f>
        <v>88.011264331276095</v>
      </c>
      <c r="Q7" s="8">
        <f>FC_IND_NMM_CM_E!Q7+FC_IND_NMM_CR_E!Q7+FC_IND_NMM_GL_E!Q7</f>
        <v>71.644800702700877</v>
      </c>
      <c r="R7" s="8">
        <f>FC_IND_NMM_CM_E!R7+FC_IND_NMM_CR_E!R7+FC_IND_NMM_GL_E!R7</f>
        <v>81.301257003440412</v>
      </c>
      <c r="S7" s="8">
        <f>FC_IND_NMM_CM_E!S7+FC_IND_NMM_CR_E!S7+FC_IND_NMM_GL_E!S7</f>
        <v>51.323150317338374</v>
      </c>
      <c r="T7" s="8">
        <f>FC_IND_NMM_CM_E!T7+FC_IND_NMM_CR_E!T7+FC_IND_NMM_GL_E!T7</f>
        <v>58.954390262863875</v>
      </c>
      <c r="U7" s="8">
        <f>FC_IND_NMM_CM_E!U7+FC_IND_NMM_CR_E!U7+FC_IND_NMM_GL_E!U7</f>
        <v>71.770225998618628</v>
      </c>
      <c r="V7" s="8">
        <f>FC_IND_NMM_CM_E!V7+FC_IND_NMM_CR_E!V7+FC_IND_NMM_GL_E!V7</f>
        <v>80.964542166600111</v>
      </c>
      <c r="W7" s="8">
        <f>FC_IND_NMM_CM_E!W7+FC_IND_NMM_CR_E!W7+FC_IND_NMM_GL_E!W7</f>
        <v>219.30586538365623</v>
      </c>
      <c r="X7" s="8">
        <f>FC_IND_NMM_CM_E!X7+FC_IND_NMM_CR_E!X7+FC_IND_NMM_GL_E!X7</f>
        <v>128.02374638339165</v>
      </c>
      <c r="Y7" s="8">
        <f>FC_IND_NMM_CM_E!Y7+FC_IND_NMM_CR_E!Y7+FC_IND_NMM_GL_E!Y7</f>
        <v>74.991501699217707</v>
      </c>
      <c r="Z7" s="8">
        <f>FC_IND_NMM_CM_E!Z7+FC_IND_NMM_CR_E!Z7+FC_IND_NMM_GL_E!Z7</f>
        <v>28.72318295797858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80.50476638326451</v>
      </c>
      <c r="D8" s="19">
        <f t="shared" ref="D8:W8" si="9">SUM(D9:D10)</f>
        <v>91.961048625600014</v>
      </c>
      <c r="E8" s="19">
        <f t="shared" si="9"/>
        <v>123.31144462559998</v>
      </c>
      <c r="F8" s="19">
        <f t="shared" si="9"/>
        <v>150.48190080000001</v>
      </c>
      <c r="G8" s="19">
        <f t="shared" si="9"/>
        <v>138.85269087895409</v>
      </c>
      <c r="H8" s="19">
        <f t="shared" si="9"/>
        <v>141.29813036891005</v>
      </c>
      <c r="I8" s="19">
        <f t="shared" si="9"/>
        <v>167.5997366501507</v>
      </c>
      <c r="J8" s="19">
        <f t="shared" si="9"/>
        <v>176.04738406715711</v>
      </c>
      <c r="K8" s="19">
        <f t="shared" si="9"/>
        <v>170.40451718988805</v>
      </c>
      <c r="L8" s="19">
        <f t="shared" si="9"/>
        <v>156.41731048171025</v>
      </c>
      <c r="M8" s="19">
        <f t="shared" si="9"/>
        <v>148.09115456845646</v>
      </c>
      <c r="N8" s="19">
        <f t="shared" si="9"/>
        <v>158.72494507910747</v>
      </c>
      <c r="O8" s="19">
        <f t="shared" si="9"/>
        <v>163.40729490285793</v>
      </c>
      <c r="P8" s="19">
        <f t="shared" si="9"/>
        <v>159.27130719688503</v>
      </c>
      <c r="Q8" s="19">
        <f t="shared" si="9"/>
        <v>184.11430069129597</v>
      </c>
      <c r="R8" s="19">
        <f t="shared" si="9"/>
        <v>179.87375434943598</v>
      </c>
      <c r="S8" s="19">
        <f t="shared" si="9"/>
        <v>153.1229690528327</v>
      </c>
      <c r="T8" s="19">
        <f t="shared" si="9"/>
        <v>142.9689844474762</v>
      </c>
      <c r="U8" s="19">
        <f t="shared" si="9"/>
        <v>156.72443341296227</v>
      </c>
      <c r="V8" s="19">
        <f t="shared" si="9"/>
        <v>138.43901915978731</v>
      </c>
      <c r="W8" s="19">
        <f t="shared" si="9"/>
        <v>124.75616376375001</v>
      </c>
      <c r="X8" s="19">
        <f t="shared" ref="X8:Z8" si="10">SUM(X9:X10)</f>
        <v>117.41820114721008</v>
      </c>
      <c r="Y8" s="19">
        <f t="shared" si="10"/>
        <v>137.40162269882518</v>
      </c>
      <c r="Z8" s="19">
        <f t="shared" si="10"/>
        <v>97.783704054232118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79.42089022559999</v>
      </c>
      <c r="D9" s="8">
        <f>FC_IND_NMM_CM_E!D9+FC_IND_NMM_CR_E!D9+FC_IND_NMM_GL_E!D9</f>
        <v>91.961048625600014</v>
      </c>
      <c r="E9" s="8">
        <f>FC_IND_NMM_CM_E!E9+FC_IND_NMM_CR_E!E9+FC_IND_NMM_GL_E!E9</f>
        <v>123.31144462559998</v>
      </c>
      <c r="F9" s="8">
        <f>FC_IND_NMM_CM_E!F9+FC_IND_NMM_CR_E!F9+FC_IND_NMM_GL_E!F9</f>
        <v>150.48190080000001</v>
      </c>
      <c r="G9" s="8">
        <f>FC_IND_NMM_CM_E!G9+FC_IND_NMM_CR_E!G9+FC_IND_NMM_GL_E!G9</f>
        <v>135.85160302560001</v>
      </c>
      <c r="H9" s="8">
        <f>FC_IND_NMM_CM_E!H9+FC_IND_NMM_CR_E!H9+FC_IND_NMM_GL_E!H9</f>
        <v>136.59520052639999</v>
      </c>
      <c r="I9" s="8">
        <f>FC_IND_NMM_CM_E!I9+FC_IND_NMM_CR_E!I9+FC_IND_NMM_GL_E!I9</f>
        <v>161.17255529759998</v>
      </c>
      <c r="J9" s="8">
        <f>FC_IND_NMM_CM_E!J9+FC_IND_NMM_CR_E!J9+FC_IND_NMM_GL_E!J9</f>
        <v>170.82949403519999</v>
      </c>
      <c r="K9" s="8">
        <f>FC_IND_NMM_CM_E!K9+FC_IND_NMM_CR_E!K9+FC_IND_NMM_GL_E!K9</f>
        <v>165.29047217760001</v>
      </c>
      <c r="L9" s="8">
        <f>FC_IND_NMM_CM_E!L9+FC_IND_NMM_CR_E!L9+FC_IND_NMM_GL_E!L9</f>
        <v>152.04535352159996</v>
      </c>
      <c r="M9" s="8">
        <f>FC_IND_NMM_CM_E!M9+FC_IND_NMM_CR_E!M9+FC_IND_NMM_GL_E!M9</f>
        <v>141.09948985440002</v>
      </c>
      <c r="N9" s="8">
        <f>FC_IND_NMM_CM_E!N9+FC_IND_NMM_CR_E!N9+FC_IND_NMM_GL_E!N9</f>
        <v>146.67511541759995</v>
      </c>
      <c r="O9" s="8">
        <f>FC_IND_NMM_CM_E!O9+FC_IND_NMM_CR_E!O9+FC_IND_NMM_GL_E!O9</f>
        <v>153.00179479199994</v>
      </c>
      <c r="P9" s="8">
        <f>FC_IND_NMM_CM_E!P9+FC_IND_NMM_CR_E!P9+FC_IND_NMM_GL_E!P9</f>
        <v>151.78777188960001</v>
      </c>
      <c r="Q9" s="8">
        <f>FC_IND_NMM_CM_E!Q9+FC_IND_NMM_CR_E!Q9+FC_IND_NMM_GL_E!Q9</f>
        <v>178.15159084799996</v>
      </c>
      <c r="R9" s="8">
        <f>FC_IND_NMM_CM_E!R9+FC_IND_NMM_CR_E!R9+FC_IND_NMM_GL_E!R9</f>
        <v>170.5098894576</v>
      </c>
      <c r="S9" s="8">
        <f>FC_IND_NMM_CM_E!S9+FC_IND_NMM_CR_E!S9+FC_IND_NMM_GL_E!S9</f>
        <v>145.42381096319997</v>
      </c>
      <c r="T9" s="8">
        <f>FC_IND_NMM_CM_E!T9+FC_IND_NMM_CR_E!T9+FC_IND_NMM_GL_E!T9</f>
        <v>134.95684577760002</v>
      </c>
      <c r="U9" s="8">
        <f>FC_IND_NMM_CM_E!U9+FC_IND_NMM_CR_E!U9+FC_IND_NMM_GL_E!U9</f>
        <v>143.73902373600001</v>
      </c>
      <c r="V9" s="8">
        <f>FC_IND_NMM_CM_E!V9+FC_IND_NMM_CR_E!V9+FC_IND_NMM_GL_E!V9</f>
        <v>137.87870268479998</v>
      </c>
      <c r="W9" s="8">
        <f>FC_IND_NMM_CM_E!W9+FC_IND_NMM_CR_E!W9+FC_IND_NMM_GL_E!W9</f>
        <v>121.91880919679997</v>
      </c>
      <c r="X9" s="8">
        <f>FC_IND_NMM_CM_E!X9+FC_IND_NMM_CR_E!X9+FC_IND_NMM_GL_E!X9</f>
        <v>111.66163747199997</v>
      </c>
      <c r="Y9" s="8">
        <f>FC_IND_NMM_CM_E!Y9+FC_IND_NMM_CR_E!Y9+FC_IND_NMM_GL_E!Y9</f>
        <v>132.67995972</v>
      </c>
      <c r="Z9" s="8">
        <f>FC_IND_NMM_CM_E!Z9+FC_IND_NMM_CR_E!Z9+FC_IND_NMM_GL_E!Z9</f>
        <v>91.667202211199992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1.0838761576645193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3.0010878533540675</v>
      </c>
      <c r="H10" s="8">
        <f>FC_IND_NMM_CM_E!H10+FC_IND_NMM_CR_E!H10+FC_IND_NMM_GL_E!H10</f>
        <v>4.7029298425100547</v>
      </c>
      <c r="I10" s="8">
        <f>FC_IND_NMM_CM_E!I10+FC_IND_NMM_CR_E!I10+FC_IND_NMM_GL_E!I10</f>
        <v>6.4271813525507122</v>
      </c>
      <c r="J10" s="8">
        <f>FC_IND_NMM_CM_E!J10+FC_IND_NMM_CR_E!J10+FC_IND_NMM_GL_E!J10</f>
        <v>5.2178900319571175</v>
      </c>
      <c r="K10" s="8">
        <f>FC_IND_NMM_CM_E!K10+FC_IND_NMM_CR_E!K10+FC_IND_NMM_GL_E!K10</f>
        <v>5.1140450122880479</v>
      </c>
      <c r="L10" s="8">
        <f>FC_IND_NMM_CM_E!L10+FC_IND_NMM_CR_E!L10+FC_IND_NMM_GL_E!L10</f>
        <v>4.3719569601102819</v>
      </c>
      <c r="M10" s="8">
        <f>FC_IND_NMM_CM_E!M10+FC_IND_NMM_CR_E!M10+FC_IND_NMM_GL_E!M10</f>
        <v>6.9916647140564292</v>
      </c>
      <c r="N10" s="8">
        <f>FC_IND_NMM_CM_E!N10+FC_IND_NMM_CR_E!N10+FC_IND_NMM_GL_E!N10</f>
        <v>12.04982966150752</v>
      </c>
      <c r="O10" s="8">
        <f>FC_IND_NMM_CM_E!O10+FC_IND_NMM_CR_E!O10+FC_IND_NMM_GL_E!O10</f>
        <v>10.405500110857979</v>
      </c>
      <c r="P10" s="8">
        <f>FC_IND_NMM_CM_E!P10+FC_IND_NMM_CR_E!P10+FC_IND_NMM_GL_E!P10</f>
        <v>7.4835353072850319</v>
      </c>
      <c r="Q10" s="8">
        <f>FC_IND_NMM_CM_E!Q10+FC_IND_NMM_CR_E!Q10+FC_IND_NMM_GL_E!Q10</f>
        <v>5.9627098432960084</v>
      </c>
      <c r="R10" s="8">
        <f>FC_IND_NMM_CM_E!R10+FC_IND_NMM_CR_E!R10+FC_IND_NMM_GL_E!R10</f>
        <v>9.3638648918359841</v>
      </c>
      <c r="S10" s="8">
        <f>FC_IND_NMM_CM_E!S10+FC_IND_NMM_CR_E!S10+FC_IND_NMM_GL_E!S10</f>
        <v>7.699158089632725</v>
      </c>
      <c r="T10" s="8">
        <f>FC_IND_NMM_CM_E!T10+FC_IND_NMM_CR_E!T10+FC_IND_NMM_GL_E!T10</f>
        <v>8.0121386698761921</v>
      </c>
      <c r="U10" s="8">
        <f>FC_IND_NMM_CM_E!U10+FC_IND_NMM_CR_E!U10+FC_IND_NMM_GL_E!U10</f>
        <v>12.985409676962263</v>
      </c>
      <c r="V10" s="8">
        <f>FC_IND_NMM_CM_E!V10+FC_IND_NMM_CR_E!V10+FC_IND_NMM_GL_E!V10</f>
        <v>0.56031647498734372</v>
      </c>
      <c r="W10" s="8">
        <f>FC_IND_NMM_CM_E!W10+FC_IND_NMM_CR_E!W10+FC_IND_NMM_GL_E!W10</f>
        <v>2.8373545669500442</v>
      </c>
      <c r="X10" s="8">
        <f>FC_IND_NMM_CM_E!X10+FC_IND_NMM_CR_E!X10+FC_IND_NMM_GL_E!X10</f>
        <v>5.7565636752101241</v>
      </c>
      <c r="Y10" s="8">
        <f>FC_IND_NMM_CM_E!Y10+FC_IND_NMM_CR_E!Y10+FC_IND_NMM_GL_E!Y10</f>
        <v>4.7216629788251918</v>
      </c>
      <c r="Z10" s="8">
        <f>FC_IND_NMM_CM_E!Z10+FC_IND_NMM_CR_E!Z10+FC_IND_NMM_GL_E!Z10</f>
        <v>6.1165018430321183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29.675343757273584</v>
      </c>
      <c r="D11" s="19">
        <f t="shared" ref="D11:W11" si="12">SUM(D12:D16)</f>
        <v>5.9352202857697929</v>
      </c>
      <c r="E11" s="19">
        <f t="shared" si="12"/>
        <v>14.837861296530637</v>
      </c>
      <c r="F11" s="19">
        <f t="shared" si="12"/>
        <v>11.870061735751896</v>
      </c>
      <c r="G11" s="19">
        <f t="shared" si="12"/>
        <v>14.837861296530638</v>
      </c>
      <c r="H11" s="19">
        <f t="shared" si="12"/>
        <v>41.720873829004034</v>
      </c>
      <c r="I11" s="19">
        <f t="shared" si="12"/>
        <v>48.602710684618629</v>
      </c>
      <c r="J11" s="19">
        <f t="shared" si="12"/>
        <v>34.600817063069812</v>
      </c>
      <c r="K11" s="19">
        <f t="shared" si="12"/>
        <v>37.982511360921237</v>
      </c>
      <c r="L11" s="19">
        <f t="shared" si="12"/>
        <v>6.0235866937748987</v>
      </c>
      <c r="M11" s="19">
        <f t="shared" si="12"/>
        <v>0.39805423293520426</v>
      </c>
      <c r="N11" s="19">
        <f t="shared" si="12"/>
        <v>1.708805397135466</v>
      </c>
      <c r="O11" s="19">
        <f t="shared" si="12"/>
        <v>0.34247532216101217</v>
      </c>
      <c r="P11" s="19">
        <f t="shared" si="12"/>
        <v>0.56979508121657629</v>
      </c>
      <c r="Q11" s="19">
        <f t="shared" si="12"/>
        <v>0.37898209297639623</v>
      </c>
      <c r="R11" s="19">
        <f t="shared" si="12"/>
        <v>4.3823505182876588E-2</v>
      </c>
      <c r="S11" s="19">
        <f t="shared" si="12"/>
        <v>2.5131224553023621E-2</v>
      </c>
      <c r="T11" s="19">
        <f t="shared" si="12"/>
        <v>0.1507866620357935</v>
      </c>
      <c r="U11" s="19">
        <f t="shared" si="12"/>
        <v>0.16752749291172286</v>
      </c>
      <c r="V11" s="19">
        <f t="shared" si="12"/>
        <v>0</v>
      </c>
      <c r="W11" s="19">
        <f t="shared" si="12"/>
        <v>0.14196535047908038</v>
      </c>
      <c r="X11" s="19">
        <f t="shared" ref="X11:Z11" si="13">SUM(X12:X16)</f>
        <v>2.4676294293027319E-2</v>
      </c>
      <c r="Y11" s="19">
        <f t="shared" si="13"/>
        <v>0.10683533198058046</v>
      </c>
      <c r="Z11" s="19">
        <f t="shared" si="13"/>
        <v>0.14526893866402138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29.675343757273584</v>
      </c>
      <c r="D13" s="8">
        <f>FC_IND_NMM_CM_E!D13+FC_IND_NMM_CR_E!D13+FC_IND_NMM_GL_E!D13</f>
        <v>5.9352202857697929</v>
      </c>
      <c r="E13" s="8">
        <f>FC_IND_NMM_CM_E!E13+FC_IND_NMM_CR_E!E13+FC_IND_NMM_GL_E!E13</f>
        <v>14.837861296530637</v>
      </c>
      <c r="F13" s="8">
        <f>FC_IND_NMM_CM_E!F13+FC_IND_NMM_CR_E!F13+FC_IND_NMM_GL_E!F13</f>
        <v>11.870061735751896</v>
      </c>
      <c r="G13" s="8">
        <f>FC_IND_NMM_CM_E!G13+FC_IND_NMM_CR_E!G13+FC_IND_NMM_GL_E!G13</f>
        <v>14.837861296530638</v>
      </c>
      <c r="H13" s="8">
        <f>FC_IND_NMM_CM_E!H13+FC_IND_NMM_CR_E!H13+FC_IND_NMM_GL_E!H13</f>
        <v>41.720873829004034</v>
      </c>
      <c r="I13" s="8">
        <f>FC_IND_NMM_CM_E!I13+FC_IND_NMM_CR_E!I13+FC_IND_NMM_GL_E!I13</f>
        <v>48.602710684618629</v>
      </c>
      <c r="J13" s="8">
        <f>FC_IND_NMM_CM_E!J13+FC_IND_NMM_CR_E!J13+FC_IND_NMM_GL_E!J13</f>
        <v>34.600817063069812</v>
      </c>
      <c r="K13" s="8">
        <f>FC_IND_NMM_CM_E!K13+FC_IND_NMM_CR_E!K13+FC_IND_NMM_GL_E!K13</f>
        <v>37.982511360921237</v>
      </c>
      <c r="L13" s="8">
        <f>FC_IND_NMM_CM_E!L13+FC_IND_NMM_CR_E!L13+FC_IND_NMM_GL_E!L13</f>
        <v>6.0235866937748987</v>
      </c>
      <c r="M13" s="8">
        <f>FC_IND_NMM_CM_E!M13+FC_IND_NMM_CR_E!M13+FC_IND_NMM_GL_E!M13</f>
        <v>0.39805423293520426</v>
      </c>
      <c r="N13" s="8">
        <f>FC_IND_NMM_CM_E!N13+FC_IND_NMM_CR_E!N13+FC_IND_NMM_GL_E!N13</f>
        <v>1.708805397135466</v>
      </c>
      <c r="O13" s="8">
        <f>FC_IND_NMM_CM_E!O13+FC_IND_NMM_CR_E!O13+FC_IND_NMM_GL_E!O13</f>
        <v>0.34247532216101217</v>
      </c>
      <c r="P13" s="8">
        <f>FC_IND_NMM_CM_E!P13+FC_IND_NMM_CR_E!P13+FC_IND_NMM_GL_E!P13</f>
        <v>0.56979508121657629</v>
      </c>
      <c r="Q13" s="8">
        <f>FC_IND_NMM_CM_E!Q13+FC_IND_NMM_CR_E!Q13+FC_IND_NMM_GL_E!Q13</f>
        <v>0.37898209297639623</v>
      </c>
      <c r="R13" s="8">
        <f>FC_IND_NMM_CM_E!R13+FC_IND_NMM_CR_E!R13+FC_IND_NMM_GL_E!R13</f>
        <v>4.3823505182876588E-2</v>
      </c>
      <c r="S13" s="8">
        <f>FC_IND_NMM_CM_E!S13+FC_IND_NMM_CR_E!S13+FC_IND_NMM_GL_E!S13</f>
        <v>2.5131224553023621E-2</v>
      </c>
      <c r="T13" s="8">
        <f>FC_IND_NMM_CM_E!T13+FC_IND_NMM_CR_E!T13+FC_IND_NMM_GL_E!T13</f>
        <v>0.1507866620357935</v>
      </c>
      <c r="U13" s="8">
        <f>FC_IND_NMM_CM_E!U13+FC_IND_NMM_CR_E!U13+FC_IND_NMM_GL_E!U13</f>
        <v>0.16752749291172286</v>
      </c>
      <c r="V13" s="8">
        <f>FC_IND_NMM_CM_E!V13+FC_IND_NMM_CR_E!V13+FC_IND_NMM_GL_E!V13</f>
        <v>0</v>
      </c>
      <c r="W13" s="8">
        <f>FC_IND_NMM_CM_E!W13+FC_IND_NMM_CR_E!W13+FC_IND_NMM_GL_E!W13</f>
        <v>0.14196535047908038</v>
      </c>
      <c r="X13" s="8">
        <f>FC_IND_NMM_CM_E!X13+FC_IND_NMM_CR_E!X13+FC_IND_NMM_GL_E!X13</f>
        <v>2.4676294293027319E-2</v>
      </c>
      <c r="Y13" s="8">
        <f>FC_IND_NMM_CM_E!Y13+FC_IND_NMM_CR_E!Y13+FC_IND_NMM_GL_E!Y13</f>
        <v>0.10683533198058046</v>
      </c>
      <c r="Z13" s="8">
        <f>FC_IND_NMM_CM_E!Z13+FC_IND_NMM_CR_E!Z13+FC_IND_NMM_GL_E!Z13</f>
        <v>0.14526893866402138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296.19889812000002</v>
      </c>
      <c r="D26" s="27">
        <f t="shared" ref="D26:W26" si="21">SUM(D27,D33)</f>
        <v>245.55627215999999</v>
      </c>
      <c r="E26" s="27">
        <f t="shared" si="21"/>
        <v>352.53463427999998</v>
      </c>
      <c r="F26" s="27">
        <f t="shared" si="21"/>
        <v>377.42331455999999</v>
      </c>
      <c r="G26" s="27">
        <f t="shared" si="21"/>
        <v>461.70201708000002</v>
      </c>
      <c r="H26" s="27">
        <f t="shared" si="21"/>
        <v>374.35203180000008</v>
      </c>
      <c r="I26" s="27">
        <f t="shared" si="21"/>
        <v>307.42525116000002</v>
      </c>
      <c r="J26" s="27">
        <f t="shared" si="21"/>
        <v>313.42768487999996</v>
      </c>
      <c r="K26" s="27">
        <f t="shared" si="21"/>
        <v>320.36564808000003</v>
      </c>
      <c r="L26" s="27">
        <f t="shared" si="21"/>
        <v>297.27464543999997</v>
      </c>
      <c r="M26" s="27">
        <f t="shared" si="21"/>
        <v>317.08648440000002</v>
      </c>
      <c r="N26" s="27">
        <f t="shared" si="21"/>
        <v>344.52010403999998</v>
      </c>
      <c r="O26" s="27">
        <f t="shared" si="21"/>
        <v>269.47059588000002</v>
      </c>
      <c r="P26" s="27">
        <f t="shared" si="21"/>
        <v>246.95947476000003</v>
      </c>
      <c r="Q26" s="27">
        <f t="shared" si="21"/>
        <v>220.72802039999999</v>
      </c>
      <c r="R26" s="27">
        <f t="shared" si="21"/>
        <v>236.80312884</v>
      </c>
      <c r="S26" s="27">
        <f t="shared" si="21"/>
        <v>240.88230575999998</v>
      </c>
      <c r="T26" s="27">
        <f t="shared" si="21"/>
        <v>196.51185576</v>
      </c>
      <c r="U26" s="27">
        <f t="shared" si="21"/>
        <v>173.52030852000001</v>
      </c>
      <c r="V26" s="27">
        <f t="shared" si="21"/>
        <v>184.58035379999998</v>
      </c>
      <c r="W26" s="27">
        <f t="shared" si="21"/>
        <v>134.99063640000003</v>
      </c>
      <c r="X26" s="27">
        <f t="shared" ref="X26:Z26" si="22">SUM(X27,X33)</f>
        <v>190.14378551999999</v>
      </c>
      <c r="Y26" s="27">
        <f t="shared" si="22"/>
        <v>200.41048835999999</v>
      </c>
      <c r="Z26" s="27">
        <f t="shared" si="22"/>
        <v>222.24027132000003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296.19889812000002</v>
      </c>
      <c r="D33" s="19">
        <f t="shared" ref="D33:W33" si="27">SUM(D34:D50)</f>
        <v>245.55627215999999</v>
      </c>
      <c r="E33" s="19">
        <f t="shared" si="27"/>
        <v>352.53463427999998</v>
      </c>
      <c r="F33" s="19">
        <f t="shared" si="27"/>
        <v>377.42331455999999</v>
      </c>
      <c r="G33" s="19">
        <f t="shared" si="27"/>
        <v>461.70201708000002</v>
      </c>
      <c r="H33" s="19">
        <f t="shared" si="27"/>
        <v>374.35203180000008</v>
      </c>
      <c r="I33" s="19">
        <f t="shared" si="27"/>
        <v>307.42525116000002</v>
      </c>
      <c r="J33" s="19">
        <f t="shared" si="27"/>
        <v>313.42768487999996</v>
      </c>
      <c r="K33" s="19">
        <f t="shared" si="27"/>
        <v>320.36564808000003</v>
      </c>
      <c r="L33" s="19">
        <f t="shared" si="27"/>
        <v>297.27464543999997</v>
      </c>
      <c r="M33" s="19">
        <f t="shared" si="27"/>
        <v>317.08648440000002</v>
      </c>
      <c r="N33" s="19">
        <f t="shared" si="27"/>
        <v>344.52010403999998</v>
      </c>
      <c r="O33" s="19">
        <f t="shared" si="27"/>
        <v>269.47059588000002</v>
      </c>
      <c r="P33" s="19">
        <f t="shared" si="27"/>
        <v>246.95947476000003</v>
      </c>
      <c r="Q33" s="19">
        <f t="shared" si="27"/>
        <v>220.72802039999999</v>
      </c>
      <c r="R33" s="19">
        <f t="shared" si="27"/>
        <v>236.80312884</v>
      </c>
      <c r="S33" s="19">
        <f t="shared" si="27"/>
        <v>240.88230575999998</v>
      </c>
      <c r="T33" s="19">
        <f t="shared" si="27"/>
        <v>196.51185576</v>
      </c>
      <c r="U33" s="19">
        <f t="shared" si="27"/>
        <v>173.52030852000001</v>
      </c>
      <c r="V33" s="19">
        <f t="shared" si="27"/>
        <v>184.58035379999998</v>
      </c>
      <c r="W33" s="19">
        <f t="shared" si="27"/>
        <v>134.99063640000003</v>
      </c>
      <c r="X33" s="19">
        <f t="shared" ref="X33:Z33" si="28">SUM(X34:X50)</f>
        <v>190.14378551999999</v>
      </c>
      <c r="Y33" s="19">
        <f t="shared" si="28"/>
        <v>200.41048835999999</v>
      </c>
      <c r="Z33" s="19">
        <f t="shared" si="28"/>
        <v>222.24027132000003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43.53907572</v>
      </c>
      <c r="D36" s="8">
        <f>FC_IND_NMM_CM_E!D36+FC_IND_NMM_CR_E!D36+FC_IND_NMM_GL_E!D36</f>
        <v>40.636425239999994</v>
      </c>
      <c r="E36" s="8">
        <f>FC_IND_NMM_CM_E!E36+FC_IND_NMM_CR_E!E36+FC_IND_NMM_GL_E!E36</f>
        <v>29.026050479999991</v>
      </c>
      <c r="F36" s="8">
        <f>FC_IND_NMM_CM_E!F36+FC_IND_NMM_CR_E!F36+FC_IND_NMM_GL_E!F36</f>
        <v>31.928700959999993</v>
      </c>
      <c r="G36" s="8">
        <f>FC_IND_NMM_CM_E!G36+FC_IND_NMM_CR_E!G36+FC_IND_NMM_GL_E!G36</f>
        <v>5.8053009600000003</v>
      </c>
      <c r="H36" s="8">
        <f>FC_IND_NMM_CM_E!H36+FC_IND_NMM_CR_E!H36+FC_IND_NMM_GL_E!H36</f>
        <v>9.6075050399999995</v>
      </c>
      <c r="I36" s="8">
        <f>FC_IND_NMM_CM_E!I36+FC_IND_NMM_CR_E!I36+FC_IND_NMM_GL_E!I36</f>
        <v>13.105314720000003</v>
      </c>
      <c r="J36" s="8">
        <f>FC_IND_NMM_CM_E!J36+FC_IND_NMM_CR_E!J36+FC_IND_NMM_GL_E!J36</f>
        <v>17.859773520000001</v>
      </c>
      <c r="K36" s="8">
        <f>FC_IND_NMM_CM_E!K36+FC_IND_NMM_CR_E!K36+FC_IND_NMM_GL_E!K36</f>
        <v>23.107623840000009</v>
      </c>
      <c r="L36" s="8">
        <f>FC_IND_NMM_CM_E!L36+FC_IND_NMM_CR_E!L36+FC_IND_NMM_GL_E!L36</f>
        <v>26.535468239999993</v>
      </c>
      <c r="M36" s="8">
        <f>FC_IND_NMM_CM_E!M36+FC_IND_NMM_CR_E!M36+FC_IND_NMM_GL_E!M36</f>
        <v>27.551554920000008</v>
      </c>
      <c r="N36" s="8">
        <f>FC_IND_NMM_CM_E!N36+FC_IND_NMM_CR_E!N36+FC_IND_NMM_GL_E!N36</f>
        <v>24.460134480000001</v>
      </c>
      <c r="O36" s="8">
        <f>FC_IND_NMM_CM_E!O36+FC_IND_NMM_CR_E!O36+FC_IND_NMM_GL_E!O36</f>
        <v>26.121809880000004</v>
      </c>
      <c r="P36" s="8">
        <f>FC_IND_NMM_CM_E!P36+FC_IND_NMM_CR_E!P36+FC_IND_NMM_GL_E!P36</f>
        <v>6.7745926800000005</v>
      </c>
      <c r="Q36" s="8">
        <f>FC_IND_NMM_CM_E!Q36+FC_IND_NMM_CR_E!Q36+FC_IND_NMM_GL_E!Q36</f>
        <v>6.3064159200000001</v>
      </c>
      <c r="R36" s="8">
        <f>FC_IND_NMM_CM_E!R36+FC_IND_NMM_CR_E!R36+FC_IND_NMM_GL_E!R36</f>
        <v>4.9327794000000011</v>
      </c>
      <c r="S36" s="8">
        <f>FC_IND_NMM_CM_E!S36+FC_IND_NMM_CR_E!S36+FC_IND_NMM_GL_E!S36</f>
        <v>4.9850262000000001</v>
      </c>
      <c r="T36" s="8">
        <f>FC_IND_NMM_CM_E!T36+FC_IND_NMM_CR_E!T36+FC_IND_NMM_GL_E!T36</f>
        <v>4.6824490799999996</v>
      </c>
      <c r="U36" s="8">
        <f>FC_IND_NMM_CM_E!U36+FC_IND_NMM_CR_E!U36+FC_IND_NMM_GL_E!U36</f>
        <v>4.493224800000001</v>
      </c>
      <c r="V36" s="8">
        <f>FC_IND_NMM_CM_E!V36+FC_IND_NMM_CR_E!V36+FC_IND_NMM_GL_E!V36</f>
        <v>2.6366461200000004</v>
      </c>
      <c r="W36" s="8">
        <f>FC_IND_NMM_CM_E!W36+FC_IND_NMM_CR_E!W36+FC_IND_NMM_GL_E!W36</f>
        <v>3.3467482799999999</v>
      </c>
      <c r="X36" s="8">
        <f>FC_IND_NMM_CM_E!X36+FC_IND_NMM_CR_E!X36+FC_IND_NMM_GL_E!X36</f>
        <v>2.9015146800000005</v>
      </c>
      <c r="Y36" s="8">
        <f>FC_IND_NMM_CM_E!Y36+FC_IND_NMM_CR_E!Y36+FC_IND_NMM_GL_E!Y36</f>
        <v>4.0888800000000014</v>
      </c>
      <c r="Z36" s="8">
        <f>FC_IND_NMM_CM_E!Z36+FC_IND_NMM_CR_E!Z36+FC_IND_NMM_GL_E!Z36</f>
        <v>15.057300600000001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0.27902952000000003</v>
      </c>
      <c r="I41" s="8">
        <f>FC_IND_NMM_CM_E!I41+FC_IND_NMM_CR_E!I41+FC_IND_NMM_GL_E!I41</f>
        <v>0.16565760000000002</v>
      </c>
      <c r="J41" s="8">
        <f>FC_IND_NMM_CM_E!J41+FC_IND_NMM_CR_E!J41+FC_IND_NMM_GL_E!J41</f>
        <v>0.11259539999999998</v>
      </c>
      <c r="K41" s="8">
        <f>FC_IND_NMM_CM_E!K41+FC_IND_NMM_CR_E!K41+FC_IND_NMM_GL_E!K41</f>
        <v>7.8169680000000019E-2</v>
      </c>
      <c r="L41" s="8">
        <f>FC_IND_NMM_CM_E!L41+FC_IND_NMM_CR_E!L41+FC_IND_NMM_GL_E!L41</f>
        <v>6.2639279999999992E-2</v>
      </c>
      <c r="M41" s="8">
        <f>FC_IND_NMM_CM_E!M41+FC_IND_NMM_CR_E!M41+FC_IND_NMM_GL_E!M41</f>
        <v>7.1698679999999987E-2</v>
      </c>
      <c r="N41" s="8">
        <f>FC_IND_NMM_CM_E!N41+FC_IND_NMM_CR_E!N41+FC_IND_NMM_GL_E!N41</f>
        <v>6.5486520000000006E-2</v>
      </c>
      <c r="O41" s="8">
        <f>FC_IND_NMM_CM_E!O41+FC_IND_NMM_CR_E!O41+FC_IND_NMM_GL_E!O41</f>
        <v>5.2803359999999994E-2</v>
      </c>
      <c r="P41" s="8">
        <f>FC_IND_NMM_CM_E!P41+FC_IND_NMM_CR_E!P41+FC_IND_NMM_GL_E!P41</f>
        <v>7.1698680000000001E-2</v>
      </c>
      <c r="Q41" s="8">
        <f>FC_IND_NMM_CM_E!Q41+FC_IND_NMM_CR_E!Q41+FC_IND_NMM_GL_E!Q41</f>
        <v>6.2380440000000016E-2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9.5145289199999983</v>
      </c>
      <c r="D43" s="8">
        <f>FC_IND_NMM_CM_E!D43+FC_IND_NMM_CR_E!D43+FC_IND_NMM_GL_E!D43</f>
        <v>19.028791079999998</v>
      </c>
      <c r="E43" s="8">
        <f>FC_IND_NMM_CM_E!E43+FC_IND_NMM_CR_E!E43+FC_IND_NMM_GL_E!E43</f>
        <v>9.5145289200000001</v>
      </c>
      <c r="F43" s="8">
        <f>FC_IND_NMM_CM_E!F43+FC_IND_NMM_CR_E!F43+FC_IND_NMM_GL_E!F43</f>
        <v>12.686038559999993</v>
      </c>
      <c r="G43" s="8">
        <f>FC_IND_NMM_CM_E!G43+FC_IND_NMM_CR_E!G43+FC_IND_NMM_GL_E!G43</f>
        <v>19.028791080000001</v>
      </c>
      <c r="H43" s="8">
        <f>FC_IND_NMM_CM_E!H43+FC_IND_NMM_CR_E!H43+FC_IND_NMM_GL_E!H43</f>
        <v>20.227877280000001</v>
      </c>
      <c r="I43" s="8">
        <f>FC_IND_NMM_CM_E!I43+FC_IND_NMM_CR_E!I43+FC_IND_NMM_GL_E!I43</f>
        <v>22.428647280000003</v>
      </c>
      <c r="J43" s="8">
        <f>FC_IND_NMM_CM_E!J43+FC_IND_NMM_CR_E!J43+FC_IND_NMM_GL_E!J43</f>
        <v>19.85654736</v>
      </c>
      <c r="K43" s="8">
        <f>FC_IND_NMM_CM_E!K43+FC_IND_NMM_CR_E!K43+FC_IND_NMM_GL_E!K43</f>
        <v>22.71087936</v>
      </c>
      <c r="L43" s="8">
        <f>FC_IND_NMM_CM_E!L43+FC_IND_NMM_CR_E!L43+FC_IND_NMM_GL_E!L43</f>
        <v>20.405272679999999</v>
      </c>
      <c r="M43" s="8">
        <f>FC_IND_NMM_CM_E!M43+FC_IND_NMM_CR_E!M43+FC_IND_NMM_GL_E!M43</f>
        <v>20.890509119999997</v>
      </c>
      <c r="N43" s="8">
        <f>FC_IND_NMM_CM_E!N43+FC_IND_NMM_CR_E!N43+FC_IND_NMM_GL_E!N43</f>
        <v>19.449738360000001</v>
      </c>
      <c r="O43" s="8">
        <f>FC_IND_NMM_CM_E!O43+FC_IND_NMM_CR_E!O43+FC_IND_NMM_GL_E!O43</f>
        <v>24.4178766</v>
      </c>
      <c r="P43" s="8">
        <f>FC_IND_NMM_CM_E!P43+FC_IND_NMM_CR_E!P43+FC_IND_NMM_GL_E!P43</f>
        <v>9.5526756000000024</v>
      </c>
      <c r="Q43" s="8">
        <f>FC_IND_NMM_CM_E!Q43+FC_IND_NMM_CR_E!Q43+FC_IND_NMM_GL_E!Q43</f>
        <v>6.9381608399999992</v>
      </c>
      <c r="R43" s="8">
        <f>FC_IND_NMM_CM_E!R43+FC_IND_NMM_CR_E!R43+FC_IND_NMM_GL_E!R43</f>
        <v>14.956432919999999</v>
      </c>
      <c r="S43" s="8">
        <f>FC_IND_NMM_CM_E!S43+FC_IND_NMM_CR_E!S43+FC_IND_NMM_GL_E!S43</f>
        <v>16.121373839999997</v>
      </c>
      <c r="T43" s="8">
        <f>FC_IND_NMM_CM_E!T43+FC_IND_NMM_CR_E!T43+FC_IND_NMM_GL_E!T43</f>
        <v>17.263906919999997</v>
      </c>
      <c r="U43" s="8">
        <f>FC_IND_NMM_CM_E!U43+FC_IND_NMM_CR_E!U43+FC_IND_NMM_GL_E!U43</f>
        <v>26.420710679999999</v>
      </c>
      <c r="V43" s="8">
        <f>FC_IND_NMM_CM_E!V43+FC_IND_NMM_CR_E!V43+FC_IND_NMM_GL_E!V43</f>
        <v>30.802510440000002</v>
      </c>
      <c r="W43" s="8">
        <f>FC_IND_NMM_CM_E!W43+FC_IND_NMM_CR_E!W43+FC_IND_NMM_GL_E!W43</f>
        <v>34.873801560000004</v>
      </c>
      <c r="X43" s="8">
        <f>FC_IND_NMM_CM_E!X43+FC_IND_NMM_CR_E!X43+FC_IND_NMM_GL_E!X43</f>
        <v>20.775002040000007</v>
      </c>
      <c r="Y43" s="8">
        <f>FC_IND_NMM_CM_E!Y43+FC_IND_NMM_CR_E!Y43+FC_IND_NMM_GL_E!Y43</f>
        <v>17.435433600000003</v>
      </c>
      <c r="Z43" s="8">
        <f>FC_IND_NMM_CM_E!Z43+FC_IND_NMM_CR_E!Z43+FC_IND_NMM_GL_E!Z43</f>
        <v>23.913433440000006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163.77261048000003</v>
      </c>
      <c r="D44" s="8">
        <f>FC_IND_NMM_CM_E!D44+FC_IND_NMM_CR_E!D44+FC_IND_NMM_GL_E!D44</f>
        <v>119.74721184000002</v>
      </c>
      <c r="E44" s="8">
        <f>FC_IND_NMM_CM_E!E44+FC_IND_NMM_CR_E!E44+FC_IND_NMM_GL_E!E44</f>
        <v>112.36631688</v>
      </c>
      <c r="F44" s="8">
        <f>FC_IND_NMM_CM_E!F44+FC_IND_NMM_CR_E!F44+FC_IND_NMM_GL_E!F44</f>
        <v>125.07062904</v>
      </c>
      <c r="G44" s="8">
        <f>FC_IND_NMM_CM_E!G44+FC_IND_NMM_CR_E!G44+FC_IND_NMM_GL_E!G44</f>
        <v>134.42596703999999</v>
      </c>
      <c r="H44" s="8">
        <f>FC_IND_NMM_CM_E!H44+FC_IND_NMM_CR_E!H44+FC_IND_NMM_GL_E!H44</f>
        <v>144.17920296000003</v>
      </c>
      <c r="I44" s="8">
        <f>FC_IND_NMM_CM_E!I44+FC_IND_NMM_CR_E!I44+FC_IND_NMM_GL_E!I44</f>
        <v>145.03323456000004</v>
      </c>
      <c r="J44" s="8">
        <f>FC_IND_NMM_CM_E!J44+FC_IND_NMM_CR_E!J44+FC_IND_NMM_GL_E!J44</f>
        <v>155.91022559999999</v>
      </c>
      <c r="K44" s="8">
        <f>FC_IND_NMM_CM_E!K44+FC_IND_NMM_CR_E!K44+FC_IND_NMM_GL_E!K44</f>
        <v>153.00261720000003</v>
      </c>
      <c r="L44" s="8">
        <f>FC_IND_NMM_CM_E!L44+FC_IND_NMM_CR_E!L44+FC_IND_NMM_GL_E!L44</f>
        <v>150.51882023999997</v>
      </c>
      <c r="M44" s="8">
        <f>FC_IND_NMM_CM_E!M44+FC_IND_NMM_CR_E!M44+FC_IND_NMM_GL_E!M44</f>
        <v>122.39596368000002</v>
      </c>
      <c r="N44" s="8">
        <f>FC_IND_NMM_CM_E!N44+FC_IND_NMM_CR_E!N44+FC_IND_NMM_GL_E!N44</f>
        <v>99.874885680000006</v>
      </c>
      <c r="O44" s="8">
        <f>FC_IND_NMM_CM_E!O44+FC_IND_NMM_CR_E!O44+FC_IND_NMM_GL_E!O44</f>
        <v>52.861073040000015</v>
      </c>
      <c r="P44" s="8">
        <f>FC_IND_NMM_CM_E!P44+FC_IND_NMM_CR_E!P44+FC_IND_NMM_GL_E!P44</f>
        <v>75.325865760000013</v>
      </c>
      <c r="Q44" s="8">
        <f>FC_IND_NMM_CM_E!Q44+FC_IND_NMM_CR_E!Q44+FC_IND_NMM_GL_E!Q44</f>
        <v>58.808365199999997</v>
      </c>
      <c r="R44" s="8">
        <f>FC_IND_NMM_CM_E!R44+FC_IND_NMM_CR_E!R44+FC_IND_NMM_GL_E!R44</f>
        <v>72.674327520000006</v>
      </c>
      <c r="S44" s="8">
        <f>FC_IND_NMM_CM_E!S44+FC_IND_NMM_CR_E!S44+FC_IND_NMM_GL_E!S44</f>
        <v>67.158648719999988</v>
      </c>
      <c r="T44" s="8">
        <f>FC_IND_NMM_CM_E!T44+FC_IND_NMM_CR_E!T44+FC_IND_NMM_GL_E!T44</f>
        <v>51.780785760000015</v>
      </c>
      <c r="U44" s="8">
        <f>FC_IND_NMM_CM_E!U44+FC_IND_NMM_CR_E!U44+FC_IND_NMM_GL_E!U44</f>
        <v>23.492417040000003</v>
      </c>
      <c r="V44" s="8">
        <f>FC_IND_NMM_CM_E!V44+FC_IND_NMM_CR_E!V44+FC_IND_NMM_GL_E!V44</f>
        <v>58.957716240000025</v>
      </c>
      <c r="W44" s="8">
        <f>FC_IND_NMM_CM_E!W44+FC_IND_NMM_CR_E!W44+FC_IND_NMM_GL_E!W44</f>
        <v>35.269972559999999</v>
      </c>
      <c r="X44" s="8">
        <f>FC_IND_NMM_CM_E!X44+FC_IND_NMM_CR_E!X44+FC_IND_NMM_GL_E!X44</f>
        <v>30.349468800000004</v>
      </c>
      <c r="Y44" s="8">
        <f>FC_IND_NMM_CM_E!Y44+FC_IND_NMM_CR_E!Y44+FC_IND_NMM_GL_E!Y44</f>
        <v>12.269633760000003</v>
      </c>
      <c r="Z44" s="8">
        <f>FC_IND_NMM_CM_E!Z44+FC_IND_NMM_CR_E!Z44+FC_IND_NMM_GL_E!Z44</f>
        <v>5.9843512800000012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79.372682999999995</v>
      </c>
      <c r="D48" s="8">
        <f>FC_IND_NMM_CM_E!D48+FC_IND_NMM_CR_E!D48+FC_IND_NMM_GL_E!D48</f>
        <v>66.143843999999973</v>
      </c>
      <c r="E48" s="8">
        <f>FC_IND_NMM_CM_E!E48+FC_IND_NMM_CR_E!E48+FC_IND_NMM_GL_E!E48</f>
        <v>201.62773799999999</v>
      </c>
      <c r="F48" s="8">
        <f>FC_IND_NMM_CM_E!F48+FC_IND_NMM_CR_E!F48+FC_IND_NMM_GL_E!F48</f>
        <v>207.73794600000002</v>
      </c>
      <c r="G48" s="8">
        <f>FC_IND_NMM_CM_E!G48+FC_IND_NMM_CR_E!G48+FC_IND_NMM_GL_E!G48</f>
        <v>302.441958</v>
      </c>
      <c r="H48" s="8">
        <f>FC_IND_NMM_CM_E!H48+FC_IND_NMM_CR_E!H48+FC_IND_NMM_GL_E!H48</f>
        <v>200.05841700000002</v>
      </c>
      <c r="I48" s="8">
        <f>FC_IND_NMM_CM_E!I48+FC_IND_NMM_CR_E!I48+FC_IND_NMM_GL_E!I48</f>
        <v>126.692397</v>
      </c>
      <c r="J48" s="8">
        <f>FC_IND_NMM_CM_E!J48+FC_IND_NMM_CR_E!J48+FC_IND_NMM_GL_E!J48</f>
        <v>119.688543</v>
      </c>
      <c r="K48" s="8">
        <f>FC_IND_NMM_CM_E!K48+FC_IND_NMM_CR_E!K48+FC_IND_NMM_GL_E!K48</f>
        <v>121.46635799999999</v>
      </c>
      <c r="L48" s="8">
        <f>FC_IND_NMM_CM_E!L48+FC_IND_NMM_CR_E!L48+FC_IND_NMM_GL_E!L48</f>
        <v>99.752444999999994</v>
      </c>
      <c r="M48" s="8">
        <f>FC_IND_NMM_CM_E!M48+FC_IND_NMM_CR_E!M48+FC_IND_NMM_GL_E!M48</f>
        <v>146.17675800000001</v>
      </c>
      <c r="N48" s="8">
        <f>FC_IND_NMM_CM_E!N48+FC_IND_NMM_CR_E!N48+FC_IND_NMM_GL_E!N48</f>
        <v>200.66985899999997</v>
      </c>
      <c r="O48" s="8">
        <f>FC_IND_NMM_CM_E!O48+FC_IND_NMM_CR_E!O48+FC_IND_NMM_GL_E!O48</f>
        <v>166.01703300000003</v>
      </c>
      <c r="P48" s="8">
        <f>FC_IND_NMM_CM_E!P48+FC_IND_NMM_CR_E!P48+FC_IND_NMM_GL_E!P48</f>
        <v>155.13357600000001</v>
      </c>
      <c r="Q48" s="8">
        <f>FC_IND_NMM_CM_E!Q48+FC_IND_NMM_CR_E!Q48+FC_IND_NMM_GL_E!Q48</f>
        <v>148.61269799999999</v>
      </c>
      <c r="R48" s="8">
        <f>FC_IND_NMM_CM_E!R48+FC_IND_NMM_CR_E!R48+FC_IND_NMM_GL_E!R48</f>
        <v>144.239589</v>
      </c>
      <c r="S48" s="8">
        <f>FC_IND_NMM_CM_E!S48+FC_IND_NMM_CR_E!S48+FC_IND_NMM_GL_E!S48</f>
        <v>152.617257</v>
      </c>
      <c r="T48" s="8">
        <f>FC_IND_NMM_CM_E!T48+FC_IND_NMM_CR_E!T48+FC_IND_NMM_GL_E!T48</f>
        <v>122.78471399999999</v>
      </c>
      <c r="U48" s="8">
        <f>FC_IND_NMM_CM_E!U48+FC_IND_NMM_CR_E!U48+FC_IND_NMM_GL_E!U48</f>
        <v>119.113956</v>
      </c>
      <c r="V48" s="8">
        <f>FC_IND_NMM_CM_E!V48+FC_IND_NMM_CR_E!V48+FC_IND_NMM_GL_E!V48</f>
        <v>92.183480999999958</v>
      </c>
      <c r="W48" s="8">
        <f>FC_IND_NMM_CM_E!W48+FC_IND_NMM_CR_E!W48+FC_IND_NMM_GL_E!W48</f>
        <v>61.500114000000018</v>
      </c>
      <c r="X48" s="8">
        <f>FC_IND_NMM_CM_E!X48+FC_IND_NMM_CR_E!X48+FC_IND_NMM_GL_E!X48</f>
        <v>136.11779999999999</v>
      </c>
      <c r="Y48" s="8">
        <f>FC_IND_NMM_CM_E!Y48+FC_IND_NMM_CR_E!Y48+FC_IND_NMM_GL_E!Y48</f>
        <v>166.61654099999998</v>
      </c>
      <c r="Z48" s="8">
        <f>FC_IND_NMM_CM_E!Z48+FC_IND_NMM_CR_E!Z48+FC_IND_NMM_GL_E!Z48</f>
        <v>177.28518600000001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0.10106604000000002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649.55385000000012</v>
      </c>
      <c r="D51" s="27">
        <f>FC_IND_NMM_CM_E!D51+FC_IND_NMM_CR_E!D51+FC_IND_NMM_GL_E!D51</f>
        <v>671.26454999999976</v>
      </c>
      <c r="E51" s="27">
        <f>FC_IND_NMM_CM_E!E51+FC_IND_NMM_CR_E!E51+FC_IND_NMM_GL_E!E51</f>
        <v>762.49998000000016</v>
      </c>
      <c r="F51" s="27">
        <f>FC_IND_NMM_CM_E!F51+FC_IND_NMM_CR_E!F51+FC_IND_NMM_GL_E!F51</f>
        <v>785.87684999999988</v>
      </c>
      <c r="G51" s="27">
        <f>FC_IND_NMM_CM_E!G51+FC_IND_NMM_CR_E!G51+FC_IND_NMM_GL_E!G51</f>
        <v>829.3992300000001</v>
      </c>
      <c r="H51" s="27">
        <f>FC_IND_NMM_CM_E!H51+FC_IND_NMM_CR_E!H51+FC_IND_NMM_GL_E!H51</f>
        <v>785.11323923999998</v>
      </c>
      <c r="I51" s="27">
        <f>FC_IND_NMM_CM_E!I51+FC_IND_NMM_CR_E!I51+FC_IND_NMM_GL_E!I51</f>
        <v>759.50632692000022</v>
      </c>
      <c r="J51" s="27">
        <f>FC_IND_NMM_CM_E!J51+FC_IND_NMM_CR_E!J51+FC_IND_NMM_GL_E!J51</f>
        <v>771.6307935599998</v>
      </c>
      <c r="K51" s="27">
        <f>FC_IND_NMM_CM_E!K51+FC_IND_NMM_CR_E!K51+FC_IND_NMM_GL_E!K51</f>
        <v>761.19087528</v>
      </c>
      <c r="L51" s="27">
        <f>FC_IND_NMM_CM_E!L51+FC_IND_NMM_CR_E!L51+FC_IND_NMM_GL_E!L51</f>
        <v>713.93203332000019</v>
      </c>
      <c r="M51" s="27">
        <f>FC_IND_NMM_CM_E!M51+FC_IND_NMM_CR_E!M51+FC_IND_NMM_GL_E!M51</f>
        <v>757.36272348</v>
      </c>
      <c r="N51" s="27">
        <f>FC_IND_NMM_CM_E!N51+FC_IND_NMM_CR_E!N51+FC_IND_NMM_GL_E!N51</f>
        <v>785.21260355999993</v>
      </c>
      <c r="O51" s="27">
        <f>FC_IND_NMM_CM_E!O51+FC_IND_NMM_CR_E!O51+FC_IND_NMM_GL_E!O51</f>
        <v>722.95601004000002</v>
      </c>
      <c r="P51" s="27">
        <f>FC_IND_NMM_CM_E!P51+FC_IND_NMM_CR_E!P51+FC_IND_NMM_GL_E!P51</f>
        <v>857.05926768000018</v>
      </c>
      <c r="Q51" s="27">
        <f>FC_IND_NMM_CM_E!Q51+FC_IND_NMM_CR_E!Q51+FC_IND_NMM_GL_E!Q51</f>
        <v>830.64471732000004</v>
      </c>
      <c r="R51" s="27">
        <f>FC_IND_NMM_CM_E!R51+FC_IND_NMM_CR_E!R51+FC_IND_NMM_GL_E!R51</f>
        <v>800.09018892000017</v>
      </c>
      <c r="S51" s="27">
        <f>FC_IND_NMM_CM_E!S51+FC_IND_NMM_CR_E!S51+FC_IND_NMM_GL_E!S51</f>
        <v>838.28425823999999</v>
      </c>
      <c r="T51" s="27">
        <f>FC_IND_NMM_CM_E!T51+FC_IND_NMM_CR_E!T51+FC_IND_NMM_GL_E!T51</f>
        <v>860.82965892000016</v>
      </c>
      <c r="U51" s="27">
        <f>FC_IND_NMM_CM_E!U51+FC_IND_NMM_CR_E!U51+FC_IND_NMM_GL_E!U51</f>
        <v>845.22017052000024</v>
      </c>
      <c r="V51" s="27">
        <f>FC_IND_NMM_CM_E!V51+FC_IND_NMM_CR_E!V51+FC_IND_NMM_GL_E!V51</f>
        <v>841.45391478128988</v>
      </c>
      <c r="W51" s="27">
        <f>FC_IND_NMM_CM_E!W51+FC_IND_NMM_CR_E!W51+FC_IND_NMM_GL_E!W51</f>
        <v>918.76090328116447</v>
      </c>
      <c r="X51" s="27">
        <f>FC_IND_NMM_CM_E!X51+FC_IND_NMM_CR_E!X51+FC_IND_NMM_GL_E!X51</f>
        <v>1060.1737690133937</v>
      </c>
      <c r="Y51" s="27">
        <f>FC_IND_NMM_CM_E!Y51+FC_IND_NMM_CR_E!Y51+FC_IND_NMM_GL_E!Y51</f>
        <v>943.35349677856209</v>
      </c>
      <c r="Z51" s="27">
        <f>FC_IND_NMM_CM_E!Z51+FC_IND_NMM_CR_E!Z51+FC_IND_NMM_GL_E!Z51</f>
        <v>776.19794342019975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508.65122880000001</v>
      </c>
      <c r="D52" s="27">
        <f t="shared" ref="D52:W52" si="30">SUM(D53:D54)</f>
        <v>649.93500000000017</v>
      </c>
      <c r="E52" s="27">
        <f t="shared" si="30"/>
        <v>651.65082839999991</v>
      </c>
      <c r="F52" s="27">
        <f t="shared" si="30"/>
        <v>594.16517159999989</v>
      </c>
      <c r="G52" s="27">
        <f t="shared" si="30"/>
        <v>763.33411440000032</v>
      </c>
      <c r="H52" s="27">
        <f t="shared" si="30"/>
        <v>380.61840960000001</v>
      </c>
      <c r="I52" s="27">
        <f t="shared" si="30"/>
        <v>671.12519760000032</v>
      </c>
      <c r="J52" s="27">
        <f t="shared" si="30"/>
        <v>684.18773279999971</v>
      </c>
      <c r="K52" s="27">
        <f t="shared" si="30"/>
        <v>726.53518080000049</v>
      </c>
      <c r="L52" s="27">
        <f t="shared" si="30"/>
        <v>729.18382680000002</v>
      </c>
      <c r="M52" s="27">
        <f t="shared" si="30"/>
        <v>756.41056920000005</v>
      </c>
      <c r="N52" s="27">
        <f t="shared" si="30"/>
        <v>876.14532719999988</v>
      </c>
      <c r="O52" s="27">
        <f t="shared" si="30"/>
        <v>812.47383359999981</v>
      </c>
      <c r="P52" s="27">
        <f t="shared" si="30"/>
        <v>939.3632819999998</v>
      </c>
      <c r="Q52" s="27">
        <f t="shared" si="30"/>
        <v>928.58336999999983</v>
      </c>
      <c r="R52" s="27">
        <f t="shared" si="30"/>
        <v>959.08372560000021</v>
      </c>
      <c r="S52" s="27">
        <f t="shared" si="30"/>
        <v>1071.1582596000001</v>
      </c>
      <c r="T52" s="27">
        <f t="shared" si="30"/>
        <v>1103.8727700000002</v>
      </c>
      <c r="U52" s="27">
        <f t="shared" si="30"/>
        <v>1119.12372</v>
      </c>
      <c r="V52" s="27">
        <f t="shared" si="30"/>
        <v>1050.5940588000001</v>
      </c>
      <c r="W52" s="27">
        <f t="shared" si="30"/>
        <v>1049.1114348000001</v>
      </c>
      <c r="X52" s="27">
        <f t="shared" ref="X52:Z52" si="31">SUM(X53:X54)</f>
        <v>1012.0329648000002</v>
      </c>
      <c r="Y52" s="27">
        <f t="shared" si="31"/>
        <v>1097.2905372000002</v>
      </c>
      <c r="Z52" s="27">
        <f t="shared" si="31"/>
        <v>891.01481039999999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508.65122880000001</v>
      </c>
      <c r="D53" s="8">
        <f>FC_IND_NMM_CM_E!D53+FC_IND_NMM_CR_E!D53+FC_IND_NMM_GL_E!D53</f>
        <v>649.93500000000017</v>
      </c>
      <c r="E53" s="8">
        <f>FC_IND_NMM_CM_E!E53+FC_IND_NMM_CR_E!E53+FC_IND_NMM_GL_E!E53</f>
        <v>651.65082839999991</v>
      </c>
      <c r="F53" s="8">
        <f>FC_IND_NMM_CM_E!F53+FC_IND_NMM_CR_E!F53+FC_IND_NMM_GL_E!F53</f>
        <v>594.16517159999989</v>
      </c>
      <c r="G53" s="8">
        <f>FC_IND_NMM_CM_E!G53+FC_IND_NMM_CR_E!G53+FC_IND_NMM_GL_E!G53</f>
        <v>763.33411440000032</v>
      </c>
      <c r="H53" s="8">
        <f>FC_IND_NMM_CM_E!H53+FC_IND_NMM_CR_E!H53+FC_IND_NMM_GL_E!H53</f>
        <v>380.61840960000001</v>
      </c>
      <c r="I53" s="8">
        <f>FC_IND_NMM_CM_E!I53+FC_IND_NMM_CR_E!I53+FC_IND_NMM_GL_E!I53</f>
        <v>671.12519760000032</v>
      </c>
      <c r="J53" s="8">
        <f>FC_IND_NMM_CM_E!J53+FC_IND_NMM_CR_E!J53+FC_IND_NMM_GL_E!J53</f>
        <v>684.18773279999971</v>
      </c>
      <c r="K53" s="8">
        <f>FC_IND_NMM_CM_E!K53+FC_IND_NMM_CR_E!K53+FC_IND_NMM_GL_E!K53</f>
        <v>726.53518080000049</v>
      </c>
      <c r="L53" s="8">
        <f>FC_IND_NMM_CM_E!L53+FC_IND_NMM_CR_E!L53+FC_IND_NMM_GL_E!L53</f>
        <v>729.18382680000002</v>
      </c>
      <c r="M53" s="8">
        <f>FC_IND_NMM_CM_E!M53+FC_IND_NMM_CR_E!M53+FC_IND_NMM_GL_E!M53</f>
        <v>756.41056920000005</v>
      </c>
      <c r="N53" s="8">
        <f>FC_IND_NMM_CM_E!N53+FC_IND_NMM_CR_E!N53+FC_IND_NMM_GL_E!N53</f>
        <v>876.14532719999988</v>
      </c>
      <c r="O53" s="8">
        <f>FC_IND_NMM_CM_E!O53+FC_IND_NMM_CR_E!O53+FC_IND_NMM_GL_E!O53</f>
        <v>812.47383359999981</v>
      </c>
      <c r="P53" s="8">
        <f>FC_IND_NMM_CM_E!P53+FC_IND_NMM_CR_E!P53+FC_IND_NMM_GL_E!P53</f>
        <v>939.3632819999998</v>
      </c>
      <c r="Q53" s="8">
        <f>FC_IND_NMM_CM_E!Q53+FC_IND_NMM_CR_E!Q53+FC_IND_NMM_GL_E!Q53</f>
        <v>928.58336999999983</v>
      </c>
      <c r="R53" s="8">
        <f>FC_IND_NMM_CM_E!R53+FC_IND_NMM_CR_E!R53+FC_IND_NMM_GL_E!R53</f>
        <v>959.08372560000021</v>
      </c>
      <c r="S53" s="8">
        <f>FC_IND_NMM_CM_E!S53+FC_IND_NMM_CR_E!S53+FC_IND_NMM_GL_E!S53</f>
        <v>1071.1582596000001</v>
      </c>
      <c r="T53" s="8">
        <f>FC_IND_NMM_CM_E!T53+FC_IND_NMM_CR_E!T53+FC_IND_NMM_GL_E!T53</f>
        <v>1103.8727700000002</v>
      </c>
      <c r="U53" s="8">
        <f>FC_IND_NMM_CM_E!U53+FC_IND_NMM_CR_E!U53+FC_IND_NMM_GL_E!U53</f>
        <v>1119.12372</v>
      </c>
      <c r="V53" s="8">
        <f>FC_IND_NMM_CM_E!V53+FC_IND_NMM_CR_E!V53+FC_IND_NMM_GL_E!V53</f>
        <v>1050.5940588000001</v>
      </c>
      <c r="W53" s="8">
        <f>FC_IND_NMM_CM_E!W53+FC_IND_NMM_CR_E!W53+FC_IND_NMM_GL_E!W53</f>
        <v>1049.1114348000001</v>
      </c>
      <c r="X53" s="8">
        <f>FC_IND_NMM_CM_E!X53+FC_IND_NMM_CR_E!X53+FC_IND_NMM_GL_E!X53</f>
        <v>1012.0329648000002</v>
      </c>
      <c r="Y53" s="8">
        <f>FC_IND_NMM_CM_E!Y53+FC_IND_NMM_CR_E!Y53+FC_IND_NMM_GL_E!Y53</f>
        <v>1097.2905372000002</v>
      </c>
      <c r="Z53" s="8">
        <f>FC_IND_NMM_CM_E!Z53+FC_IND_NMM_CR_E!Z53+FC_IND_NMM_GL_E!Z53</f>
        <v>891.01481039999999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1.1200895999999996</v>
      </c>
      <c r="F61" s="49">
        <f t="shared" si="32"/>
        <v>8.736134400000001</v>
      </c>
      <c r="G61" s="49">
        <f t="shared" si="32"/>
        <v>8.9599103999999983</v>
      </c>
      <c r="H61" s="49">
        <f t="shared" si="32"/>
        <v>233.02079567999994</v>
      </c>
      <c r="I61" s="49">
        <f t="shared" si="32"/>
        <v>327.16756079999999</v>
      </c>
      <c r="J61" s="49">
        <f t="shared" si="32"/>
        <v>371.77181999999999</v>
      </c>
      <c r="K61" s="49">
        <f t="shared" si="32"/>
        <v>457.50751271999997</v>
      </c>
      <c r="L61" s="49">
        <f t="shared" si="32"/>
        <v>418.47513479999986</v>
      </c>
      <c r="M61" s="49">
        <f t="shared" si="32"/>
        <v>388.53414431999994</v>
      </c>
      <c r="N61" s="49">
        <f t="shared" si="32"/>
        <v>395.81810064000001</v>
      </c>
      <c r="O61" s="49">
        <f t="shared" si="32"/>
        <v>432.36230615999995</v>
      </c>
      <c r="P61" s="49">
        <f t="shared" si="32"/>
        <v>394.69660055999998</v>
      </c>
      <c r="Q61" s="49">
        <f t="shared" si="32"/>
        <v>391.36270679999996</v>
      </c>
      <c r="R61" s="49">
        <f t="shared" si="32"/>
        <v>481.18508423999998</v>
      </c>
      <c r="S61" s="49">
        <f t="shared" si="32"/>
        <v>442.45316880000001</v>
      </c>
      <c r="T61" s="49">
        <f t="shared" si="32"/>
        <v>400.80009240000004</v>
      </c>
      <c r="U61" s="49">
        <f t="shared" si="32"/>
        <v>260.62578791999999</v>
      </c>
      <c r="V61" s="49">
        <f t="shared" si="32"/>
        <v>240.75812795361114</v>
      </c>
      <c r="W61" s="49">
        <f t="shared" si="32"/>
        <v>247.80488755180801</v>
      </c>
      <c r="X61" s="49">
        <f t="shared" si="32"/>
        <v>298.99345288621612</v>
      </c>
      <c r="Y61" s="49">
        <f t="shared" ref="Y61:Z61" si="33">SUM(Y62:Y72)</f>
        <v>423.39844531027649</v>
      </c>
      <c r="Z61" s="49">
        <f t="shared" si="33"/>
        <v>386.07362156622281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1.1200895999999996</v>
      </c>
      <c r="F62" s="52">
        <f>FC_IND_NMM_CM_E!F62+FC_IND_NMM_CR_E!F62+FC_IND_NMM_GL_E!F62</f>
        <v>8.736134400000001</v>
      </c>
      <c r="G62" s="52">
        <f>FC_IND_NMM_CM_E!G62+FC_IND_NMM_CR_E!G62+FC_IND_NMM_GL_E!G62</f>
        <v>8.9599103999999983</v>
      </c>
      <c r="H62" s="52">
        <f>FC_IND_NMM_CM_E!H62+FC_IND_NMM_CR_E!H62+FC_IND_NMM_GL_E!H62</f>
        <v>233.00524799999994</v>
      </c>
      <c r="I62" s="52">
        <f>FC_IND_NMM_CM_E!I62+FC_IND_NMM_CR_E!I62+FC_IND_NMM_GL_E!I62</f>
        <v>327.0923712</v>
      </c>
      <c r="J62" s="52">
        <f>FC_IND_NMM_CM_E!J62+FC_IND_NMM_CR_E!J62+FC_IND_NMM_GL_E!J62</f>
        <v>371.6915328</v>
      </c>
      <c r="K62" s="52">
        <f>FC_IND_NMM_CM_E!K62+FC_IND_NMM_CR_E!K62+FC_IND_NMM_GL_E!K62</f>
        <v>457.3574208</v>
      </c>
      <c r="L62" s="52">
        <f>FC_IND_NMM_CM_E!L62+FC_IND_NMM_CR_E!L62+FC_IND_NMM_GL_E!L62</f>
        <v>418.22847359999992</v>
      </c>
      <c r="M62" s="52">
        <f>FC_IND_NMM_CM_E!M62+FC_IND_NMM_CR_E!M62+FC_IND_NMM_GL_E!M62</f>
        <v>388.23966719999999</v>
      </c>
      <c r="N62" s="52">
        <f>FC_IND_NMM_CM_E!N62+FC_IND_NMM_CR_E!N62+FC_IND_NMM_GL_E!N62</f>
        <v>395.10535679999998</v>
      </c>
      <c r="O62" s="52">
        <f>FC_IND_NMM_CM_E!O62+FC_IND_NMM_CR_E!O62+FC_IND_NMM_GL_E!O62</f>
        <v>431.49173759999991</v>
      </c>
      <c r="P62" s="52">
        <f>FC_IND_NMM_CM_E!P62+FC_IND_NMM_CR_E!P62+FC_IND_NMM_GL_E!P62</f>
        <v>393.64174079999998</v>
      </c>
      <c r="Q62" s="52">
        <f>FC_IND_NMM_CM_E!Q62+FC_IND_NMM_CR_E!Q62+FC_IND_NMM_GL_E!Q62</f>
        <v>390.19478399999997</v>
      </c>
      <c r="R62" s="52">
        <f>FC_IND_NMM_CM_E!R62+FC_IND_NMM_CR_E!R62+FC_IND_NMM_GL_E!R62</f>
        <v>479.33746559999997</v>
      </c>
      <c r="S62" s="52">
        <f>FC_IND_NMM_CM_E!S62+FC_IND_NMM_CR_E!S62+FC_IND_NMM_GL_E!S62</f>
        <v>440.3984256</v>
      </c>
      <c r="T62" s="52">
        <f>FC_IND_NMM_CM_E!T62+FC_IND_NMM_CR_E!T62+FC_IND_NMM_GL_E!T62</f>
        <v>398.70915840000004</v>
      </c>
      <c r="U62" s="52">
        <f>FC_IND_NMM_CM_E!U62+FC_IND_NMM_CR_E!U62+FC_IND_NMM_GL_E!U62</f>
        <v>258.09114239999997</v>
      </c>
      <c r="V62" s="52">
        <f>FC_IND_NMM_CM_E!V62+FC_IND_NMM_CR_E!V62+FC_IND_NMM_GL_E!V62</f>
        <v>238.7464128</v>
      </c>
      <c r="W62" s="52">
        <f>FC_IND_NMM_CM_E!W62+FC_IND_NMM_CR_E!W62+FC_IND_NMM_GL_E!W62</f>
        <v>245.81894399999996</v>
      </c>
      <c r="X62" s="52">
        <f>FC_IND_NMM_CM_E!X62+FC_IND_NMM_CR_E!X62+FC_IND_NMM_GL_E!X62</f>
        <v>296.86487039999997</v>
      </c>
      <c r="Y62" s="52">
        <f>FC_IND_NMM_CM_E!Y62+FC_IND_NMM_CR_E!Y62+FC_IND_NMM_GL_E!Y62</f>
        <v>421.77381120000007</v>
      </c>
      <c r="Z62" s="52">
        <f>FC_IND_NMM_CM_E!Z62+FC_IND_NMM_CR_E!Z62+FC_IND_NMM_GL_E!Z62</f>
        <v>384.5201472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5.6805839999999982E-2</v>
      </c>
      <c r="L64" s="52">
        <f>FC_IND_NMM_CM_E!L64+FC_IND_NMM_CR_E!L64+FC_IND_NMM_GL_E!L64</f>
        <v>0.10673208000000003</v>
      </c>
      <c r="M64" s="52">
        <f>FC_IND_NMM_CM_E!M64+FC_IND_NMM_CR_E!M64+FC_IND_NMM_GL_E!M64</f>
        <v>0.12855024000000001</v>
      </c>
      <c r="N64" s="52">
        <f>FC_IND_NMM_CM_E!N64+FC_IND_NMM_CR_E!N64+FC_IND_NMM_GL_E!N64</f>
        <v>0.54171935999999987</v>
      </c>
      <c r="O64" s="52">
        <f>FC_IND_NMM_CM_E!O64+FC_IND_NMM_CR_E!O64+FC_IND_NMM_GL_E!O64</f>
        <v>0.69444647999999998</v>
      </c>
      <c r="P64" s="52">
        <f>FC_IND_NMM_CM_E!P64+FC_IND_NMM_CR_E!P64+FC_IND_NMM_GL_E!P64</f>
        <v>0.95469192000000014</v>
      </c>
      <c r="Q64" s="52">
        <f>FC_IND_NMM_CM_E!Q64+FC_IND_NMM_CR_E!Q64+FC_IND_NMM_GL_E!Q64</f>
        <v>1.076166</v>
      </c>
      <c r="R64" s="52">
        <f>FC_IND_NMM_CM_E!R64+FC_IND_NMM_CR_E!R64+FC_IND_NMM_GL_E!R64</f>
        <v>1.1571487200000001</v>
      </c>
      <c r="S64" s="52">
        <f>FC_IND_NMM_CM_E!S64+FC_IND_NMM_CR_E!S64+FC_IND_NMM_GL_E!S64</f>
        <v>1.4065833600000002</v>
      </c>
      <c r="T64" s="52">
        <f>FC_IND_NMM_CM_E!T64+FC_IND_NMM_CR_E!T64+FC_IND_NMM_GL_E!T64</f>
        <v>1.4134629600000004</v>
      </c>
      <c r="U64" s="52">
        <f>FC_IND_NMM_CM_E!U64+FC_IND_NMM_CR_E!U64+FC_IND_NMM_GL_E!U64</f>
        <v>1.8482536800000002</v>
      </c>
      <c r="V64" s="52">
        <f>FC_IND_NMM_CM_E!V64+FC_IND_NMM_CR_E!V64+FC_IND_NMM_GL_E!V64</f>
        <v>1.3304209136111478</v>
      </c>
      <c r="W64" s="52">
        <f>FC_IND_NMM_CM_E!W64+FC_IND_NMM_CR_E!W64+FC_IND_NMM_GL_E!W64</f>
        <v>1.3780547518080315</v>
      </c>
      <c r="X64" s="52">
        <f>FC_IND_NMM_CM_E!X64+FC_IND_NMM_CR_E!X64+FC_IND_NMM_GL_E!X64</f>
        <v>1.4837360862161435</v>
      </c>
      <c r="Y64" s="52">
        <f>FC_IND_NMM_CM_E!Y64+FC_IND_NMM_CR_E!Y64+FC_IND_NMM_GL_E!Y64</f>
        <v>1.493116030276433</v>
      </c>
      <c r="Z64" s="52">
        <f>FC_IND_NMM_CM_E!Z64+FC_IND_NMM_CR_E!Z64+FC_IND_NMM_GL_E!Z64</f>
        <v>1.4173684462228557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1.5547679999999998E-2</v>
      </c>
      <c r="I69" s="52">
        <f>FC_IND_NMM_CM_E!I69+FC_IND_NMM_CR_E!I69+FC_IND_NMM_GL_E!I69</f>
        <v>7.5189600000000009E-2</v>
      </c>
      <c r="J69" s="52">
        <f>FC_IND_NMM_CM_E!J69+FC_IND_NMM_CR_E!J69+FC_IND_NMM_GL_E!J69</f>
        <v>8.0287200000000003E-2</v>
      </c>
      <c r="K69" s="52">
        <f>FC_IND_NMM_CM_E!K69+FC_IND_NMM_CR_E!K69+FC_IND_NMM_GL_E!K69</f>
        <v>9.328607999999998E-2</v>
      </c>
      <c r="L69" s="52">
        <f>FC_IND_NMM_CM_E!L69+FC_IND_NMM_CR_E!L69+FC_IND_NMM_GL_E!L69</f>
        <v>0.13992911999999999</v>
      </c>
      <c r="M69" s="52">
        <f>FC_IND_NMM_CM_E!M69+FC_IND_NMM_CR_E!M69+FC_IND_NMM_GL_E!M69</f>
        <v>0.16592688</v>
      </c>
      <c r="N69" s="52">
        <f>FC_IND_NMM_CM_E!N69+FC_IND_NMM_CR_E!N69+FC_IND_NMM_GL_E!N69</f>
        <v>0.17102448000000001</v>
      </c>
      <c r="O69" s="52">
        <f>FC_IND_NMM_CM_E!O69+FC_IND_NMM_CR_E!O69+FC_IND_NMM_GL_E!O69</f>
        <v>0.17612207999999996</v>
      </c>
      <c r="P69" s="52">
        <f>FC_IND_NMM_CM_E!P69+FC_IND_NMM_CR_E!P69+FC_IND_NMM_GL_E!P69</f>
        <v>0.10016784000000002</v>
      </c>
      <c r="Q69" s="52">
        <f>FC_IND_NMM_CM_E!Q69+FC_IND_NMM_CR_E!Q69+FC_IND_NMM_GL_E!Q69</f>
        <v>9.1756799999999999E-2</v>
      </c>
      <c r="R69" s="52">
        <f>FC_IND_NMM_CM_E!R69+FC_IND_NMM_CR_E!R69+FC_IND_NMM_GL_E!R69</f>
        <v>0.69046991999999996</v>
      </c>
      <c r="S69" s="52">
        <f>FC_IND_NMM_CM_E!S69+FC_IND_NMM_CR_E!S69+FC_IND_NMM_GL_E!S69</f>
        <v>0.64815984000000015</v>
      </c>
      <c r="T69" s="52">
        <f>FC_IND_NMM_CM_E!T69+FC_IND_NMM_CR_E!T69+FC_IND_NMM_GL_E!T69</f>
        <v>0.67747104000000002</v>
      </c>
      <c r="U69" s="52">
        <f>FC_IND_NMM_CM_E!U69+FC_IND_NMM_CR_E!U69+FC_IND_NMM_GL_E!U69</f>
        <v>0.6863918400000002</v>
      </c>
      <c r="V69" s="52">
        <f>FC_IND_NMM_CM_E!V69+FC_IND_NMM_CR_E!V69+FC_IND_NMM_GL_E!V69</f>
        <v>0.68129424000000016</v>
      </c>
      <c r="W69" s="52">
        <f>FC_IND_NMM_CM_E!W69+FC_IND_NMM_CR_E!W69+FC_IND_NMM_GL_E!W69</f>
        <v>0.60788880000000001</v>
      </c>
      <c r="X69" s="52">
        <f>FC_IND_NMM_CM_E!X69+FC_IND_NMM_CR_E!X69+FC_IND_NMM_GL_E!X69</f>
        <v>0.64484639999999993</v>
      </c>
      <c r="Y69" s="52">
        <f>FC_IND_NMM_CM_E!Y69+FC_IND_NMM_CR_E!Y69+FC_IND_NMM_GL_E!Y69</f>
        <v>0.13151808000000001</v>
      </c>
      <c r="Z69" s="52">
        <f>FC_IND_NMM_CM_E!Z69+FC_IND_NMM_CR_E!Z69+FC_IND_NMM_GL_E!Z69</f>
        <v>0.13610592000000002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880.03410370276447</v>
      </c>
      <c r="D2" s="21">
        <f t="shared" ref="D2:X2" si="0">SUM(D3,D17,D22,D25,D26,D51,D52)</f>
        <v>932.46656209609648</v>
      </c>
      <c r="E2" s="21">
        <f t="shared" si="0"/>
        <v>1017.3967682903874</v>
      </c>
      <c r="F2" s="21">
        <f t="shared" si="0"/>
        <v>950.67287476599654</v>
      </c>
      <c r="G2" s="21">
        <f t="shared" si="0"/>
        <v>1103.9235344986032</v>
      </c>
      <c r="H2" s="21">
        <f t="shared" si="0"/>
        <v>878.95414623044746</v>
      </c>
      <c r="I2" s="21">
        <f t="shared" si="0"/>
        <v>1035.1262776240674</v>
      </c>
      <c r="J2" s="21">
        <f t="shared" si="0"/>
        <v>1021.4072787854174</v>
      </c>
      <c r="K2" s="21">
        <f t="shared" si="0"/>
        <v>1090.8718808607791</v>
      </c>
      <c r="L2" s="21">
        <f t="shared" si="0"/>
        <v>1000.3349040383714</v>
      </c>
      <c r="M2" s="21">
        <f t="shared" si="0"/>
        <v>932.88970346107953</v>
      </c>
      <c r="N2" s="21">
        <f t="shared" si="0"/>
        <v>939.661133102485</v>
      </c>
      <c r="O2" s="21">
        <f t="shared" si="0"/>
        <v>1002.5346643072098</v>
      </c>
      <c r="P2" s="21">
        <f t="shared" si="0"/>
        <v>1142.0704062047835</v>
      </c>
      <c r="Q2" s="21">
        <f t="shared" si="0"/>
        <v>1089.2939662353742</v>
      </c>
      <c r="R2" s="21">
        <f t="shared" si="0"/>
        <v>1102.6749307367359</v>
      </c>
      <c r="S2" s="21">
        <f t="shared" si="0"/>
        <v>1185.2195428683322</v>
      </c>
      <c r="T2" s="21">
        <f t="shared" si="0"/>
        <v>1186.2685394918681</v>
      </c>
      <c r="U2" s="21">
        <f t="shared" si="0"/>
        <v>1300.5490001626317</v>
      </c>
      <c r="V2" s="21">
        <f t="shared" si="0"/>
        <v>1047.44528278702</v>
      </c>
      <c r="W2" s="21">
        <f t="shared" si="0"/>
        <v>1158.0987896144688</v>
      </c>
      <c r="X2" s="21">
        <f t="shared" si="0"/>
        <v>1248.9449748079887</v>
      </c>
      <c r="Y2" s="21">
        <f t="shared" ref="Y2:Z2" si="1">SUM(Y3,Y17,Y22,Y25,Y26,Y51,Y52)</f>
        <v>1222.8843733727235</v>
      </c>
      <c r="Z2" s="21">
        <f t="shared" si="1"/>
        <v>1009.8467004977633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215.73019667484473</v>
      </c>
      <c r="D3" s="24">
        <f t="shared" ref="D3:W3" si="3">SUM(D4,D8,D11)</f>
        <v>200.11484069529942</v>
      </c>
      <c r="E3" s="24">
        <f t="shared" si="3"/>
        <v>162.70708134889352</v>
      </c>
      <c r="F3" s="24">
        <f t="shared" si="3"/>
        <v>137.90508309588364</v>
      </c>
      <c r="G3" s="24">
        <f t="shared" si="3"/>
        <v>132.38724235879974</v>
      </c>
      <c r="H3" s="24">
        <f t="shared" si="3"/>
        <v>166.89854980302704</v>
      </c>
      <c r="I3" s="24">
        <f t="shared" si="3"/>
        <v>225.66044995964489</v>
      </c>
      <c r="J3" s="24">
        <f t="shared" si="3"/>
        <v>226.46735335830996</v>
      </c>
      <c r="K3" s="24">
        <f t="shared" si="3"/>
        <v>221.49210802427544</v>
      </c>
      <c r="L3" s="24">
        <f t="shared" si="3"/>
        <v>158.78584763258098</v>
      </c>
      <c r="M3" s="24">
        <f t="shared" si="3"/>
        <v>100.82040877744203</v>
      </c>
      <c r="N3" s="24">
        <f t="shared" si="3"/>
        <v>82.884747261879113</v>
      </c>
      <c r="O3" s="24">
        <f t="shared" si="3"/>
        <v>102.83540774957078</v>
      </c>
      <c r="P3" s="24">
        <f t="shared" si="3"/>
        <v>98.140519925204813</v>
      </c>
      <c r="Q3" s="24">
        <f t="shared" si="3"/>
        <v>97.44508003126424</v>
      </c>
      <c r="R3" s="24">
        <f t="shared" si="3"/>
        <v>100.32859223658318</v>
      </c>
      <c r="S3" s="24">
        <f t="shared" si="3"/>
        <v>81.245335627004096</v>
      </c>
      <c r="T3" s="24">
        <f t="shared" si="3"/>
        <v>79.671832763464039</v>
      </c>
      <c r="U3" s="24">
        <f t="shared" si="3"/>
        <v>102.06089556981782</v>
      </c>
      <c r="V3" s="24">
        <f t="shared" si="3"/>
        <v>79.705872405268906</v>
      </c>
      <c r="W3" s="24">
        <f t="shared" si="3"/>
        <v>138.9799026162249</v>
      </c>
      <c r="X3" s="24">
        <f t="shared" ref="X3:Z3" si="4">SUM(X4,X8,X11)</f>
        <v>105.1830579243169</v>
      </c>
      <c r="Y3" s="24">
        <f t="shared" si="4"/>
        <v>87.591482175491436</v>
      </c>
      <c r="Z3" s="24">
        <f t="shared" si="4"/>
        <v>51.072584653828685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172.39426071182464</v>
      </c>
      <c r="D4" s="19">
        <f t="shared" ref="D4:W4" si="6">SUM(D5:D7)</f>
        <v>161.95312371772872</v>
      </c>
      <c r="E4" s="19">
        <f t="shared" si="6"/>
        <v>107.47869560915397</v>
      </c>
      <c r="F4" s="19">
        <f t="shared" si="6"/>
        <v>76.279106586171693</v>
      </c>
      <c r="G4" s="19">
        <f t="shared" si="6"/>
        <v>73.849038176732975</v>
      </c>
      <c r="H4" s="19">
        <f t="shared" si="6"/>
        <v>93.766495313197112</v>
      </c>
      <c r="I4" s="19">
        <f t="shared" si="6"/>
        <v>143.20845789644815</v>
      </c>
      <c r="J4" s="19">
        <f t="shared" si="6"/>
        <v>149.83598173685459</v>
      </c>
      <c r="K4" s="19">
        <f t="shared" si="6"/>
        <v>141.51576429299985</v>
      </c>
      <c r="L4" s="19">
        <f t="shared" si="6"/>
        <v>96.932625223554453</v>
      </c>
      <c r="M4" s="19">
        <f t="shared" si="6"/>
        <v>49.548861768446898</v>
      </c>
      <c r="N4" s="19">
        <f t="shared" si="6"/>
        <v>31.98129572449939</v>
      </c>
      <c r="O4" s="19">
        <f t="shared" si="6"/>
        <v>41.178174518019226</v>
      </c>
      <c r="P4" s="19">
        <f t="shared" si="6"/>
        <v>34.910903292037709</v>
      </c>
      <c r="Q4" s="19">
        <f t="shared" si="6"/>
        <v>27.256522119849965</v>
      </c>
      <c r="R4" s="19">
        <f t="shared" si="6"/>
        <v>31.226081636311097</v>
      </c>
      <c r="S4" s="19">
        <f t="shared" si="6"/>
        <v>20.392923508019713</v>
      </c>
      <c r="T4" s="19">
        <f t="shared" si="6"/>
        <v>23.243962957933018</v>
      </c>
      <c r="U4" s="19">
        <f t="shared" si="6"/>
        <v>32.033864627240312</v>
      </c>
      <c r="V4" s="19">
        <f t="shared" si="6"/>
        <v>29.413148210853155</v>
      </c>
      <c r="W4" s="19">
        <f t="shared" si="6"/>
        <v>88.549547074982371</v>
      </c>
      <c r="X4" s="19">
        <f t="shared" ref="X4:Z4" si="7">SUM(X5:X7)</f>
        <v>54.858493271730289</v>
      </c>
      <c r="Y4" s="19">
        <f t="shared" si="7"/>
        <v>30.91114366678303</v>
      </c>
      <c r="Z4" s="19">
        <f t="shared" si="7"/>
        <v>11.582646834040249</v>
      </c>
    </row>
    <row r="5" spans="1:26" ht="11.25" customHeight="1" x14ac:dyDescent="0.2">
      <c r="A5" s="28" t="s">
        <v>4</v>
      </c>
      <c r="B5" s="7" t="s">
        <v>5</v>
      </c>
      <c r="C5" s="8">
        <v>2.0715467144410029</v>
      </c>
      <c r="D5" s="8">
        <v>1.0262830591086871</v>
      </c>
      <c r="E5" s="8">
        <v>6.2527260991380889</v>
      </c>
      <c r="F5" s="8">
        <v>2.1729050643421175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9.5587182763603298E-2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170.32271399738363</v>
      </c>
      <c r="D7" s="8">
        <v>160.92684065862002</v>
      </c>
      <c r="E7" s="8">
        <v>101.22596951001589</v>
      </c>
      <c r="F7" s="8">
        <v>74.106201521829576</v>
      </c>
      <c r="G7" s="8">
        <v>73.849038176732975</v>
      </c>
      <c r="H7" s="8">
        <v>93.766495313197112</v>
      </c>
      <c r="I7" s="8">
        <v>143.20845789644815</v>
      </c>
      <c r="J7" s="8">
        <v>149.83598173685459</v>
      </c>
      <c r="K7" s="8">
        <v>141.51576429299985</v>
      </c>
      <c r="L7" s="8">
        <v>96.932625223554453</v>
      </c>
      <c r="M7" s="8">
        <v>49.548861768446898</v>
      </c>
      <c r="N7" s="8">
        <v>31.98129572449939</v>
      </c>
      <c r="O7" s="8">
        <v>41.178174518019226</v>
      </c>
      <c r="P7" s="8">
        <v>34.815316109274107</v>
      </c>
      <c r="Q7" s="8">
        <v>27.256522119849965</v>
      </c>
      <c r="R7" s="8">
        <v>31.226081636311097</v>
      </c>
      <c r="S7" s="8">
        <v>20.392923508019713</v>
      </c>
      <c r="T7" s="8">
        <v>23.243962957933018</v>
      </c>
      <c r="U7" s="8">
        <v>32.033864627240312</v>
      </c>
      <c r="V7" s="8">
        <v>29.413148210853155</v>
      </c>
      <c r="W7" s="8">
        <v>88.549547074982371</v>
      </c>
      <c r="X7" s="8">
        <v>54.858493271730289</v>
      </c>
      <c r="Y7" s="8">
        <v>30.91114366678303</v>
      </c>
      <c r="Z7" s="8">
        <v>11.582646834040249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31.6640580251103</v>
      </c>
      <c r="D8" s="19">
        <f t="shared" si="8"/>
        <v>35.8480619295919</v>
      </c>
      <c r="E8" s="19">
        <f t="shared" si="8"/>
        <v>49.296606917054397</v>
      </c>
      <c r="F8" s="19">
        <f t="shared" si="8"/>
        <v>57.120307873059701</v>
      </c>
      <c r="G8" s="19">
        <f t="shared" si="8"/>
        <v>52.886706793927083</v>
      </c>
      <c r="H8" s="19">
        <f t="shared" si="8"/>
        <v>56.460926638393289</v>
      </c>
      <c r="I8" s="19">
        <f t="shared" si="8"/>
        <v>63.916631501745982</v>
      </c>
      <c r="J8" s="19">
        <f t="shared" si="8"/>
        <v>64.043995814116386</v>
      </c>
      <c r="K8" s="19">
        <f t="shared" si="8"/>
        <v>65.39912937439702</v>
      </c>
      <c r="L8" s="19">
        <f t="shared" si="8"/>
        <v>59.559598980761351</v>
      </c>
      <c r="M8" s="19">
        <f t="shared" si="8"/>
        <v>51.134103645394454</v>
      </c>
      <c r="N8" s="19">
        <f t="shared" si="8"/>
        <v>50.361270777647505</v>
      </c>
      <c r="O8" s="19">
        <f t="shared" si="8"/>
        <v>61.528279885323855</v>
      </c>
      <c r="P8" s="19">
        <f t="shared" si="8"/>
        <v>63.004218259211299</v>
      </c>
      <c r="Q8" s="19">
        <f t="shared" si="8"/>
        <v>70.044378100752198</v>
      </c>
      <c r="R8" s="19">
        <f t="shared" si="8"/>
        <v>69.085678925081965</v>
      </c>
      <c r="S8" s="19">
        <f t="shared" si="8"/>
        <v>60.842426388630663</v>
      </c>
      <c r="T8" s="19">
        <f t="shared" si="8"/>
        <v>56.368419108623073</v>
      </c>
      <c r="U8" s="19">
        <f t="shared" si="8"/>
        <v>69.952256856881036</v>
      </c>
      <c r="V8" s="19">
        <f t="shared" si="8"/>
        <v>50.292724194415754</v>
      </c>
      <c r="W8" s="19">
        <f t="shared" si="8"/>
        <v>50.373033921215288</v>
      </c>
      <c r="X8" s="19">
        <f t="shared" si="8"/>
        <v>50.313990799198571</v>
      </c>
      <c r="Y8" s="19">
        <f t="shared" ref="Y8:Z8" si="9">SUM(Y9:Y10)</f>
        <v>56.636301488236597</v>
      </c>
      <c r="Z8" s="19">
        <f t="shared" si="9"/>
        <v>39.431358002399719</v>
      </c>
    </row>
    <row r="9" spans="1:26" ht="11.25" customHeight="1" x14ac:dyDescent="0.2">
      <c r="A9" s="28" t="s">
        <v>10</v>
      </c>
      <c r="B9" s="7" t="s">
        <v>11</v>
      </c>
      <c r="C9" s="8">
        <v>31.237748887276972</v>
      </c>
      <c r="D9" s="8">
        <v>35.8480619295919</v>
      </c>
      <c r="E9" s="8">
        <v>49.296606917054397</v>
      </c>
      <c r="F9" s="8">
        <v>57.120307873059701</v>
      </c>
      <c r="G9" s="8">
        <v>51.743641777624909</v>
      </c>
      <c r="H9" s="8">
        <v>54.581695992310401</v>
      </c>
      <c r="I9" s="8">
        <v>61.465531098387991</v>
      </c>
      <c r="J9" s="8">
        <v>62.1457879586807</v>
      </c>
      <c r="K9" s="8">
        <v>63.436422652177782</v>
      </c>
      <c r="L9" s="8">
        <v>57.894872726976516</v>
      </c>
      <c r="M9" s="8">
        <v>48.719965480395913</v>
      </c>
      <c r="N9" s="8">
        <v>46.538023372488468</v>
      </c>
      <c r="O9" s="8">
        <v>57.610263106769125</v>
      </c>
      <c r="P9" s="8">
        <v>60.043896653588654</v>
      </c>
      <c r="Q9" s="8">
        <v>67.775926920150084</v>
      </c>
      <c r="R9" s="8">
        <v>65.489217808478514</v>
      </c>
      <c r="S9" s="8">
        <v>57.783215466712846</v>
      </c>
      <c r="T9" s="8">
        <v>53.209471087516391</v>
      </c>
      <c r="U9" s="8">
        <v>64.156359603762851</v>
      </c>
      <c r="V9" s="8">
        <v>50.089170007820428</v>
      </c>
      <c r="W9" s="8">
        <v>49.227389862151817</v>
      </c>
      <c r="X9" s="8">
        <v>47.847288967968851</v>
      </c>
      <c r="Y9" s="8">
        <v>54.69005425518354</v>
      </c>
      <c r="Z9" s="8">
        <v>36.964873671215308</v>
      </c>
    </row>
    <row r="10" spans="1:26" ht="11.25" customHeight="1" x14ac:dyDescent="0.2">
      <c r="A10" s="28" t="s">
        <v>12</v>
      </c>
      <c r="B10" s="7" t="s">
        <v>13</v>
      </c>
      <c r="C10" s="8">
        <v>0.42630913783332752</v>
      </c>
      <c r="D10" s="8">
        <v>0</v>
      </c>
      <c r="E10" s="8">
        <v>0</v>
      </c>
      <c r="F10" s="8">
        <v>0</v>
      </c>
      <c r="G10" s="8">
        <v>1.1430650163021756</v>
      </c>
      <c r="H10" s="8">
        <v>1.879230646082886</v>
      </c>
      <c r="I10" s="8">
        <v>2.4511004033579891</v>
      </c>
      <c r="J10" s="8">
        <v>1.8982078554356885</v>
      </c>
      <c r="K10" s="8">
        <v>1.9627067222192314</v>
      </c>
      <c r="L10" s="8">
        <v>1.6647262537848346</v>
      </c>
      <c r="M10" s="8">
        <v>2.4141381649985405</v>
      </c>
      <c r="N10" s="8">
        <v>3.8232474051590404</v>
      </c>
      <c r="O10" s="8">
        <v>3.9180167785547302</v>
      </c>
      <c r="P10" s="8">
        <v>2.9603216056226436</v>
      </c>
      <c r="Q10" s="8">
        <v>2.2684511806021113</v>
      </c>
      <c r="R10" s="8">
        <v>3.5964611166034559</v>
      </c>
      <c r="S10" s="8">
        <v>3.0592109219178147</v>
      </c>
      <c r="T10" s="8">
        <v>3.1589480211066823</v>
      </c>
      <c r="U10" s="8">
        <v>5.7958972531181914</v>
      </c>
      <c r="V10" s="8">
        <v>0.20355418659532945</v>
      </c>
      <c r="W10" s="8">
        <v>1.1456440590634711</v>
      </c>
      <c r="X10" s="8">
        <v>2.4667018312297211</v>
      </c>
      <c r="Y10" s="8">
        <v>1.9462472330530582</v>
      </c>
      <c r="Z10" s="8">
        <v>2.4664843311844122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11.671877937909775</v>
      </c>
      <c r="D11" s="19">
        <f t="shared" si="10"/>
        <v>2.3136550479788256</v>
      </c>
      <c r="E11" s="19">
        <f t="shared" si="10"/>
        <v>5.9317788226851462</v>
      </c>
      <c r="F11" s="19">
        <f t="shared" si="10"/>
        <v>4.5056686366522403</v>
      </c>
      <c r="G11" s="19">
        <f t="shared" si="10"/>
        <v>5.6514973881396751</v>
      </c>
      <c r="H11" s="19">
        <f t="shared" si="10"/>
        <v>16.671127851436623</v>
      </c>
      <c r="I11" s="19">
        <f t="shared" si="10"/>
        <v>18.535360561450787</v>
      </c>
      <c r="J11" s="19">
        <f t="shared" si="10"/>
        <v>12.587375807338999</v>
      </c>
      <c r="K11" s="19">
        <f t="shared" si="10"/>
        <v>14.577214356878544</v>
      </c>
      <c r="L11" s="19">
        <f t="shared" si="10"/>
        <v>2.2936234282652044</v>
      </c>
      <c r="M11" s="19">
        <f t="shared" si="10"/>
        <v>0.13744336360067907</v>
      </c>
      <c r="N11" s="19">
        <f t="shared" si="10"/>
        <v>0.54218075973221558</v>
      </c>
      <c r="O11" s="19">
        <f t="shared" si="10"/>
        <v>0.12895334622769447</v>
      </c>
      <c r="P11" s="19">
        <f t="shared" si="10"/>
        <v>0.22539837395581008</v>
      </c>
      <c r="Q11" s="19">
        <f t="shared" si="10"/>
        <v>0.14417981066208435</v>
      </c>
      <c r="R11" s="19">
        <f t="shared" si="10"/>
        <v>1.6831675190112975E-2</v>
      </c>
      <c r="S11" s="19">
        <f t="shared" si="10"/>
        <v>9.9857303537257969E-3</v>
      </c>
      <c r="T11" s="19">
        <f t="shared" si="10"/>
        <v>5.9450696907947104E-2</v>
      </c>
      <c r="U11" s="19">
        <f t="shared" si="10"/>
        <v>7.4774085696461129E-2</v>
      </c>
      <c r="V11" s="19">
        <f t="shared" si="10"/>
        <v>0</v>
      </c>
      <c r="W11" s="19">
        <f t="shared" si="10"/>
        <v>5.7321620027224997E-2</v>
      </c>
      <c r="X11" s="19">
        <f t="shared" si="10"/>
        <v>1.057385338803747E-2</v>
      </c>
      <c r="Y11" s="19">
        <f t="shared" ref="Y11:Z11" si="11">SUM(Y12:Y16)</f>
        <v>4.4037020471809428E-2</v>
      </c>
      <c r="Z11" s="19">
        <f t="shared" si="11"/>
        <v>5.85798173887212E-2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11.671877937909775</v>
      </c>
      <c r="D13" s="8">
        <v>2.3136550479788256</v>
      </c>
      <c r="E13" s="8">
        <v>5.9317788226851462</v>
      </c>
      <c r="F13" s="8">
        <v>4.5056686366522403</v>
      </c>
      <c r="G13" s="8">
        <v>5.6514973881396751</v>
      </c>
      <c r="H13" s="8">
        <v>16.671127851436623</v>
      </c>
      <c r="I13" s="8">
        <v>18.535360561450787</v>
      </c>
      <c r="J13" s="8">
        <v>12.587375807338999</v>
      </c>
      <c r="K13" s="8">
        <v>14.577214356878544</v>
      </c>
      <c r="L13" s="8">
        <v>2.2936234282652044</v>
      </c>
      <c r="M13" s="8">
        <v>0.13744336360067907</v>
      </c>
      <c r="N13" s="8">
        <v>0.54218075973221558</v>
      </c>
      <c r="O13" s="8">
        <v>0.12895334622769447</v>
      </c>
      <c r="P13" s="8">
        <v>0.22539837395581008</v>
      </c>
      <c r="Q13" s="8">
        <v>0.14417981066208435</v>
      </c>
      <c r="R13" s="8">
        <v>1.6831675190112975E-2</v>
      </c>
      <c r="S13" s="8">
        <v>9.9857303537257969E-3</v>
      </c>
      <c r="T13" s="8">
        <v>5.9450696907947104E-2</v>
      </c>
      <c r="U13" s="8">
        <v>7.4774085696461129E-2</v>
      </c>
      <c r="V13" s="8">
        <v>0</v>
      </c>
      <c r="W13" s="8">
        <v>5.7321620027224997E-2</v>
      </c>
      <c r="X13" s="8">
        <v>1.057385338803747E-2</v>
      </c>
      <c r="Y13" s="8">
        <v>4.4037020471809428E-2</v>
      </c>
      <c r="Z13" s="8">
        <v>5.85798173887212E-2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129.05735631839761</v>
      </c>
      <c r="D26" s="27">
        <f t="shared" si="16"/>
        <v>107.00523459012649</v>
      </c>
      <c r="E26" s="27">
        <f t="shared" si="16"/>
        <v>176.18723116683668</v>
      </c>
      <c r="F26" s="27">
        <f t="shared" si="16"/>
        <v>181.20797727463275</v>
      </c>
      <c r="G26" s="27">
        <f t="shared" si="16"/>
        <v>229.75360153757018</v>
      </c>
      <c r="H26" s="27">
        <f t="shared" si="16"/>
        <v>183.20441498930779</v>
      </c>
      <c r="I26" s="27">
        <f t="shared" si="16"/>
        <v>140.6786075296049</v>
      </c>
      <c r="J26" s="27">
        <f t="shared" si="16"/>
        <v>136.69146833421411</v>
      </c>
      <c r="K26" s="27">
        <f t="shared" si="16"/>
        <v>148.20860165007221</v>
      </c>
      <c r="L26" s="27">
        <f t="shared" si="16"/>
        <v>134.80858658714874</v>
      </c>
      <c r="M26" s="27">
        <f t="shared" si="16"/>
        <v>141.97596205766922</v>
      </c>
      <c r="N26" s="27">
        <f t="shared" si="16"/>
        <v>150.50506391713617</v>
      </c>
      <c r="O26" s="27">
        <f t="shared" si="16"/>
        <v>138.90520361949706</v>
      </c>
      <c r="P26" s="27">
        <f t="shared" si="16"/>
        <v>131.21278839802201</v>
      </c>
      <c r="Q26" s="27">
        <f t="shared" si="16"/>
        <v>116.97900556278005</v>
      </c>
      <c r="R26" s="27">
        <f t="shared" si="16"/>
        <v>121.83338355874874</v>
      </c>
      <c r="S26" s="27">
        <f t="shared" si="16"/>
        <v>126.90187039886666</v>
      </c>
      <c r="T26" s="27">
        <f t="shared" si="16"/>
        <v>103.00404899219987</v>
      </c>
      <c r="U26" s="27">
        <f t="shared" si="16"/>
        <v>100.98755730194978</v>
      </c>
      <c r="V26" s="27">
        <f t="shared" si="16"/>
        <v>84.291749881729586</v>
      </c>
      <c r="W26" s="27">
        <f t="shared" si="16"/>
        <v>63.937331186627532</v>
      </c>
      <c r="X26" s="27">
        <f t="shared" si="16"/>
        <v>102.24930949179361</v>
      </c>
      <c r="Y26" s="27">
        <f t="shared" ref="Y26:Z26" si="17">SUM(Y27,Y33)</f>
        <v>110.59415459586594</v>
      </c>
      <c r="Z26" s="27">
        <f t="shared" si="17"/>
        <v>122.37236066671781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129.05735631839761</v>
      </c>
      <c r="D33" s="19">
        <f t="shared" si="20"/>
        <v>107.00523459012649</v>
      </c>
      <c r="E33" s="19">
        <f t="shared" si="20"/>
        <v>176.18723116683668</v>
      </c>
      <c r="F33" s="19">
        <f t="shared" si="20"/>
        <v>181.20797727463275</v>
      </c>
      <c r="G33" s="19">
        <f t="shared" si="20"/>
        <v>229.75360153757018</v>
      </c>
      <c r="H33" s="19">
        <f t="shared" si="20"/>
        <v>183.20441498930779</v>
      </c>
      <c r="I33" s="19">
        <f t="shared" si="20"/>
        <v>140.6786075296049</v>
      </c>
      <c r="J33" s="19">
        <f t="shared" si="20"/>
        <v>136.69146833421411</v>
      </c>
      <c r="K33" s="19">
        <f t="shared" si="20"/>
        <v>148.20860165007221</v>
      </c>
      <c r="L33" s="19">
        <f t="shared" si="20"/>
        <v>134.80858658714874</v>
      </c>
      <c r="M33" s="19">
        <f t="shared" si="20"/>
        <v>141.97596205766922</v>
      </c>
      <c r="N33" s="19">
        <f t="shared" si="20"/>
        <v>150.50506391713617</v>
      </c>
      <c r="O33" s="19">
        <f t="shared" si="20"/>
        <v>138.90520361949706</v>
      </c>
      <c r="P33" s="19">
        <f t="shared" si="20"/>
        <v>131.21278839802201</v>
      </c>
      <c r="Q33" s="19">
        <f t="shared" si="20"/>
        <v>116.97900556278005</v>
      </c>
      <c r="R33" s="19">
        <f t="shared" si="20"/>
        <v>121.83338355874874</v>
      </c>
      <c r="S33" s="19">
        <f t="shared" si="20"/>
        <v>126.90187039886666</v>
      </c>
      <c r="T33" s="19">
        <f t="shared" si="20"/>
        <v>103.00404899219987</v>
      </c>
      <c r="U33" s="19">
        <f t="shared" si="20"/>
        <v>100.98755730194978</v>
      </c>
      <c r="V33" s="19">
        <f t="shared" si="20"/>
        <v>84.291749881729586</v>
      </c>
      <c r="W33" s="19">
        <f t="shared" si="20"/>
        <v>63.937331186627532</v>
      </c>
      <c r="X33" s="19">
        <f t="shared" si="20"/>
        <v>102.24930949179361</v>
      </c>
      <c r="Y33" s="19">
        <f t="shared" ref="Y33:Z33" si="21">SUM(Y34:Y50)</f>
        <v>110.59415459586594</v>
      </c>
      <c r="Z33" s="19">
        <f t="shared" si="21"/>
        <v>122.37236066671781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17.124747786912931</v>
      </c>
      <c r="D36" s="8">
        <v>15.840805540740932</v>
      </c>
      <c r="E36" s="8">
        <v>11.603836166315416</v>
      </c>
      <c r="F36" s="8">
        <v>12.119578627904042</v>
      </c>
      <c r="G36" s="8">
        <v>2.2111436788047087</v>
      </c>
      <c r="H36" s="8">
        <v>3.8390361983217653</v>
      </c>
      <c r="I36" s="8">
        <v>4.9979050588913569</v>
      </c>
      <c r="J36" s="8">
        <v>6.4971783966958299</v>
      </c>
      <c r="K36" s="8">
        <v>8.8684179619666708</v>
      </c>
      <c r="L36" s="8">
        <v>10.104008579829975</v>
      </c>
      <c r="M36" s="8">
        <v>9.5132222378603775</v>
      </c>
      <c r="N36" s="8">
        <v>7.7608686850766224</v>
      </c>
      <c r="O36" s="8">
        <v>9.8357299798844426</v>
      </c>
      <c r="P36" s="8">
        <v>2.6798795297155871</v>
      </c>
      <c r="Q36" s="8">
        <v>2.3992105963660526</v>
      </c>
      <c r="R36" s="8">
        <v>1.8945755319846476</v>
      </c>
      <c r="S36" s="8">
        <v>1.9807680813336752</v>
      </c>
      <c r="T36" s="8">
        <v>1.8461504305725362</v>
      </c>
      <c r="U36" s="8">
        <v>2.0055023232855547</v>
      </c>
      <c r="V36" s="8">
        <v>0.95785217864324701</v>
      </c>
      <c r="W36" s="8">
        <v>1.3513229290494935</v>
      </c>
      <c r="X36" s="8">
        <v>1.2433062462797597</v>
      </c>
      <c r="Y36" s="8">
        <v>1.685417070632609</v>
      </c>
      <c r="Z36" s="8">
        <v>6.0718686845719985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0.15835123033591728</v>
      </c>
      <c r="I41" s="8">
        <v>9.3818233862998146E-2</v>
      </c>
      <c r="J41" s="8">
        <v>6.229102603677996E-2</v>
      </c>
      <c r="K41" s="8">
        <v>4.6261730907257131E-2</v>
      </c>
      <c r="L41" s="8">
        <v>3.7430413572332857E-2</v>
      </c>
      <c r="M41" s="8">
        <v>4.0694911478810381E-2</v>
      </c>
      <c r="N41" s="8">
        <v>3.4222574314772214E-2</v>
      </c>
      <c r="O41" s="8">
        <v>3.1793455099120863E-2</v>
      </c>
      <c r="P41" s="8">
        <v>4.3841376290976668E-2</v>
      </c>
      <c r="Q41" s="8">
        <v>3.7582260971810631E-2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3.7298671179165566</v>
      </c>
      <c r="D43" s="8">
        <v>7.3962108254473788</v>
      </c>
      <c r="E43" s="8">
        <v>3.7935875663769454</v>
      </c>
      <c r="F43" s="8">
        <v>4.8017220449095088</v>
      </c>
      <c r="G43" s="8">
        <v>7.2258645203021423</v>
      </c>
      <c r="H43" s="8">
        <v>8.0602915010799983</v>
      </c>
      <c r="I43" s="8">
        <v>8.5255718216145322</v>
      </c>
      <c r="J43" s="8">
        <v>7.1985101840604342</v>
      </c>
      <c r="K43" s="8">
        <v>8.6882135091515256</v>
      </c>
      <c r="L43" s="8">
        <v>7.7459685401097369</v>
      </c>
      <c r="M43" s="8">
        <v>7.1928227674603464</v>
      </c>
      <c r="N43" s="8">
        <v>6.1530455683374505</v>
      </c>
      <c r="O43" s="8">
        <v>9.1731373072192763</v>
      </c>
      <c r="P43" s="8">
        <v>3.7709555881954877</v>
      </c>
      <c r="Q43" s="8">
        <v>2.6346843679205252</v>
      </c>
      <c r="R43" s="8">
        <v>5.7339357904770178</v>
      </c>
      <c r="S43" s="8">
        <v>6.3938504180016578</v>
      </c>
      <c r="T43" s="8">
        <v>6.7941383798589774</v>
      </c>
      <c r="U43" s="8">
        <v>11.774091595377721</v>
      </c>
      <c r="V43" s="8">
        <v>11.16837985953396</v>
      </c>
      <c r="W43" s="8">
        <v>14.050269130614936</v>
      </c>
      <c r="X43" s="8">
        <v>8.8820882573305351</v>
      </c>
      <c r="Y43" s="8">
        <v>7.1709680631780115</v>
      </c>
      <c r="Z43" s="8">
        <v>9.6241596531055986</v>
      </c>
    </row>
    <row r="44" spans="1:26" ht="11.25" customHeight="1" x14ac:dyDescent="0.2">
      <c r="A44" s="28" t="s">
        <v>74</v>
      </c>
      <c r="B44" s="7" t="s">
        <v>75</v>
      </c>
      <c r="C44" s="8">
        <v>64.414887144378113</v>
      </c>
      <c r="D44" s="8">
        <v>46.679605442660005</v>
      </c>
      <c r="E44" s="8">
        <v>44.921038519733287</v>
      </c>
      <c r="F44" s="8">
        <v>47.474631823909299</v>
      </c>
      <c r="G44" s="8">
        <v>51.200640472514976</v>
      </c>
      <c r="H44" s="8">
        <v>57.612166416164676</v>
      </c>
      <c r="I44" s="8">
        <v>55.310563096099436</v>
      </c>
      <c r="J44" s="8">
        <v>56.718331195965412</v>
      </c>
      <c r="K44" s="8">
        <v>58.720497096528383</v>
      </c>
      <c r="L44" s="8">
        <v>57.313608992145141</v>
      </c>
      <c r="M44" s="8">
        <v>42.261861694770971</v>
      </c>
      <c r="N44" s="8">
        <v>31.688945673348552</v>
      </c>
      <c r="O44" s="8">
        <v>19.903951650244128</v>
      </c>
      <c r="P44" s="8">
        <v>29.797252062736312</v>
      </c>
      <c r="Q44" s="8">
        <v>22.37303323038747</v>
      </c>
      <c r="R44" s="8">
        <v>27.912661718225319</v>
      </c>
      <c r="S44" s="8">
        <v>26.685056895002219</v>
      </c>
      <c r="T44" s="8">
        <v>20.415624023445503</v>
      </c>
      <c r="U44" s="8">
        <v>10.485586421875249</v>
      </c>
      <c r="V44" s="8">
        <v>21.418413536782985</v>
      </c>
      <c r="W44" s="8">
        <v>14.241024014890796</v>
      </c>
      <c r="X44" s="8">
        <v>13.004822753580791</v>
      </c>
      <c r="Y44" s="8">
        <v>5.057485225664279</v>
      </c>
      <c r="Z44" s="8">
        <v>2.4131945094136178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43.787854269189999</v>
      </c>
      <c r="D48" s="8">
        <v>37.088612781278172</v>
      </c>
      <c r="E48" s="8">
        <v>115.86876891441105</v>
      </c>
      <c r="F48" s="8">
        <v>116.81204477790989</v>
      </c>
      <c r="G48" s="8">
        <v>169.11595286594834</v>
      </c>
      <c r="H48" s="8">
        <v>113.53456964340542</v>
      </c>
      <c r="I48" s="8">
        <v>71.750749319136602</v>
      </c>
      <c r="J48" s="8">
        <v>66.215157531455631</v>
      </c>
      <c r="K48" s="8">
        <v>71.885211351518365</v>
      </c>
      <c r="L48" s="8">
        <v>59.607570061491565</v>
      </c>
      <c r="M48" s="8">
        <v>82.967360446098709</v>
      </c>
      <c r="N48" s="8">
        <v>104.86798141605875</v>
      </c>
      <c r="O48" s="8">
        <v>99.960591227050102</v>
      </c>
      <c r="P48" s="8">
        <v>94.859061293469111</v>
      </c>
      <c r="Q48" s="8">
        <v>89.534495107134191</v>
      </c>
      <c r="R48" s="8">
        <v>86.292210518061751</v>
      </c>
      <c r="S48" s="8">
        <v>91.842195004529117</v>
      </c>
      <c r="T48" s="8">
        <v>73.948136158322853</v>
      </c>
      <c r="U48" s="8">
        <v>76.722376961411257</v>
      </c>
      <c r="V48" s="8">
        <v>50.747104306769394</v>
      </c>
      <c r="W48" s="8">
        <v>34.294715112072303</v>
      </c>
      <c r="X48" s="8">
        <v>79.119092234602519</v>
      </c>
      <c r="Y48" s="8">
        <v>96.680284236391046</v>
      </c>
      <c r="Z48" s="8">
        <v>104.26313781962659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6.1798547614529312E-2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254.63683665287596</v>
      </c>
      <c r="D51" s="27">
        <v>260.91064380160617</v>
      </c>
      <c r="E51" s="27">
        <v>304.02035327364058</v>
      </c>
      <c r="F51" s="27">
        <v>297.45788469596488</v>
      </c>
      <c r="G51" s="27">
        <v>314.95045817818277</v>
      </c>
      <c r="H51" s="27">
        <v>312.84753620136456</v>
      </c>
      <c r="I51" s="27">
        <v>288.70335594876354</v>
      </c>
      <c r="J51" s="27">
        <v>279.7360500328337</v>
      </c>
      <c r="K51" s="27">
        <v>291.19915353425449</v>
      </c>
      <c r="L51" s="27">
        <v>271.01304435365654</v>
      </c>
      <c r="M51" s="27">
        <v>260.76797886449611</v>
      </c>
      <c r="N51" s="27">
        <v>248.40688553805143</v>
      </c>
      <c r="O51" s="27">
        <v>271.5950635599624</v>
      </c>
      <c r="P51" s="27">
        <v>338.32745611843319</v>
      </c>
      <c r="Q51" s="27">
        <v>315.42748899703622</v>
      </c>
      <c r="R51" s="27">
        <v>306.73528871467761</v>
      </c>
      <c r="S51" s="27">
        <v>332.46944138552612</v>
      </c>
      <c r="T51" s="27">
        <v>338.7759127346643</v>
      </c>
      <c r="U51" s="27">
        <v>376.66283191604367</v>
      </c>
      <c r="V51" s="27">
        <v>305.09451406160656</v>
      </c>
      <c r="W51" s="27">
        <v>370.15861134547441</v>
      </c>
      <c r="X51" s="27">
        <v>453.26382959448887</v>
      </c>
      <c r="Y51" s="27">
        <v>387.98907746615333</v>
      </c>
      <c r="Z51" s="27">
        <v>312.38730099680015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280.60971405664617</v>
      </c>
      <c r="D52" s="27">
        <f t="shared" si="22"/>
        <v>364.43584300906434</v>
      </c>
      <c r="E52" s="27">
        <f t="shared" si="22"/>
        <v>374.48210250101664</v>
      </c>
      <c r="F52" s="27">
        <f t="shared" si="22"/>
        <v>334.10192969951527</v>
      </c>
      <c r="G52" s="27">
        <f t="shared" si="22"/>
        <v>426.8322324240504</v>
      </c>
      <c r="H52" s="27">
        <f t="shared" si="22"/>
        <v>216.0036452367481</v>
      </c>
      <c r="I52" s="27">
        <f t="shared" si="22"/>
        <v>380.08386418605392</v>
      </c>
      <c r="J52" s="27">
        <f t="shared" si="22"/>
        <v>378.51240706005967</v>
      </c>
      <c r="K52" s="27">
        <f t="shared" si="22"/>
        <v>429.97201765217699</v>
      </c>
      <c r="L52" s="27">
        <f t="shared" si="22"/>
        <v>435.72742546498506</v>
      </c>
      <c r="M52" s="27">
        <f t="shared" si="22"/>
        <v>429.32535376147212</v>
      </c>
      <c r="N52" s="27">
        <f t="shared" si="22"/>
        <v>457.86443638541829</v>
      </c>
      <c r="O52" s="27">
        <f t="shared" si="22"/>
        <v>489.19898937817959</v>
      </c>
      <c r="P52" s="27">
        <f t="shared" si="22"/>
        <v>574.38964176312356</v>
      </c>
      <c r="Q52" s="27">
        <f t="shared" si="22"/>
        <v>559.44239164429382</v>
      </c>
      <c r="R52" s="27">
        <f t="shared" si="22"/>
        <v>573.7776662267263</v>
      </c>
      <c r="S52" s="27">
        <f t="shared" si="22"/>
        <v>644.60289545693536</v>
      </c>
      <c r="T52" s="27">
        <f t="shared" si="22"/>
        <v>664.81674500153997</v>
      </c>
      <c r="U52" s="27">
        <f t="shared" si="22"/>
        <v>720.83771537482028</v>
      </c>
      <c r="V52" s="27">
        <f t="shared" si="22"/>
        <v>578.35314643841491</v>
      </c>
      <c r="W52" s="27">
        <f t="shared" si="22"/>
        <v>585.02294446614201</v>
      </c>
      <c r="X52" s="27">
        <f t="shared" si="22"/>
        <v>588.24877779738927</v>
      </c>
      <c r="Y52" s="27">
        <f t="shared" ref="Y52:Z52" si="23">SUM(Y53:Y54)</f>
        <v>636.70965913521286</v>
      </c>
      <c r="Z52" s="27">
        <f t="shared" si="23"/>
        <v>524.01445418041669</v>
      </c>
    </row>
    <row r="53" spans="1:26" ht="11.25" customHeight="1" x14ac:dyDescent="0.2">
      <c r="A53" s="29" t="s">
        <v>116</v>
      </c>
      <c r="B53" s="7" t="s">
        <v>117</v>
      </c>
      <c r="C53" s="8">
        <v>280.60971405664617</v>
      </c>
      <c r="D53" s="8">
        <v>364.43584300906434</v>
      </c>
      <c r="E53" s="8">
        <v>374.48210250101664</v>
      </c>
      <c r="F53" s="8">
        <v>334.10192969951527</v>
      </c>
      <c r="G53" s="8">
        <v>426.8322324240504</v>
      </c>
      <c r="H53" s="8">
        <v>216.0036452367481</v>
      </c>
      <c r="I53" s="8">
        <v>380.08386418605392</v>
      </c>
      <c r="J53" s="8">
        <v>378.51240706005967</v>
      </c>
      <c r="K53" s="8">
        <v>429.97201765217699</v>
      </c>
      <c r="L53" s="8">
        <v>435.72742546498506</v>
      </c>
      <c r="M53" s="8">
        <v>429.32535376147212</v>
      </c>
      <c r="N53" s="8">
        <v>457.86443638541829</v>
      </c>
      <c r="O53" s="8">
        <v>489.19898937817959</v>
      </c>
      <c r="P53" s="8">
        <v>574.38964176312356</v>
      </c>
      <c r="Q53" s="8">
        <v>559.44239164429382</v>
      </c>
      <c r="R53" s="8">
        <v>573.7776662267263</v>
      </c>
      <c r="S53" s="8">
        <v>644.60289545693536</v>
      </c>
      <c r="T53" s="8">
        <v>664.81674500153997</v>
      </c>
      <c r="U53" s="8">
        <v>720.83771537482028</v>
      </c>
      <c r="V53" s="8">
        <v>578.35314643841491</v>
      </c>
      <c r="W53" s="8">
        <v>585.02294446614201</v>
      </c>
      <c r="X53" s="8">
        <v>588.24877779738927</v>
      </c>
      <c r="Y53" s="8">
        <v>636.70965913521286</v>
      </c>
      <c r="Z53" s="8">
        <v>524.01445418041669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0.64367831684862264</v>
      </c>
      <c r="F61" s="49">
        <f t="shared" si="24"/>
        <v>4.912370331795997</v>
      </c>
      <c r="G61" s="49">
        <f t="shared" si="24"/>
        <v>5.0100977883813327</v>
      </c>
      <c r="H61" s="49">
        <f t="shared" si="24"/>
        <v>132.2383251126966</v>
      </c>
      <c r="I61" s="49">
        <f t="shared" si="24"/>
        <v>185.27349934159486</v>
      </c>
      <c r="J61" s="49">
        <f t="shared" si="24"/>
        <v>205.65959327993122</v>
      </c>
      <c r="K61" s="49">
        <f t="shared" si="24"/>
        <v>270.72688970940959</v>
      </c>
      <c r="L61" s="49">
        <f t="shared" si="24"/>
        <v>250.00814040131607</v>
      </c>
      <c r="M61" s="49">
        <f t="shared" si="24"/>
        <v>220.45940778461198</v>
      </c>
      <c r="N61" s="49">
        <f t="shared" si="24"/>
        <v>206.7034314461533</v>
      </c>
      <c r="O61" s="49">
        <f t="shared" si="24"/>
        <v>260.13273543942961</v>
      </c>
      <c r="P61" s="49">
        <f t="shared" si="24"/>
        <v>241.11534169158816</v>
      </c>
      <c r="Q61" s="49">
        <f t="shared" si="24"/>
        <v>235.52363897186456</v>
      </c>
      <c r="R61" s="49">
        <f t="shared" si="24"/>
        <v>287.47488368809331</v>
      </c>
      <c r="S61" s="49">
        <f t="shared" si="24"/>
        <v>265.83841562123445</v>
      </c>
      <c r="T61" s="49">
        <f t="shared" si="24"/>
        <v>240.94885307668736</v>
      </c>
      <c r="U61" s="49">
        <f t="shared" si="24"/>
        <v>167.36837654865406</v>
      </c>
      <c r="V61" s="49">
        <f t="shared" si="24"/>
        <v>132.15956214689109</v>
      </c>
      <c r="W61" s="49">
        <f t="shared" si="24"/>
        <v>137.87775741495557</v>
      </c>
      <c r="X61" s="49">
        <f t="shared" si="24"/>
        <v>173.46410865738139</v>
      </c>
      <c r="Y61" s="49">
        <f t="shared" ref="Y61:Z61" si="25">SUM(Y62:Y72)</f>
        <v>245.40506826818296</v>
      </c>
      <c r="Z61" s="49">
        <f t="shared" si="25"/>
        <v>226.76523763721872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0.64367831684862264</v>
      </c>
      <c r="F62" s="52">
        <v>4.912370331795997</v>
      </c>
      <c r="G62" s="52">
        <v>5.0100977883813327</v>
      </c>
      <c r="H62" s="52">
        <v>132.23212976005377</v>
      </c>
      <c r="I62" s="52">
        <v>185.24491828955743</v>
      </c>
      <c r="J62" s="52">
        <v>205.63048710067602</v>
      </c>
      <c r="K62" s="52">
        <v>270.66947094431964</v>
      </c>
      <c r="L62" s="52">
        <v>249.91450627423387</v>
      </c>
      <c r="M62" s="52">
        <v>220.35801620429839</v>
      </c>
      <c r="N62" s="52">
        <v>206.47795050420441</v>
      </c>
      <c r="O62" s="52">
        <v>259.80568632426497</v>
      </c>
      <c r="P62" s="52">
        <v>240.69893172716579</v>
      </c>
      <c r="Q62" s="52">
        <v>235.08013412741676</v>
      </c>
      <c r="R62" s="52">
        <v>286.76655124654695</v>
      </c>
      <c r="S62" s="52">
        <v>265.02348999525532</v>
      </c>
      <c r="T62" s="52">
        <v>240.12597474416495</v>
      </c>
      <c r="U62" s="52">
        <v>166.23884037244193</v>
      </c>
      <c r="V62" s="52">
        <v>131.43015409917777</v>
      </c>
      <c r="W62" s="52">
        <v>137.07764271185661</v>
      </c>
      <c r="X62" s="52">
        <v>172.55406025068675</v>
      </c>
      <c r="Y62" s="52">
        <v>244.736877296486</v>
      </c>
      <c r="Z62" s="52">
        <v>226.1400289922515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2.1731490827077333E-2</v>
      </c>
      <c r="L64" s="52">
        <v>4.0516162016830039E-2</v>
      </c>
      <c r="M64" s="52">
        <v>4.4261204345147728E-2</v>
      </c>
      <c r="N64" s="52">
        <v>0.1713762851527941</v>
      </c>
      <c r="O64" s="52">
        <v>0.26088480247111667</v>
      </c>
      <c r="P64" s="52">
        <v>0.37686832270626647</v>
      </c>
      <c r="Q64" s="52">
        <v>0.40866128688471864</v>
      </c>
      <c r="R64" s="52">
        <v>0.44362292105360307</v>
      </c>
      <c r="S64" s="52">
        <v>0.55786086803444401</v>
      </c>
      <c r="T64" s="52">
        <v>0.55626243755518812</v>
      </c>
      <c r="U64" s="52">
        <v>0.82365339764637824</v>
      </c>
      <c r="V64" s="52">
        <v>0.48238425777731869</v>
      </c>
      <c r="W64" s="52">
        <v>0.55520302558106338</v>
      </c>
      <c r="X64" s="52">
        <v>0.63435251861751318</v>
      </c>
      <c r="Y64" s="52">
        <v>0.61409928845884476</v>
      </c>
      <c r="Z64" s="52">
        <v>0.57043168844611458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6.1953526428311151E-3</v>
      </c>
      <c r="I69" s="52">
        <v>2.8581052037413294E-2</v>
      </c>
      <c r="J69" s="52">
        <v>2.9106179255208493E-2</v>
      </c>
      <c r="K69" s="52">
        <v>3.5687274262892726E-2</v>
      </c>
      <c r="L69" s="52">
        <v>5.3117965065352921E-2</v>
      </c>
      <c r="M69" s="52">
        <v>5.7130375968436974E-2</v>
      </c>
      <c r="N69" s="52">
        <v>5.4104656796073063E-2</v>
      </c>
      <c r="O69" s="52">
        <v>6.6164312693473837E-2</v>
      </c>
      <c r="P69" s="52">
        <v>3.9541641716114746E-2</v>
      </c>
      <c r="Q69" s="52">
        <v>3.4843557563074612E-2</v>
      </c>
      <c r="R69" s="52">
        <v>0.26470952049279167</v>
      </c>
      <c r="S69" s="52">
        <v>0.25706475794471673</v>
      </c>
      <c r="T69" s="52">
        <v>0.26661589496724292</v>
      </c>
      <c r="U69" s="52">
        <v>0.30588277856573737</v>
      </c>
      <c r="V69" s="52">
        <v>0.24702378993601595</v>
      </c>
      <c r="W69" s="52">
        <v>0.24491167751791715</v>
      </c>
      <c r="X69" s="52">
        <v>0.2756958880771242</v>
      </c>
      <c r="Y69" s="52">
        <v>5.4091683238120969E-2</v>
      </c>
      <c r="Z69" s="52">
        <v>5.4776956521088278E-2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892.36243423264932</v>
      </c>
      <c r="D2" s="21">
        <f t="shared" ref="D2:X2" si="0">SUM(D3,D17,D22,D25,D26,D51,D52)</f>
        <v>901.57383213540743</v>
      </c>
      <c r="E2" s="21">
        <f t="shared" si="0"/>
        <v>923.8313601248376</v>
      </c>
      <c r="F2" s="21">
        <f t="shared" si="0"/>
        <v>908.7980487244638</v>
      </c>
      <c r="G2" s="21">
        <f t="shared" si="0"/>
        <v>1059.1924156350162</v>
      </c>
      <c r="H2" s="21">
        <f t="shared" si="0"/>
        <v>852.31896552568764</v>
      </c>
      <c r="I2" s="21">
        <f t="shared" si="0"/>
        <v>1001.3253902700924</v>
      </c>
      <c r="J2" s="21">
        <f t="shared" si="0"/>
        <v>1044.3725550659567</v>
      </c>
      <c r="K2" s="21">
        <f t="shared" si="0"/>
        <v>953.70001942229055</v>
      </c>
      <c r="L2" s="21">
        <f t="shared" si="0"/>
        <v>847.25193924150835</v>
      </c>
      <c r="M2" s="21">
        <f t="shared" si="0"/>
        <v>881.77142899893693</v>
      </c>
      <c r="N2" s="21">
        <f t="shared" si="0"/>
        <v>1053.9891496229543</v>
      </c>
      <c r="O2" s="21">
        <f t="shared" si="0"/>
        <v>819.15670934163609</v>
      </c>
      <c r="P2" s="21">
        <f t="shared" si="0"/>
        <v>891.45318642605207</v>
      </c>
      <c r="Q2" s="21">
        <f t="shared" si="0"/>
        <v>881.19984074633885</v>
      </c>
      <c r="R2" s="21">
        <f t="shared" si="0"/>
        <v>912.92530368066627</v>
      </c>
      <c r="S2" s="21">
        <f t="shared" si="0"/>
        <v>958.61488660542705</v>
      </c>
      <c r="T2" s="21">
        <f t="shared" si="0"/>
        <v>953.88649069428504</v>
      </c>
      <c r="U2" s="21">
        <f t="shared" si="0"/>
        <v>870.62254363858517</v>
      </c>
      <c r="V2" s="21">
        <f t="shared" si="0"/>
        <v>1036.4239168155491</v>
      </c>
      <c r="W2" s="21">
        <f t="shared" si="0"/>
        <v>1128.3830711936589</v>
      </c>
      <c r="X2" s="21">
        <f t="shared" si="0"/>
        <v>1107.6992835405754</v>
      </c>
      <c r="Y2" s="21">
        <f t="shared" ref="Y2:Z2" si="1">SUM(Y3,Y17,Y22,Y25,Y26,Y51,Y52)</f>
        <v>1084.3469525192133</v>
      </c>
      <c r="Z2" s="21">
        <f t="shared" si="1"/>
        <v>864.96564498172279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243.47601475238633</v>
      </c>
      <c r="D3" s="24">
        <f t="shared" ref="D3:W3" si="3">SUM(D4,D8,D11)</f>
        <v>220.69167478640054</v>
      </c>
      <c r="E3" s="24">
        <f t="shared" si="3"/>
        <v>172.67961857098797</v>
      </c>
      <c r="F3" s="24">
        <f t="shared" si="3"/>
        <v>153.46384607144785</v>
      </c>
      <c r="G3" s="24">
        <f t="shared" si="3"/>
        <v>153.07259748235984</v>
      </c>
      <c r="H3" s="24">
        <f t="shared" si="3"/>
        <v>182.11023847791165</v>
      </c>
      <c r="I3" s="24">
        <f t="shared" si="3"/>
        <v>252.789385123838</v>
      </c>
      <c r="J3" s="24">
        <f t="shared" si="3"/>
        <v>268.28293695228768</v>
      </c>
      <c r="K3" s="24">
        <f t="shared" si="3"/>
        <v>227.76294484777478</v>
      </c>
      <c r="L3" s="24">
        <f t="shared" si="3"/>
        <v>160.98129004858782</v>
      </c>
      <c r="M3" s="24">
        <f t="shared" si="3"/>
        <v>117.41366808426189</v>
      </c>
      <c r="N3" s="24">
        <f t="shared" si="3"/>
        <v>118.29974087856156</v>
      </c>
      <c r="O3" s="24">
        <f t="shared" si="3"/>
        <v>106.5895676484776</v>
      </c>
      <c r="P3" s="24">
        <f t="shared" si="3"/>
        <v>96.476136462541675</v>
      </c>
      <c r="Q3" s="24">
        <f t="shared" si="3"/>
        <v>99.979228298685854</v>
      </c>
      <c r="R3" s="24">
        <f t="shared" si="3"/>
        <v>106.18286224054532</v>
      </c>
      <c r="S3" s="24">
        <f t="shared" si="3"/>
        <v>85.075384252614583</v>
      </c>
      <c r="T3" s="24">
        <f t="shared" si="3"/>
        <v>82.722960878270513</v>
      </c>
      <c r="U3" s="24">
        <f t="shared" si="3"/>
        <v>87.010965035944167</v>
      </c>
      <c r="V3" s="24">
        <f t="shared" si="3"/>
        <v>99.330361679720099</v>
      </c>
      <c r="W3" s="24">
        <f t="shared" si="3"/>
        <v>163.87261523181087</v>
      </c>
      <c r="X3" s="24">
        <f t="shared" ref="X3:Z3" si="4">SUM(X4,X8,X11)</f>
        <v>112.99827279566718</v>
      </c>
      <c r="Y3" s="24">
        <f t="shared" si="4"/>
        <v>98.763972762093672</v>
      </c>
      <c r="Z3" s="24">
        <f t="shared" si="4"/>
        <v>56.691041838098116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194.56649190174926</v>
      </c>
      <c r="D4" s="19">
        <f t="shared" ref="D4:W4" si="6">SUM(D5:D7)</f>
        <v>178.60597437936158</v>
      </c>
      <c r="E4" s="19">
        <f t="shared" si="6"/>
        <v>114.06621032368632</v>
      </c>
      <c r="F4" s="19">
        <f t="shared" si="6"/>
        <v>84.885087690848394</v>
      </c>
      <c r="G4" s="19">
        <f t="shared" si="6"/>
        <v>85.387865884005109</v>
      </c>
      <c r="H4" s="19">
        <f t="shared" si="6"/>
        <v>102.31268541804076</v>
      </c>
      <c r="I4" s="19">
        <f t="shared" si="6"/>
        <v>160.42500146857873</v>
      </c>
      <c r="J4" s="19">
        <f t="shared" si="6"/>
        <v>177.50212843213609</v>
      </c>
      <c r="K4" s="19">
        <f t="shared" si="6"/>
        <v>145.52232811032982</v>
      </c>
      <c r="L4" s="19">
        <f t="shared" si="6"/>
        <v>98.272857996711352</v>
      </c>
      <c r="M4" s="19">
        <f t="shared" si="6"/>
        <v>57.703729633509248</v>
      </c>
      <c r="N4" s="19">
        <f t="shared" si="6"/>
        <v>45.646263301197308</v>
      </c>
      <c r="O4" s="19">
        <f t="shared" si="6"/>
        <v>42.681445180028931</v>
      </c>
      <c r="P4" s="19">
        <f t="shared" si="6"/>
        <v>34.318842743039369</v>
      </c>
      <c r="Q4" s="19">
        <f t="shared" si="6"/>
        <v>27.965352861061277</v>
      </c>
      <c r="R4" s="19">
        <f t="shared" si="6"/>
        <v>33.048153580006442</v>
      </c>
      <c r="S4" s="19">
        <f t="shared" si="6"/>
        <v>21.354281942338371</v>
      </c>
      <c r="T4" s="19">
        <f t="shared" si="6"/>
        <v>24.13411831674123</v>
      </c>
      <c r="U4" s="19">
        <f t="shared" si="6"/>
        <v>27.310141259148967</v>
      </c>
      <c r="V4" s="19">
        <f t="shared" si="6"/>
        <v>36.654998706596231</v>
      </c>
      <c r="W4" s="19">
        <f t="shared" si="6"/>
        <v>104.40967063302342</v>
      </c>
      <c r="X4" s="19">
        <f t="shared" ref="X4:Z4" si="7">SUM(X5:X7)</f>
        <v>58.934538605433978</v>
      </c>
      <c r="Y4" s="19">
        <f t="shared" si="7"/>
        <v>34.853929575421013</v>
      </c>
      <c r="Z4" s="19">
        <f t="shared" si="7"/>
        <v>12.856845227535699</v>
      </c>
    </row>
    <row r="5" spans="1:26" ht="11.25" customHeight="1" x14ac:dyDescent="0.2">
      <c r="A5" s="28" t="s">
        <v>4</v>
      </c>
      <c r="B5" s="7" t="s">
        <v>5</v>
      </c>
      <c r="C5" s="8">
        <v>2.3379756111088161</v>
      </c>
      <c r="D5" s="8">
        <v>1.1318107459329816</v>
      </c>
      <c r="E5" s="8">
        <v>6.6359641441344639</v>
      </c>
      <c r="F5" s="8">
        <v>2.4180571218699467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9.3966101824195722E-2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192.22851629064044</v>
      </c>
      <c r="D7" s="8">
        <v>177.47416363342859</v>
      </c>
      <c r="E7" s="8">
        <v>107.43024617955186</v>
      </c>
      <c r="F7" s="8">
        <v>82.467030568978444</v>
      </c>
      <c r="G7" s="8">
        <v>85.387865884005109</v>
      </c>
      <c r="H7" s="8">
        <v>102.31268541804076</v>
      </c>
      <c r="I7" s="8">
        <v>160.42500146857873</v>
      </c>
      <c r="J7" s="8">
        <v>177.50212843213609</v>
      </c>
      <c r="K7" s="8">
        <v>145.52232811032982</v>
      </c>
      <c r="L7" s="8">
        <v>98.272857996711352</v>
      </c>
      <c r="M7" s="8">
        <v>57.703729633509248</v>
      </c>
      <c r="N7" s="8">
        <v>45.646263301197308</v>
      </c>
      <c r="O7" s="8">
        <v>42.681445180028931</v>
      </c>
      <c r="P7" s="8">
        <v>34.224876641215175</v>
      </c>
      <c r="Q7" s="8">
        <v>27.965352861061277</v>
      </c>
      <c r="R7" s="8">
        <v>33.048153580006442</v>
      </c>
      <c r="S7" s="8">
        <v>21.354281942338371</v>
      </c>
      <c r="T7" s="8">
        <v>24.13411831674123</v>
      </c>
      <c r="U7" s="8">
        <v>27.310141259148967</v>
      </c>
      <c r="V7" s="8">
        <v>36.654998706596231</v>
      </c>
      <c r="W7" s="8">
        <v>104.40967063302342</v>
      </c>
      <c r="X7" s="8">
        <v>58.934538605433978</v>
      </c>
      <c r="Y7" s="8">
        <v>34.853929575421013</v>
      </c>
      <c r="Z7" s="8">
        <v>12.856845227535699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35.736483708222259</v>
      </c>
      <c r="D8" s="19">
        <f t="shared" si="8"/>
        <v>39.534143482813036</v>
      </c>
      <c r="E8" s="19">
        <f t="shared" si="8"/>
        <v>52.318062672560934</v>
      </c>
      <c r="F8" s="19">
        <f t="shared" si="8"/>
        <v>63.564750030933418</v>
      </c>
      <c r="G8" s="19">
        <f t="shared" si="8"/>
        <v>61.150194210509447</v>
      </c>
      <c r="H8" s="19">
        <f t="shared" si="8"/>
        <v>61.60696319372807</v>
      </c>
      <c r="I8" s="19">
        <f t="shared" si="8"/>
        <v>71.600699100807219</v>
      </c>
      <c r="J8" s="19">
        <f t="shared" si="8"/>
        <v>75.869263434127078</v>
      </c>
      <c r="K8" s="19">
        <f t="shared" si="8"/>
        <v>67.250695429566889</v>
      </c>
      <c r="L8" s="19">
        <f t="shared" si="8"/>
        <v>60.383095985263218</v>
      </c>
      <c r="M8" s="19">
        <f t="shared" si="8"/>
        <v>59.549874336057194</v>
      </c>
      <c r="N8" s="19">
        <f t="shared" si="8"/>
        <v>71.879633830419976</v>
      </c>
      <c r="O8" s="19">
        <f t="shared" si="8"/>
        <v>63.774461488033182</v>
      </c>
      <c r="P8" s="19">
        <f t="shared" si="8"/>
        <v>61.935717918795646</v>
      </c>
      <c r="Q8" s="19">
        <f t="shared" si="8"/>
        <v>71.865946099359164</v>
      </c>
      <c r="R8" s="19">
        <f t="shared" si="8"/>
        <v>73.116894840887397</v>
      </c>
      <c r="S8" s="19">
        <f t="shared" si="8"/>
        <v>63.710645834955756</v>
      </c>
      <c r="T8" s="19">
        <f t="shared" si="8"/>
        <v>58.527115129086461</v>
      </c>
      <c r="U8" s="19">
        <f t="shared" si="8"/>
        <v>59.6370759003945</v>
      </c>
      <c r="V8" s="19">
        <f t="shared" si="8"/>
        <v>62.675362973123868</v>
      </c>
      <c r="W8" s="19">
        <f t="shared" si="8"/>
        <v>59.39535609421695</v>
      </c>
      <c r="X8" s="19">
        <f t="shared" si="8"/>
        <v>54.052374688111655</v>
      </c>
      <c r="Y8" s="19">
        <f t="shared" ref="Y8:Z8" si="9">SUM(Y9:Y10)</f>
        <v>63.860389145179361</v>
      </c>
      <c r="Z8" s="19">
        <f t="shared" si="9"/>
        <v>43.769172470880399</v>
      </c>
    </row>
    <row r="9" spans="1:26" ht="11.25" customHeight="1" x14ac:dyDescent="0.2">
      <c r="A9" s="28" t="s">
        <v>10</v>
      </c>
      <c r="B9" s="7" t="s">
        <v>11</v>
      </c>
      <c r="C9" s="8">
        <v>35.255345455293167</v>
      </c>
      <c r="D9" s="8">
        <v>39.534143482813036</v>
      </c>
      <c r="E9" s="8">
        <v>52.318062672560934</v>
      </c>
      <c r="F9" s="8">
        <v>63.564750030933418</v>
      </c>
      <c r="G9" s="8">
        <v>59.828526593456317</v>
      </c>
      <c r="H9" s="8">
        <v>59.556453219153397</v>
      </c>
      <c r="I9" s="8">
        <v>68.854927017340827</v>
      </c>
      <c r="J9" s="8">
        <v>73.620565019762424</v>
      </c>
      <c r="K9" s="8">
        <v>65.232420977656474</v>
      </c>
      <c r="L9" s="8">
        <v>58.695352499885701</v>
      </c>
      <c r="M9" s="8">
        <v>56.738411650556671</v>
      </c>
      <c r="N9" s="8">
        <v>66.42278932903163</v>
      </c>
      <c r="O9" s="8">
        <v>59.713411664779358</v>
      </c>
      <c r="P9" s="8">
        <v>59.025600961857542</v>
      </c>
      <c r="Q9" s="8">
        <v>69.538501774852719</v>
      </c>
      <c r="R9" s="8">
        <v>69.310576753643915</v>
      </c>
      <c r="S9" s="8">
        <v>60.507218306675007</v>
      </c>
      <c r="T9" s="8">
        <v>55.247191415742023</v>
      </c>
      <c r="U9" s="8">
        <v>54.695843409464558</v>
      </c>
      <c r="V9" s="8">
        <v>62.421691438445343</v>
      </c>
      <c r="W9" s="8">
        <v>58.04451554425674</v>
      </c>
      <c r="X9" s="8">
        <v>51.402394245145011</v>
      </c>
      <c r="Y9" s="8">
        <v>61.665893699509915</v>
      </c>
      <c r="Z9" s="8">
        <v>41.031352026508067</v>
      </c>
    </row>
    <row r="10" spans="1:26" ht="11.25" customHeight="1" x14ac:dyDescent="0.2">
      <c r="A10" s="28" t="s">
        <v>12</v>
      </c>
      <c r="B10" s="7" t="s">
        <v>13</v>
      </c>
      <c r="C10" s="8">
        <v>0.48113825292909268</v>
      </c>
      <c r="D10" s="8">
        <v>0</v>
      </c>
      <c r="E10" s="8">
        <v>0</v>
      </c>
      <c r="F10" s="8">
        <v>0</v>
      </c>
      <c r="G10" s="8">
        <v>1.3216676170531301</v>
      </c>
      <c r="H10" s="8">
        <v>2.0505099745746711</v>
      </c>
      <c r="I10" s="8">
        <v>2.7457720834663912</v>
      </c>
      <c r="J10" s="8">
        <v>2.2486984143646476</v>
      </c>
      <c r="K10" s="8">
        <v>2.0182744519104094</v>
      </c>
      <c r="L10" s="8">
        <v>1.6877434853775162</v>
      </c>
      <c r="M10" s="8">
        <v>2.8114626855005236</v>
      </c>
      <c r="N10" s="8">
        <v>5.45684450138834</v>
      </c>
      <c r="O10" s="8">
        <v>4.0610498232538275</v>
      </c>
      <c r="P10" s="8">
        <v>2.9101169569381069</v>
      </c>
      <c r="Q10" s="8">
        <v>2.3274443245064416</v>
      </c>
      <c r="R10" s="8">
        <v>3.8063180872434823</v>
      </c>
      <c r="S10" s="8">
        <v>3.2034275282807463</v>
      </c>
      <c r="T10" s="8">
        <v>3.2799237133444392</v>
      </c>
      <c r="U10" s="8">
        <v>4.9412324909299441</v>
      </c>
      <c r="V10" s="8">
        <v>0.25367153467852555</v>
      </c>
      <c r="W10" s="8">
        <v>1.3508405499602141</v>
      </c>
      <c r="X10" s="8">
        <v>2.6499804429666476</v>
      </c>
      <c r="Y10" s="8">
        <v>2.1944954456694465</v>
      </c>
      <c r="Z10" s="8">
        <v>2.7378204443723351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13.173039142414801</v>
      </c>
      <c r="D11" s="19">
        <f t="shared" si="10"/>
        <v>2.5515569242259128</v>
      </c>
      <c r="E11" s="19">
        <f t="shared" si="10"/>
        <v>6.2953455747407192</v>
      </c>
      <c r="F11" s="19">
        <f t="shared" si="10"/>
        <v>5.0140083496660415</v>
      </c>
      <c r="G11" s="19">
        <f t="shared" si="10"/>
        <v>6.5345373878452895</v>
      </c>
      <c r="H11" s="19">
        <f t="shared" si="10"/>
        <v>18.190589866142837</v>
      </c>
      <c r="I11" s="19">
        <f t="shared" si="10"/>
        <v>20.763684554452063</v>
      </c>
      <c r="J11" s="19">
        <f t="shared" si="10"/>
        <v>14.911545086024493</v>
      </c>
      <c r="K11" s="19">
        <f t="shared" si="10"/>
        <v>14.989921307878076</v>
      </c>
      <c r="L11" s="19">
        <f t="shared" si="10"/>
        <v>2.3253360666132528</v>
      </c>
      <c r="M11" s="19">
        <f t="shared" si="10"/>
        <v>0.16006411469545018</v>
      </c>
      <c r="N11" s="19">
        <f t="shared" si="10"/>
        <v>0.77384374694428681</v>
      </c>
      <c r="O11" s="19">
        <f t="shared" si="10"/>
        <v>0.13366098041549085</v>
      </c>
      <c r="P11" s="19">
        <f t="shared" si="10"/>
        <v>0.22157580070666566</v>
      </c>
      <c r="Q11" s="19">
        <f t="shared" si="10"/>
        <v>0.14792933826542021</v>
      </c>
      <c r="R11" s="19">
        <f t="shared" si="10"/>
        <v>1.7813819651480017E-2</v>
      </c>
      <c r="S11" s="19">
        <f t="shared" si="10"/>
        <v>1.0456475320459522E-2</v>
      </c>
      <c r="T11" s="19">
        <f t="shared" si="10"/>
        <v>6.1727432442815554E-2</v>
      </c>
      <c r="U11" s="19">
        <f t="shared" si="10"/>
        <v>6.3747876400699774E-2</v>
      </c>
      <c r="V11" s="19">
        <f t="shared" si="10"/>
        <v>0</v>
      </c>
      <c r="W11" s="19">
        <f t="shared" si="10"/>
        <v>6.7588504570508245E-2</v>
      </c>
      <c r="X11" s="19">
        <f t="shared" si="10"/>
        <v>1.1359502121554311E-2</v>
      </c>
      <c r="Y11" s="19">
        <f t="shared" ref="Y11:Z11" si="11">SUM(Y12:Y16)</f>
        <v>4.9654041493300563E-2</v>
      </c>
      <c r="Z11" s="19">
        <f t="shared" si="11"/>
        <v>6.5024139682015952E-2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13.173039142414801</v>
      </c>
      <c r="D13" s="8">
        <v>2.5515569242259128</v>
      </c>
      <c r="E13" s="8">
        <v>6.2953455747407192</v>
      </c>
      <c r="F13" s="8">
        <v>5.0140083496660415</v>
      </c>
      <c r="G13" s="8">
        <v>6.5345373878452895</v>
      </c>
      <c r="H13" s="8">
        <v>18.190589866142837</v>
      </c>
      <c r="I13" s="8">
        <v>20.763684554452063</v>
      </c>
      <c r="J13" s="8">
        <v>14.911545086024493</v>
      </c>
      <c r="K13" s="8">
        <v>14.989921307878076</v>
      </c>
      <c r="L13" s="8">
        <v>2.3253360666132528</v>
      </c>
      <c r="M13" s="8">
        <v>0.16006411469545018</v>
      </c>
      <c r="N13" s="8">
        <v>0.77384374694428681</v>
      </c>
      <c r="O13" s="8">
        <v>0.13366098041549085</v>
      </c>
      <c r="P13" s="8">
        <v>0.22157580070666566</v>
      </c>
      <c r="Q13" s="8">
        <v>0.14792933826542021</v>
      </c>
      <c r="R13" s="8">
        <v>1.7813819651480017E-2</v>
      </c>
      <c r="S13" s="8">
        <v>1.0456475320459522E-2</v>
      </c>
      <c r="T13" s="8">
        <v>6.1727432442815554E-2</v>
      </c>
      <c r="U13" s="8">
        <v>6.3747876400699774E-2</v>
      </c>
      <c r="V13" s="8">
        <v>0</v>
      </c>
      <c r="W13" s="8">
        <v>6.7588504570508245E-2</v>
      </c>
      <c r="X13" s="8">
        <v>1.1359502121554311E-2</v>
      </c>
      <c r="Y13" s="8">
        <v>4.9654041493300563E-2</v>
      </c>
      <c r="Z13" s="8">
        <v>6.5024139682015952E-2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131.84477585123003</v>
      </c>
      <c r="D26" s="27">
        <f t="shared" si="16"/>
        <v>106.20192340971477</v>
      </c>
      <c r="E26" s="27">
        <f t="shared" si="16"/>
        <v>149.7935885439457</v>
      </c>
      <c r="F26" s="27">
        <f t="shared" si="16"/>
        <v>162.61359572826871</v>
      </c>
      <c r="G26" s="27">
        <f t="shared" si="16"/>
        <v>203.4834910462273</v>
      </c>
      <c r="H26" s="27">
        <f t="shared" si="16"/>
        <v>162.53525572037546</v>
      </c>
      <c r="I26" s="27">
        <f t="shared" si="16"/>
        <v>132.17900276385384</v>
      </c>
      <c r="J26" s="27">
        <f t="shared" si="16"/>
        <v>136.99153517298723</v>
      </c>
      <c r="K26" s="27">
        <f t="shared" si="16"/>
        <v>128.10421065469325</v>
      </c>
      <c r="L26" s="27">
        <f t="shared" si="16"/>
        <v>116.41962897090087</v>
      </c>
      <c r="M26" s="27">
        <f t="shared" si="16"/>
        <v>131.95830253637936</v>
      </c>
      <c r="N26" s="27">
        <f t="shared" si="16"/>
        <v>160.96811094395707</v>
      </c>
      <c r="O26" s="27">
        <f t="shared" si="16"/>
        <v>106.45564721005277</v>
      </c>
      <c r="P26" s="27">
        <f t="shared" si="16"/>
        <v>95.990847654107938</v>
      </c>
      <c r="Q26" s="27">
        <f t="shared" si="16"/>
        <v>87.232831179716612</v>
      </c>
      <c r="R26" s="27">
        <f t="shared" si="16"/>
        <v>95.585174688235227</v>
      </c>
      <c r="S26" s="27">
        <f t="shared" si="16"/>
        <v>97.513060164500288</v>
      </c>
      <c r="T26" s="27">
        <f t="shared" si="16"/>
        <v>79.031813481130413</v>
      </c>
      <c r="U26" s="27">
        <f t="shared" si="16"/>
        <v>63.112768008711065</v>
      </c>
      <c r="V26" s="27">
        <f t="shared" si="16"/>
        <v>83.28954411338465</v>
      </c>
      <c r="W26" s="27">
        <f t="shared" si="16"/>
        <v>62.22338500923297</v>
      </c>
      <c r="X26" s="27">
        <f t="shared" si="16"/>
        <v>81.888413621331352</v>
      </c>
      <c r="Y26" s="27">
        <f t="shared" ref="Y26:Z26" si="17">SUM(Y27,Y33)</f>
        <v>85.659338669852929</v>
      </c>
      <c r="Z26" s="27">
        <f t="shared" si="17"/>
        <v>93.16523603701232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131.84477585123003</v>
      </c>
      <c r="D33" s="19">
        <f t="shared" si="20"/>
        <v>106.20192340971477</v>
      </c>
      <c r="E33" s="19">
        <f t="shared" si="20"/>
        <v>149.7935885439457</v>
      </c>
      <c r="F33" s="19">
        <f t="shared" si="20"/>
        <v>162.61359572826871</v>
      </c>
      <c r="G33" s="19">
        <f t="shared" si="20"/>
        <v>203.4834910462273</v>
      </c>
      <c r="H33" s="19">
        <f t="shared" si="20"/>
        <v>162.53525572037546</v>
      </c>
      <c r="I33" s="19">
        <f t="shared" si="20"/>
        <v>132.17900276385384</v>
      </c>
      <c r="J33" s="19">
        <f t="shared" si="20"/>
        <v>136.99153517298723</v>
      </c>
      <c r="K33" s="19">
        <f t="shared" si="20"/>
        <v>128.10421065469325</v>
      </c>
      <c r="L33" s="19">
        <f t="shared" si="20"/>
        <v>116.41962897090087</v>
      </c>
      <c r="M33" s="19">
        <f t="shared" si="20"/>
        <v>131.95830253637936</v>
      </c>
      <c r="N33" s="19">
        <f t="shared" si="20"/>
        <v>160.96811094395707</v>
      </c>
      <c r="O33" s="19">
        <f t="shared" si="20"/>
        <v>106.45564721005277</v>
      </c>
      <c r="P33" s="19">
        <f t="shared" si="20"/>
        <v>95.990847654107938</v>
      </c>
      <c r="Q33" s="19">
        <f t="shared" si="20"/>
        <v>87.232831179716612</v>
      </c>
      <c r="R33" s="19">
        <f t="shared" si="20"/>
        <v>95.585174688235227</v>
      </c>
      <c r="S33" s="19">
        <f t="shared" si="20"/>
        <v>97.513060164500288</v>
      </c>
      <c r="T33" s="19">
        <f t="shared" si="20"/>
        <v>79.031813481130413</v>
      </c>
      <c r="U33" s="19">
        <f t="shared" si="20"/>
        <v>63.112768008711065</v>
      </c>
      <c r="V33" s="19">
        <f t="shared" si="20"/>
        <v>83.28954411338465</v>
      </c>
      <c r="W33" s="19">
        <f t="shared" si="20"/>
        <v>62.22338500923297</v>
      </c>
      <c r="X33" s="19">
        <f t="shared" si="20"/>
        <v>81.888413621331352</v>
      </c>
      <c r="Y33" s="19">
        <f t="shared" ref="Y33:Z33" si="21">SUM(Y34:Y50)</f>
        <v>85.659338669852929</v>
      </c>
      <c r="Z33" s="19">
        <f t="shared" si="21"/>
        <v>93.16523603701232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19.327221729101073</v>
      </c>
      <c r="D36" s="8">
        <v>17.469638396658542</v>
      </c>
      <c r="E36" s="8">
        <v>12.315050989470704</v>
      </c>
      <c r="F36" s="8">
        <v>13.486936864468577</v>
      </c>
      <c r="G36" s="8">
        <v>2.5566323483347313</v>
      </c>
      <c r="H36" s="8">
        <v>4.1889387201196175</v>
      </c>
      <c r="I36" s="8">
        <v>5.5987539995174345</v>
      </c>
      <c r="J36" s="8">
        <v>7.6968361060442101</v>
      </c>
      <c r="K36" s="8">
        <v>9.1194986998681227</v>
      </c>
      <c r="L36" s="8">
        <v>10.24371101136647</v>
      </c>
      <c r="M36" s="8">
        <v>11.078930662874631</v>
      </c>
      <c r="N36" s="8">
        <v>11.076932545095303</v>
      </c>
      <c r="O36" s="8">
        <v>10.194797968965394</v>
      </c>
      <c r="P36" s="8">
        <v>2.634430950733254</v>
      </c>
      <c r="Q36" s="8">
        <v>2.4616042582524194</v>
      </c>
      <c r="R36" s="8">
        <v>2.0051258393285805</v>
      </c>
      <c r="S36" s="8">
        <v>2.0741449873310169</v>
      </c>
      <c r="T36" s="8">
        <v>1.9168509691129911</v>
      </c>
      <c r="U36" s="8">
        <v>1.70977034403477</v>
      </c>
      <c r="V36" s="8">
        <v>1.1936862425465669</v>
      </c>
      <c r="W36" s="8">
        <v>1.5933585952894405</v>
      </c>
      <c r="X36" s="8">
        <v>1.3356852439749956</v>
      </c>
      <c r="Y36" s="8">
        <v>1.900395809300538</v>
      </c>
      <c r="Z36" s="8">
        <v>6.7398304582712063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0.12067828966408277</v>
      </c>
      <c r="I41" s="8">
        <v>7.1839366137001884E-2</v>
      </c>
      <c r="J41" s="8">
        <v>5.0304373963220024E-2</v>
      </c>
      <c r="K41" s="8">
        <v>3.1907949092742881E-2</v>
      </c>
      <c r="L41" s="8">
        <v>2.5208866427667134E-2</v>
      </c>
      <c r="M41" s="8">
        <v>3.1003768521189613E-2</v>
      </c>
      <c r="N41" s="8">
        <v>3.1263945685227792E-2</v>
      </c>
      <c r="O41" s="8">
        <v>2.1009904900879131E-2</v>
      </c>
      <c r="P41" s="8">
        <v>2.7857303709023333E-2</v>
      </c>
      <c r="Q41" s="8">
        <v>2.4798179028189385E-2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4.2332134343696346</v>
      </c>
      <c r="D43" s="8">
        <v>8.1976119512637435</v>
      </c>
      <c r="E43" s="8">
        <v>4.045258702570834</v>
      </c>
      <c r="F43" s="8">
        <v>5.3699306194931031</v>
      </c>
      <c r="G43" s="8">
        <v>8.4001716080440634</v>
      </c>
      <c r="H43" s="8">
        <v>8.8386605619129064</v>
      </c>
      <c r="I43" s="8">
        <v>9.6067539338868926</v>
      </c>
      <c r="J43" s="8">
        <v>8.5800421970115526</v>
      </c>
      <c r="K43" s="8">
        <v>8.9886782031370771</v>
      </c>
      <c r="L43" s="8">
        <v>7.899782195577818</v>
      </c>
      <c r="M43" s="8">
        <v>8.4215525518500716</v>
      </c>
      <c r="N43" s="8">
        <v>8.8290389448353217</v>
      </c>
      <c r="O43" s="8">
        <v>9.5528224789988485</v>
      </c>
      <c r="P43" s="8">
        <v>3.7228623178426705</v>
      </c>
      <c r="Q43" s="8">
        <v>2.7133614648590587</v>
      </c>
      <c r="R43" s="8">
        <v>6.0912779490994549</v>
      </c>
      <c r="S43" s="8">
        <v>6.7208155706799086</v>
      </c>
      <c r="T43" s="8">
        <v>7.0809199099785474</v>
      </c>
      <c r="U43" s="8">
        <v>10.072039949843917</v>
      </c>
      <c r="V43" s="8">
        <v>13.96761144438282</v>
      </c>
      <c r="W43" s="8">
        <v>16.632891419080792</v>
      </c>
      <c r="X43" s="8">
        <v>9.5829254739396195</v>
      </c>
      <c r="Y43" s="8">
        <v>8.1201072540435781</v>
      </c>
      <c r="Z43" s="8">
        <v>10.724689149562328</v>
      </c>
    </row>
    <row r="44" spans="1:26" ht="11.25" customHeight="1" x14ac:dyDescent="0.2">
      <c r="A44" s="28" t="s">
        <v>74</v>
      </c>
      <c r="B44" s="7" t="s">
        <v>75</v>
      </c>
      <c r="C44" s="8">
        <v>72.699511956949337</v>
      </c>
      <c r="D44" s="8">
        <v>51.479441843070674</v>
      </c>
      <c r="E44" s="8">
        <v>47.674309766315233</v>
      </c>
      <c r="F44" s="8">
        <v>52.830827022216894</v>
      </c>
      <c r="G44" s="8">
        <v>59.200681955796888</v>
      </c>
      <c r="H44" s="8">
        <v>62.863130792084284</v>
      </c>
      <c r="I44" s="8">
        <v>61.960007783449122</v>
      </c>
      <c r="J44" s="8">
        <v>67.190967027423881</v>
      </c>
      <c r="K44" s="8">
        <v>60.38297915411367</v>
      </c>
      <c r="L44" s="8">
        <v>58.106051959020505</v>
      </c>
      <c r="M44" s="8">
        <v>49.217417999232168</v>
      </c>
      <c r="N44" s="8">
        <v>45.228997924399991</v>
      </c>
      <c r="O44" s="8">
        <v>20.630575084237748</v>
      </c>
      <c r="P44" s="8">
        <v>29.291914882906617</v>
      </c>
      <c r="Q44" s="8">
        <v>22.954864384711144</v>
      </c>
      <c r="R44" s="8">
        <v>29.541392417868948</v>
      </c>
      <c r="S44" s="8">
        <v>27.943037611018486</v>
      </c>
      <c r="T44" s="8">
        <v>21.197464760361733</v>
      </c>
      <c r="U44" s="8">
        <v>8.939378676243642</v>
      </c>
      <c r="V44" s="8">
        <v>26.691869733224699</v>
      </c>
      <c r="W44" s="8">
        <v>16.791736106935026</v>
      </c>
      <c r="X44" s="8">
        <v>13.971095138019262</v>
      </c>
      <c r="Y44" s="8">
        <v>5.7025788428998663</v>
      </c>
      <c r="Z44" s="8">
        <v>2.6786682488053857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35.584828730809996</v>
      </c>
      <c r="D48" s="8">
        <v>29.055231218721808</v>
      </c>
      <c r="E48" s="8">
        <v>85.758969085588944</v>
      </c>
      <c r="F48" s="8">
        <v>90.925901222090118</v>
      </c>
      <c r="G48" s="8">
        <v>133.32600513405163</v>
      </c>
      <c r="H48" s="8">
        <v>86.523847356594587</v>
      </c>
      <c r="I48" s="8">
        <v>54.941647680863404</v>
      </c>
      <c r="J48" s="8">
        <v>53.473385468544365</v>
      </c>
      <c r="K48" s="8">
        <v>49.581146648481621</v>
      </c>
      <c r="L48" s="8">
        <v>40.14487493850843</v>
      </c>
      <c r="M48" s="8">
        <v>63.209397553901312</v>
      </c>
      <c r="N48" s="8">
        <v>95.80187758394122</v>
      </c>
      <c r="O48" s="8">
        <v>66.05644177294991</v>
      </c>
      <c r="P48" s="8">
        <v>60.274514706530901</v>
      </c>
      <c r="Q48" s="8">
        <v>59.078202892865804</v>
      </c>
      <c r="R48" s="8">
        <v>57.947378481938244</v>
      </c>
      <c r="S48" s="8">
        <v>60.775061995470878</v>
      </c>
      <c r="T48" s="8">
        <v>48.836577841677141</v>
      </c>
      <c r="U48" s="8">
        <v>42.391579038588738</v>
      </c>
      <c r="V48" s="8">
        <v>41.436376693230564</v>
      </c>
      <c r="W48" s="8">
        <v>27.205398887927714</v>
      </c>
      <c r="X48" s="8">
        <v>56.998707765397477</v>
      </c>
      <c r="Y48" s="8">
        <v>69.936256763608952</v>
      </c>
      <c r="Z48" s="8">
        <v>73.022048180373403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3.9267492385470705E-2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289.00012888567898</v>
      </c>
      <c r="D51" s="27">
        <v>289.18107694835646</v>
      </c>
      <c r="E51" s="27">
        <v>324.18942711092063</v>
      </c>
      <c r="F51" s="27">
        <v>332.65736502426256</v>
      </c>
      <c r="G51" s="27">
        <v>366.13444513047904</v>
      </c>
      <c r="H51" s="27">
        <v>343.05870696414866</v>
      </c>
      <c r="I51" s="27">
        <v>325.31566896845413</v>
      </c>
      <c r="J51" s="27">
        <v>333.42275720074173</v>
      </c>
      <c r="K51" s="27">
        <v>301.26970077199906</v>
      </c>
      <c r="L51" s="27">
        <v>276.3946188870047</v>
      </c>
      <c r="M51" s="27">
        <v>305.31424293976767</v>
      </c>
      <c r="N51" s="27">
        <v>356.440406985854</v>
      </c>
      <c r="O51" s="27">
        <v>282.83665026128551</v>
      </c>
      <c r="P51" s="27">
        <v>334.01256207252618</v>
      </c>
      <c r="Q51" s="27">
        <v>324.84680291223032</v>
      </c>
      <c r="R51" s="27">
        <v>325.85120737861172</v>
      </c>
      <c r="S51" s="27">
        <v>349.47107804524751</v>
      </c>
      <c r="T51" s="27">
        <v>353.07569133642386</v>
      </c>
      <c r="U51" s="27">
        <v>322.21280596875027</v>
      </c>
      <c r="V51" s="27">
        <v>381.56309866085934</v>
      </c>
      <c r="W51" s="27">
        <v>438.19858061875709</v>
      </c>
      <c r="X51" s="27">
        <v>489.02841012096582</v>
      </c>
      <c r="Y51" s="27">
        <v>439.3427630224794</v>
      </c>
      <c r="Z51" s="27">
        <v>348.10901088702911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228.04151474335384</v>
      </c>
      <c r="D52" s="27">
        <f t="shared" si="22"/>
        <v>285.49915699093577</v>
      </c>
      <c r="E52" s="27">
        <f t="shared" si="22"/>
        <v>277.16872589898333</v>
      </c>
      <c r="F52" s="27">
        <f t="shared" si="22"/>
        <v>260.06324190048468</v>
      </c>
      <c r="G52" s="27">
        <f t="shared" si="22"/>
        <v>336.50188197594997</v>
      </c>
      <c r="H52" s="27">
        <f t="shared" si="22"/>
        <v>164.61476436325191</v>
      </c>
      <c r="I52" s="27">
        <f t="shared" si="22"/>
        <v>291.04133341394635</v>
      </c>
      <c r="J52" s="27">
        <f t="shared" si="22"/>
        <v>305.67532573994004</v>
      </c>
      <c r="K52" s="27">
        <f t="shared" si="22"/>
        <v>296.56316314782345</v>
      </c>
      <c r="L52" s="27">
        <f t="shared" si="22"/>
        <v>293.45640133501496</v>
      </c>
      <c r="M52" s="27">
        <f t="shared" si="22"/>
        <v>327.08521543852794</v>
      </c>
      <c r="N52" s="27">
        <f t="shared" si="22"/>
        <v>418.28089081458165</v>
      </c>
      <c r="O52" s="27">
        <f t="shared" si="22"/>
        <v>323.27484422182027</v>
      </c>
      <c r="P52" s="27">
        <f t="shared" si="22"/>
        <v>364.97364023687624</v>
      </c>
      <c r="Q52" s="27">
        <f t="shared" si="22"/>
        <v>369.14097835570595</v>
      </c>
      <c r="R52" s="27">
        <f t="shared" si="22"/>
        <v>385.30605937327397</v>
      </c>
      <c r="S52" s="27">
        <f t="shared" si="22"/>
        <v>426.55536414306465</v>
      </c>
      <c r="T52" s="27">
        <f t="shared" si="22"/>
        <v>439.0560249984602</v>
      </c>
      <c r="U52" s="27">
        <f t="shared" si="22"/>
        <v>398.28600462517966</v>
      </c>
      <c r="V52" s="27">
        <f t="shared" si="22"/>
        <v>472.24091236158517</v>
      </c>
      <c r="W52" s="27">
        <f t="shared" si="22"/>
        <v>464.08849033385798</v>
      </c>
      <c r="X52" s="27">
        <f t="shared" si="22"/>
        <v>423.78418700261096</v>
      </c>
      <c r="Y52" s="27">
        <f t="shared" ref="Y52:Z52" si="23">SUM(Y53:Y54)</f>
        <v>460.58087806478738</v>
      </c>
      <c r="Z52" s="27">
        <f t="shared" si="23"/>
        <v>367.00035621958324</v>
      </c>
    </row>
    <row r="53" spans="1:26" ht="11.25" customHeight="1" x14ac:dyDescent="0.2">
      <c r="A53" s="29" t="s">
        <v>116</v>
      </c>
      <c r="B53" s="7" t="s">
        <v>117</v>
      </c>
      <c r="C53" s="8">
        <v>228.04151474335384</v>
      </c>
      <c r="D53" s="8">
        <v>285.49915699093577</v>
      </c>
      <c r="E53" s="8">
        <v>277.16872589898333</v>
      </c>
      <c r="F53" s="8">
        <v>260.06324190048468</v>
      </c>
      <c r="G53" s="8">
        <v>336.50188197594997</v>
      </c>
      <c r="H53" s="8">
        <v>164.61476436325191</v>
      </c>
      <c r="I53" s="8">
        <v>291.04133341394635</v>
      </c>
      <c r="J53" s="8">
        <v>305.67532573994004</v>
      </c>
      <c r="K53" s="8">
        <v>296.56316314782345</v>
      </c>
      <c r="L53" s="8">
        <v>293.45640133501496</v>
      </c>
      <c r="M53" s="8">
        <v>327.08521543852794</v>
      </c>
      <c r="N53" s="8">
        <v>418.28089081458165</v>
      </c>
      <c r="O53" s="8">
        <v>323.27484422182027</v>
      </c>
      <c r="P53" s="8">
        <v>364.97364023687624</v>
      </c>
      <c r="Q53" s="8">
        <v>369.14097835570595</v>
      </c>
      <c r="R53" s="8">
        <v>385.30605937327397</v>
      </c>
      <c r="S53" s="8">
        <v>426.55536414306465</v>
      </c>
      <c r="T53" s="8">
        <v>439.0560249984602</v>
      </c>
      <c r="U53" s="8">
        <v>398.28600462517966</v>
      </c>
      <c r="V53" s="8">
        <v>472.24091236158517</v>
      </c>
      <c r="W53" s="8">
        <v>464.08849033385798</v>
      </c>
      <c r="X53" s="8">
        <v>423.78418700261096</v>
      </c>
      <c r="Y53" s="8">
        <v>460.58087806478738</v>
      </c>
      <c r="Z53" s="8">
        <v>367.00035621958324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0.47641128315137704</v>
      </c>
      <c r="F61" s="49">
        <f t="shared" si="24"/>
        <v>3.8237640682040039</v>
      </c>
      <c r="G61" s="49">
        <f t="shared" si="24"/>
        <v>3.9498126116186651</v>
      </c>
      <c r="H61" s="49">
        <f t="shared" si="24"/>
        <v>100.77991186757912</v>
      </c>
      <c r="I61" s="49">
        <f t="shared" si="24"/>
        <v>141.87965850788984</v>
      </c>
      <c r="J61" s="49">
        <f t="shared" si="24"/>
        <v>166.09573791199273</v>
      </c>
      <c r="K61" s="49">
        <f t="shared" si="24"/>
        <v>186.74735433528616</v>
      </c>
      <c r="L61" s="49">
        <f t="shared" si="24"/>
        <v>168.40946076938027</v>
      </c>
      <c r="M61" s="49">
        <f t="shared" si="24"/>
        <v>168.00036301593772</v>
      </c>
      <c r="N61" s="49">
        <f t="shared" si="24"/>
        <v>188.95095014016897</v>
      </c>
      <c r="O61" s="49">
        <f t="shared" si="24"/>
        <v>172.0266372753168</v>
      </c>
      <c r="P61" s="49">
        <f t="shared" si="24"/>
        <v>153.35390830990164</v>
      </c>
      <c r="Q61" s="49">
        <f t="shared" si="24"/>
        <v>155.57139868434041</v>
      </c>
      <c r="R61" s="49">
        <f t="shared" si="24"/>
        <v>193.32339047796577</v>
      </c>
      <c r="S61" s="49">
        <f t="shared" si="24"/>
        <v>176.23153444237258</v>
      </c>
      <c r="T61" s="49">
        <f t="shared" si="24"/>
        <v>159.44079579772512</v>
      </c>
      <c r="U61" s="49">
        <f t="shared" si="24"/>
        <v>92.81855351281645</v>
      </c>
      <c r="V61" s="49">
        <f t="shared" si="24"/>
        <v>108.2284848538545</v>
      </c>
      <c r="W61" s="49">
        <f t="shared" si="24"/>
        <v>109.68848748477338</v>
      </c>
      <c r="X61" s="49">
        <f t="shared" si="24"/>
        <v>125.29266552007415</v>
      </c>
      <c r="Y61" s="49">
        <f t="shared" ref="Y61:Z61" si="25">SUM(Y62:Y72)</f>
        <v>177.79356568719518</v>
      </c>
      <c r="Z61" s="49">
        <f t="shared" si="25"/>
        <v>159.07681990561869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0.47641128315137704</v>
      </c>
      <c r="F62" s="52">
        <v>3.8237640682040039</v>
      </c>
      <c r="G62" s="52">
        <v>3.9498126116186651</v>
      </c>
      <c r="H62" s="52">
        <v>100.77311823994617</v>
      </c>
      <c r="I62" s="52">
        <v>141.84745291044254</v>
      </c>
      <c r="J62" s="52">
        <v>166.06104569932398</v>
      </c>
      <c r="K62" s="52">
        <v>186.68794985568036</v>
      </c>
      <c r="L62" s="52">
        <v>168.31396732576607</v>
      </c>
      <c r="M62" s="52">
        <v>167.88165099570156</v>
      </c>
      <c r="N62" s="52">
        <v>188.62740629579554</v>
      </c>
      <c r="O62" s="52">
        <v>171.68605127573494</v>
      </c>
      <c r="P62" s="52">
        <v>152.94280907283422</v>
      </c>
      <c r="Q62" s="52">
        <v>155.11464987258321</v>
      </c>
      <c r="R62" s="52">
        <v>192.57091435345299</v>
      </c>
      <c r="S62" s="52">
        <v>175.37493560474468</v>
      </c>
      <c r="T62" s="52">
        <v>158.58318365583509</v>
      </c>
      <c r="U62" s="52">
        <v>91.852302027558039</v>
      </c>
      <c r="V62" s="52">
        <v>107.31625870082223</v>
      </c>
      <c r="W62" s="52">
        <v>108.74130128814335</v>
      </c>
      <c r="X62" s="52">
        <v>124.31081014931326</v>
      </c>
      <c r="Y62" s="52">
        <v>177.03693390351404</v>
      </c>
      <c r="Z62" s="52">
        <v>158.3801182077485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2.2483031490106609E-2</v>
      </c>
      <c r="L64" s="52">
        <v>4.1320701688412231E-2</v>
      </c>
      <c r="M64" s="52">
        <v>5.1822222019304205E-2</v>
      </c>
      <c r="N64" s="52">
        <v>0.24590877461095392</v>
      </c>
      <c r="O64" s="52">
        <v>0.27168308093610505</v>
      </c>
      <c r="P64" s="52">
        <v>0.37206189375015197</v>
      </c>
      <c r="Q64" s="52">
        <v>0.42086475386343358</v>
      </c>
      <c r="R64" s="52">
        <v>0.47126975527294795</v>
      </c>
      <c r="S64" s="52">
        <v>0.58638844562314718</v>
      </c>
      <c r="T64" s="52">
        <v>0.57974235275135577</v>
      </c>
      <c r="U64" s="52">
        <v>0.70458683446761983</v>
      </c>
      <c r="V64" s="52">
        <v>0.60328856685232291</v>
      </c>
      <c r="W64" s="52">
        <v>0.65725656599083193</v>
      </c>
      <c r="X64" s="52">
        <v>0.68440582146889384</v>
      </c>
      <c r="Y64" s="52">
        <v>0.69538060175207883</v>
      </c>
      <c r="Z64" s="52">
        <v>0.63566095743958839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6.793627632945675E-3</v>
      </c>
      <c r="I69" s="52">
        <v>3.22055974473099E-2</v>
      </c>
      <c r="J69" s="52">
        <v>3.469221266873386E-2</v>
      </c>
      <c r="K69" s="52">
        <v>3.6921448115697343E-2</v>
      </c>
      <c r="L69" s="52">
        <v>5.4172741925783086E-2</v>
      </c>
      <c r="M69" s="52">
        <v>6.688979821687184E-2</v>
      </c>
      <c r="N69" s="52">
        <v>7.7635069762460776E-2</v>
      </c>
      <c r="O69" s="52">
        <v>6.8902918645761091E-2</v>
      </c>
      <c r="P69" s="52">
        <v>3.9037343317268491E-2</v>
      </c>
      <c r="Q69" s="52">
        <v>3.5884057893760167E-2</v>
      </c>
      <c r="R69" s="52">
        <v>0.2812063692398431</v>
      </c>
      <c r="S69" s="52">
        <v>0.27021039200474245</v>
      </c>
      <c r="T69" s="52">
        <v>0.27786978913866106</v>
      </c>
      <c r="U69" s="52">
        <v>0.26166465079079682</v>
      </c>
      <c r="V69" s="52">
        <v>0.3089375861799431</v>
      </c>
      <c r="W69" s="52">
        <v>0.28992963063919319</v>
      </c>
      <c r="X69" s="52">
        <v>0.29744954929199396</v>
      </c>
      <c r="Y69" s="52">
        <v>6.1251181929073646E-2</v>
      </c>
      <c r="Z69" s="52">
        <v>6.1040740430588609E-2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230.49396182229157</v>
      </c>
      <c r="D2" s="21">
        <f t="shared" ref="D2:X2" si="0">SUM(D3,D17,D22,D25,D26,D51,D52)</f>
        <v>246.07011449506558</v>
      </c>
      <c r="E2" s="21">
        <f t="shared" si="0"/>
        <v>232.45581794892934</v>
      </c>
      <c r="F2" s="21">
        <f t="shared" si="0"/>
        <v>261.30161122961806</v>
      </c>
      <c r="G2" s="21">
        <f t="shared" si="0"/>
        <v>238.89871726138696</v>
      </c>
      <c r="H2" s="21">
        <f t="shared" si="0"/>
        <v>226.4879690350366</v>
      </c>
      <c r="I2" s="21">
        <f t="shared" si="0"/>
        <v>293.32327404367732</v>
      </c>
      <c r="J2" s="21">
        <f t="shared" si="0"/>
        <v>325.99132494280616</v>
      </c>
      <c r="K2" s="21">
        <f t="shared" si="0"/>
        <v>340.64148868063126</v>
      </c>
      <c r="L2" s="21">
        <f t="shared" si="0"/>
        <v>309.81209843949819</v>
      </c>
      <c r="M2" s="21">
        <f t="shared" si="0"/>
        <v>308.1879370001954</v>
      </c>
      <c r="N2" s="21">
        <f t="shared" si="0"/>
        <v>273.45779559595258</v>
      </c>
      <c r="O2" s="21">
        <f t="shared" si="0"/>
        <v>256.32015937009584</v>
      </c>
      <c r="P2" s="21">
        <f t="shared" si="0"/>
        <v>257.95243772414199</v>
      </c>
      <c r="Q2" s="21">
        <f t="shared" si="0"/>
        <v>265.60038422525992</v>
      </c>
      <c r="R2" s="21">
        <f t="shared" si="0"/>
        <v>241.59564380065774</v>
      </c>
      <c r="S2" s="21">
        <f t="shared" si="0"/>
        <v>210.96164472096478</v>
      </c>
      <c r="T2" s="21">
        <f t="shared" si="0"/>
        <v>223.13341586622315</v>
      </c>
      <c r="U2" s="21">
        <f t="shared" si="0"/>
        <v>195.35484214327602</v>
      </c>
      <c r="V2" s="21">
        <f t="shared" si="0"/>
        <v>212.16268910510809</v>
      </c>
      <c r="W2" s="21">
        <f t="shared" si="0"/>
        <v>160.58510817092201</v>
      </c>
      <c r="X2" s="21">
        <f t="shared" si="0"/>
        <v>151.17288480972474</v>
      </c>
      <c r="Y2" s="21">
        <f t="shared" ref="Y2:Z2" si="1">SUM(Y3,Y17,Y22,Y25,Y26,Y51,Y52)</f>
        <v>146.32315617664889</v>
      </c>
      <c r="Z2" s="21">
        <f t="shared" si="1"/>
        <v>141.2928356115882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89.280311410473985</v>
      </c>
      <c r="D3" s="24">
        <f t="shared" ref="D3:W3" si="3">SUM(D4,D8,D11)</f>
        <v>92.548171084869765</v>
      </c>
      <c r="E3" s="24">
        <f t="shared" si="3"/>
        <v>71.61180376427285</v>
      </c>
      <c r="F3" s="24">
        <f t="shared" si="3"/>
        <v>71.938269392747074</v>
      </c>
      <c r="G3" s="24">
        <f t="shared" si="3"/>
        <v>62.119466073846155</v>
      </c>
      <c r="H3" s="24">
        <f t="shared" si="3"/>
        <v>68.668611870232965</v>
      </c>
      <c r="I3" s="24">
        <f t="shared" si="3"/>
        <v>113.26833117435353</v>
      </c>
      <c r="J3" s="24">
        <f t="shared" si="3"/>
        <v>127.77465724358309</v>
      </c>
      <c r="K3" s="24">
        <f t="shared" si="3"/>
        <v>127.86663193165019</v>
      </c>
      <c r="L3" s="24">
        <f t="shared" si="3"/>
        <v>97.241298478208932</v>
      </c>
      <c r="M3" s="24">
        <f t="shared" si="3"/>
        <v>73.75521551850774</v>
      </c>
      <c r="N3" s="24">
        <f t="shared" si="3"/>
        <v>60.045555380951328</v>
      </c>
      <c r="O3" s="24">
        <f t="shared" si="3"/>
        <v>63.686118100893587</v>
      </c>
      <c r="P3" s="24">
        <f t="shared" si="3"/>
        <v>53.477349527231205</v>
      </c>
      <c r="Q3" s="24">
        <f t="shared" si="3"/>
        <v>58.713775157023164</v>
      </c>
      <c r="R3" s="24">
        <f t="shared" si="3"/>
        <v>54.707380380930758</v>
      </c>
      <c r="S3" s="24">
        <f t="shared" si="3"/>
        <v>38.150530715105418</v>
      </c>
      <c r="T3" s="24">
        <f t="shared" si="3"/>
        <v>39.679367730641346</v>
      </c>
      <c r="U3" s="24">
        <f t="shared" si="3"/>
        <v>39.590326298730631</v>
      </c>
      <c r="V3" s="24">
        <f t="shared" si="3"/>
        <v>40.367327241398421</v>
      </c>
      <c r="W3" s="24">
        <f t="shared" si="3"/>
        <v>41.351476649849566</v>
      </c>
      <c r="X3" s="24">
        <f t="shared" ref="X3:Z3" si="4">SUM(X4,X8,X11)</f>
        <v>27.285293104910707</v>
      </c>
      <c r="Y3" s="24">
        <f t="shared" si="4"/>
        <v>26.144504792438372</v>
      </c>
      <c r="Z3" s="24">
        <f t="shared" si="4"/>
        <v>18.8885294589479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71.345660083593046</v>
      </c>
      <c r="D4" s="19">
        <f t="shared" ref="D4:W4" si="6">SUM(D5:D7)</f>
        <v>74.899319558109639</v>
      </c>
      <c r="E4" s="19">
        <f t="shared" si="6"/>
        <v>47.304291829183441</v>
      </c>
      <c r="F4" s="19">
        <f t="shared" si="6"/>
        <v>39.791041747306565</v>
      </c>
      <c r="G4" s="19">
        <f t="shared" si="6"/>
        <v>34.651849678782938</v>
      </c>
      <c r="H4" s="19">
        <f t="shared" si="6"/>
        <v>38.579215222019684</v>
      </c>
      <c r="I4" s="19">
        <f t="shared" si="6"/>
        <v>71.882259558040275</v>
      </c>
      <c r="J4" s="19">
        <f t="shared" si="6"/>
        <v>84.538636254963137</v>
      </c>
      <c r="K4" s="19">
        <f t="shared" si="6"/>
        <v>81.696563849561443</v>
      </c>
      <c r="L4" s="19">
        <f t="shared" si="6"/>
        <v>59.362055763626799</v>
      </c>
      <c r="M4" s="19">
        <f t="shared" si="6"/>
        <v>36.247492176863894</v>
      </c>
      <c r="N4" s="19">
        <f t="shared" si="6"/>
        <v>23.168734019452369</v>
      </c>
      <c r="O4" s="19">
        <f t="shared" si="6"/>
        <v>25.501703575874867</v>
      </c>
      <c r="P4" s="19">
        <f t="shared" si="6"/>
        <v>19.023157601799006</v>
      </c>
      <c r="Q4" s="19">
        <f t="shared" si="6"/>
        <v>16.422925721789635</v>
      </c>
      <c r="R4" s="19">
        <f t="shared" si="6"/>
        <v>17.02702178712287</v>
      </c>
      <c r="S4" s="19">
        <f t="shared" si="6"/>
        <v>9.5759448669802971</v>
      </c>
      <c r="T4" s="19">
        <f t="shared" si="6"/>
        <v>11.576308988189632</v>
      </c>
      <c r="U4" s="19">
        <f t="shared" si="6"/>
        <v>12.426220112229345</v>
      </c>
      <c r="V4" s="19">
        <f t="shared" si="6"/>
        <v>14.896395249150727</v>
      </c>
      <c r="W4" s="19">
        <f t="shared" si="6"/>
        <v>26.346647675650456</v>
      </c>
      <c r="X4" s="19">
        <f t="shared" ref="X4:Z4" si="7">SUM(X5:X7)</f>
        <v>14.230714506227395</v>
      </c>
      <c r="Y4" s="19">
        <f t="shared" si="7"/>
        <v>9.2264284570136734</v>
      </c>
      <c r="Z4" s="19">
        <f t="shared" si="7"/>
        <v>4.2836908964026339</v>
      </c>
    </row>
    <row r="5" spans="1:26" ht="11.25" customHeight="1" x14ac:dyDescent="0.2">
      <c r="A5" s="28" t="s">
        <v>4</v>
      </c>
      <c r="B5" s="7" t="s">
        <v>5</v>
      </c>
      <c r="C5" s="8">
        <v>0.8573131560501791</v>
      </c>
      <c r="D5" s="8">
        <v>0.4746305661583316</v>
      </c>
      <c r="E5" s="8">
        <v>2.7519945087274413</v>
      </c>
      <c r="F5" s="8">
        <v>1.1334972313879383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5.2086021012200945E-2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70.488346927542864</v>
      </c>
      <c r="D7" s="8">
        <v>74.424688991951314</v>
      </c>
      <c r="E7" s="8">
        <v>44.552297320455999</v>
      </c>
      <c r="F7" s="8">
        <v>38.657544515918623</v>
      </c>
      <c r="G7" s="8">
        <v>34.651849678782938</v>
      </c>
      <c r="H7" s="8">
        <v>38.579215222019684</v>
      </c>
      <c r="I7" s="8">
        <v>71.882259558040275</v>
      </c>
      <c r="J7" s="8">
        <v>84.538636254963137</v>
      </c>
      <c r="K7" s="8">
        <v>81.696563849561443</v>
      </c>
      <c r="L7" s="8">
        <v>59.362055763626799</v>
      </c>
      <c r="M7" s="8">
        <v>36.247492176863894</v>
      </c>
      <c r="N7" s="8">
        <v>23.168734019452369</v>
      </c>
      <c r="O7" s="8">
        <v>25.501703575874867</v>
      </c>
      <c r="P7" s="8">
        <v>18.971071580786806</v>
      </c>
      <c r="Q7" s="8">
        <v>16.422925721789635</v>
      </c>
      <c r="R7" s="8">
        <v>17.02702178712287</v>
      </c>
      <c r="S7" s="8">
        <v>9.5759448669802971</v>
      </c>
      <c r="T7" s="8">
        <v>11.576308988189632</v>
      </c>
      <c r="U7" s="8">
        <v>12.426220112229345</v>
      </c>
      <c r="V7" s="8">
        <v>14.896395249150727</v>
      </c>
      <c r="W7" s="8">
        <v>26.346647675650456</v>
      </c>
      <c r="X7" s="8">
        <v>14.230714506227395</v>
      </c>
      <c r="Y7" s="8">
        <v>9.2264284570136734</v>
      </c>
      <c r="Z7" s="8">
        <v>4.2836908964026339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13.10422464993194</v>
      </c>
      <c r="D8" s="19">
        <f t="shared" si="8"/>
        <v>16.578843213195075</v>
      </c>
      <c r="E8" s="19">
        <f t="shared" si="8"/>
        <v>21.696775035984643</v>
      </c>
      <c r="F8" s="19">
        <f t="shared" si="8"/>
        <v>29.796842896006893</v>
      </c>
      <c r="G8" s="19">
        <f t="shared" si="8"/>
        <v>24.815789874517542</v>
      </c>
      <c r="H8" s="19">
        <f t="shared" si="8"/>
        <v>23.230240536788695</v>
      </c>
      <c r="I8" s="19">
        <f t="shared" si="8"/>
        <v>32.08240604759748</v>
      </c>
      <c r="J8" s="19">
        <f t="shared" si="8"/>
        <v>36.134124818913634</v>
      </c>
      <c r="K8" s="19">
        <f t="shared" si="8"/>
        <v>37.75469238592413</v>
      </c>
      <c r="L8" s="19">
        <f t="shared" si="8"/>
        <v>36.474615515685684</v>
      </c>
      <c r="M8" s="19">
        <f t="shared" si="8"/>
        <v>37.407176587004784</v>
      </c>
      <c r="N8" s="19">
        <f t="shared" si="8"/>
        <v>36.484040471039997</v>
      </c>
      <c r="O8" s="19">
        <f t="shared" si="8"/>
        <v>38.10455352950089</v>
      </c>
      <c r="P8" s="19">
        <f t="shared" si="8"/>
        <v>34.331371018878095</v>
      </c>
      <c r="Q8" s="19">
        <f t="shared" si="8"/>
        <v>42.203976491184633</v>
      </c>
      <c r="R8" s="19">
        <f t="shared" si="8"/>
        <v>37.671180583466608</v>
      </c>
      <c r="S8" s="19">
        <f t="shared" si="8"/>
        <v>28.569896829246282</v>
      </c>
      <c r="T8" s="19">
        <f t="shared" si="8"/>
        <v>28.07345020976668</v>
      </c>
      <c r="U8" s="19">
        <f t="shared" si="8"/>
        <v>27.13510065568672</v>
      </c>
      <c r="V8" s="19">
        <f t="shared" si="8"/>
        <v>25.470931992247696</v>
      </c>
      <c r="W8" s="19">
        <f t="shared" si="8"/>
        <v>14.98777374831776</v>
      </c>
      <c r="X8" s="19">
        <f t="shared" si="8"/>
        <v>13.051835659899876</v>
      </c>
      <c r="Y8" s="19">
        <f t="shared" ref="Y8:Z8" si="9">SUM(Y9:Y10)</f>
        <v>16.904932065409231</v>
      </c>
      <c r="Z8" s="19">
        <f t="shared" si="9"/>
        <v>14.583173580951982</v>
      </c>
    </row>
    <row r="9" spans="1:26" ht="11.25" customHeight="1" x14ac:dyDescent="0.2">
      <c r="A9" s="28" t="s">
        <v>10</v>
      </c>
      <c r="B9" s="7" t="s">
        <v>11</v>
      </c>
      <c r="C9" s="8">
        <v>12.927795883029841</v>
      </c>
      <c r="D9" s="8">
        <v>16.578843213195075</v>
      </c>
      <c r="E9" s="8">
        <v>21.696775035984643</v>
      </c>
      <c r="F9" s="8">
        <v>29.796842896006893</v>
      </c>
      <c r="G9" s="8">
        <v>24.279434654518781</v>
      </c>
      <c r="H9" s="8">
        <v>22.457051314936198</v>
      </c>
      <c r="I9" s="8">
        <v>30.852097181871152</v>
      </c>
      <c r="J9" s="8">
        <v>35.063141056756855</v>
      </c>
      <c r="K9" s="8">
        <v>36.621628547765724</v>
      </c>
      <c r="L9" s="8">
        <v>35.455128294737754</v>
      </c>
      <c r="M9" s="8">
        <v>35.641112723447421</v>
      </c>
      <c r="N9" s="8">
        <v>33.714302716079857</v>
      </c>
      <c r="O9" s="8">
        <v>35.678120020451466</v>
      </c>
      <c r="P9" s="8">
        <v>32.718274274153814</v>
      </c>
      <c r="Q9" s="8">
        <v>40.83716215299718</v>
      </c>
      <c r="R9" s="8">
        <v>35.71009489547756</v>
      </c>
      <c r="S9" s="8">
        <v>27.133377189812119</v>
      </c>
      <c r="T9" s="8">
        <v>26.500183274341609</v>
      </c>
      <c r="U9" s="8">
        <v>24.886820722772594</v>
      </c>
      <c r="V9" s="8">
        <v>25.367841238534208</v>
      </c>
      <c r="W9" s="8">
        <v>14.646903790391402</v>
      </c>
      <c r="X9" s="8">
        <v>12.411954258886119</v>
      </c>
      <c r="Y9" s="8">
        <v>16.324011765306544</v>
      </c>
      <c r="Z9" s="8">
        <v>13.67097651347661</v>
      </c>
    </row>
    <row r="10" spans="1:26" ht="11.25" customHeight="1" x14ac:dyDescent="0.2">
      <c r="A10" s="28" t="s">
        <v>12</v>
      </c>
      <c r="B10" s="7" t="s">
        <v>13</v>
      </c>
      <c r="C10" s="8">
        <v>0.17642876690209902</v>
      </c>
      <c r="D10" s="8">
        <v>0</v>
      </c>
      <c r="E10" s="8">
        <v>0</v>
      </c>
      <c r="F10" s="8">
        <v>0</v>
      </c>
      <c r="G10" s="8">
        <v>0.53635521999876157</v>
      </c>
      <c r="H10" s="8">
        <v>0.77318922185249772</v>
      </c>
      <c r="I10" s="8">
        <v>1.2303088657263312</v>
      </c>
      <c r="J10" s="8">
        <v>1.0709837621567813</v>
      </c>
      <c r="K10" s="8">
        <v>1.1330638381584073</v>
      </c>
      <c r="L10" s="8">
        <v>1.0194872209479313</v>
      </c>
      <c r="M10" s="8">
        <v>1.7660638635573653</v>
      </c>
      <c r="N10" s="8">
        <v>2.7697377549601394</v>
      </c>
      <c r="O10" s="8">
        <v>2.4264335090494216</v>
      </c>
      <c r="P10" s="8">
        <v>1.6130967447242817</v>
      </c>
      <c r="Q10" s="8">
        <v>1.3668143381874558</v>
      </c>
      <c r="R10" s="8">
        <v>1.9610856879890468</v>
      </c>
      <c r="S10" s="8">
        <v>1.4365196394341635</v>
      </c>
      <c r="T10" s="8">
        <v>1.5732669354250708</v>
      </c>
      <c r="U10" s="8">
        <v>2.248279932914127</v>
      </c>
      <c r="V10" s="8">
        <v>0.10309075371348879</v>
      </c>
      <c r="W10" s="8">
        <v>0.34086995792635866</v>
      </c>
      <c r="X10" s="8">
        <v>0.63988140101375568</v>
      </c>
      <c r="Y10" s="8">
        <v>0.58092030010268669</v>
      </c>
      <c r="Z10" s="8">
        <v>0.91219706747537121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4.8304266769490063</v>
      </c>
      <c r="D11" s="19">
        <f t="shared" si="10"/>
        <v>1.0700083135650547</v>
      </c>
      <c r="E11" s="19">
        <f t="shared" si="10"/>
        <v>2.6107368991047717</v>
      </c>
      <c r="F11" s="19">
        <f t="shared" si="10"/>
        <v>2.3503847494336148</v>
      </c>
      <c r="G11" s="19">
        <f t="shared" si="10"/>
        <v>2.6518265205456735</v>
      </c>
      <c r="H11" s="19">
        <f t="shared" si="10"/>
        <v>6.8591561114245776</v>
      </c>
      <c r="I11" s="19">
        <f t="shared" si="10"/>
        <v>9.3036655687157825</v>
      </c>
      <c r="J11" s="19">
        <f t="shared" si="10"/>
        <v>7.1018961697063254</v>
      </c>
      <c r="K11" s="19">
        <f t="shared" si="10"/>
        <v>8.4153756961646184</v>
      </c>
      <c r="L11" s="19">
        <f t="shared" si="10"/>
        <v>1.4046271988964423</v>
      </c>
      <c r="M11" s="19">
        <f t="shared" si="10"/>
        <v>0.100546754639075</v>
      </c>
      <c r="N11" s="19">
        <f t="shared" si="10"/>
        <v>0.39278089045896353</v>
      </c>
      <c r="O11" s="19">
        <f t="shared" si="10"/>
        <v>7.9860995517826855E-2</v>
      </c>
      <c r="P11" s="19">
        <f t="shared" si="10"/>
        <v>0.12282090655410052</v>
      </c>
      <c r="Q11" s="19">
        <f t="shared" si="10"/>
        <v>8.687294404889169E-2</v>
      </c>
      <c r="R11" s="19">
        <f t="shared" si="10"/>
        <v>9.1780103412835972E-3</v>
      </c>
      <c r="S11" s="19">
        <f t="shared" si="10"/>
        <v>4.6890188788383039E-3</v>
      </c>
      <c r="T11" s="19">
        <f t="shared" si="10"/>
        <v>2.9608532685030831E-2</v>
      </c>
      <c r="U11" s="19">
        <f t="shared" si="10"/>
        <v>2.9005530814561975E-2</v>
      </c>
      <c r="V11" s="19">
        <f t="shared" si="10"/>
        <v>0</v>
      </c>
      <c r="W11" s="19">
        <f t="shared" si="10"/>
        <v>1.7055225881347138E-2</v>
      </c>
      <c r="X11" s="19">
        <f t="shared" si="10"/>
        <v>2.7429387834355373E-3</v>
      </c>
      <c r="Y11" s="19">
        <f t="shared" ref="Y11:Z11" si="11">SUM(Y12:Y16)</f>
        <v>1.3144270015470473E-2</v>
      </c>
      <c r="Z11" s="19">
        <f t="shared" si="11"/>
        <v>2.1664981593284224E-2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4.8304266769490063</v>
      </c>
      <c r="D13" s="8">
        <v>1.0700083135650547</v>
      </c>
      <c r="E13" s="8">
        <v>2.6107368991047717</v>
      </c>
      <c r="F13" s="8">
        <v>2.3503847494336148</v>
      </c>
      <c r="G13" s="8">
        <v>2.6518265205456735</v>
      </c>
      <c r="H13" s="8">
        <v>6.8591561114245776</v>
      </c>
      <c r="I13" s="8">
        <v>9.3036655687157825</v>
      </c>
      <c r="J13" s="8">
        <v>7.1018961697063254</v>
      </c>
      <c r="K13" s="8">
        <v>8.4153756961646184</v>
      </c>
      <c r="L13" s="8">
        <v>1.4046271988964423</v>
      </c>
      <c r="M13" s="8">
        <v>0.100546754639075</v>
      </c>
      <c r="N13" s="8">
        <v>0.39278089045896353</v>
      </c>
      <c r="O13" s="8">
        <v>7.9860995517826855E-2</v>
      </c>
      <c r="P13" s="8">
        <v>0.12282090655410052</v>
      </c>
      <c r="Q13" s="8">
        <v>8.687294404889169E-2</v>
      </c>
      <c r="R13" s="8">
        <v>9.1780103412835972E-3</v>
      </c>
      <c r="S13" s="8">
        <v>4.6890188788383039E-3</v>
      </c>
      <c r="T13" s="8">
        <v>2.9608532685030831E-2</v>
      </c>
      <c r="U13" s="8">
        <v>2.9005530814561975E-2</v>
      </c>
      <c r="V13" s="8">
        <v>0</v>
      </c>
      <c r="W13" s="8">
        <v>1.7055225881347138E-2</v>
      </c>
      <c r="X13" s="8">
        <v>2.7429387834355373E-3</v>
      </c>
      <c r="Y13" s="8">
        <v>1.3144270015470473E-2</v>
      </c>
      <c r="Z13" s="8">
        <v>2.1664981593284224E-2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35.296765950372361</v>
      </c>
      <c r="D26" s="27">
        <f t="shared" si="16"/>
        <v>32.349114160158734</v>
      </c>
      <c r="E26" s="27">
        <f t="shared" si="16"/>
        <v>26.553814569217565</v>
      </c>
      <c r="F26" s="27">
        <f t="shared" si="16"/>
        <v>33.601741557098578</v>
      </c>
      <c r="G26" s="27">
        <f t="shared" si="16"/>
        <v>28.464924496202482</v>
      </c>
      <c r="H26" s="27">
        <f t="shared" si="16"/>
        <v>28.612361090316771</v>
      </c>
      <c r="I26" s="27">
        <f t="shared" si="16"/>
        <v>34.567640866541254</v>
      </c>
      <c r="J26" s="27">
        <f t="shared" si="16"/>
        <v>39.744681372798681</v>
      </c>
      <c r="K26" s="27">
        <f t="shared" si="16"/>
        <v>44.052835775234598</v>
      </c>
      <c r="L26" s="27">
        <f t="shared" si="16"/>
        <v>46.046429881950338</v>
      </c>
      <c r="M26" s="27">
        <f t="shared" si="16"/>
        <v>43.152219805951461</v>
      </c>
      <c r="N26" s="27">
        <f t="shared" si="16"/>
        <v>33.046929178906758</v>
      </c>
      <c r="O26" s="27">
        <f t="shared" si="16"/>
        <v>24.109745050450183</v>
      </c>
      <c r="P26" s="27">
        <f t="shared" si="16"/>
        <v>19.755838707870083</v>
      </c>
      <c r="Q26" s="27">
        <f t="shared" si="16"/>
        <v>16.516183657503323</v>
      </c>
      <c r="R26" s="27">
        <f t="shared" si="16"/>
        <v>19.384570593016033</v>
      </c>
      <c r="S26" s="27">
        <f t="shared" si="16"/>
        <v>16.467375196633025</v>
      </c>
      <c r="T26" s="27">
        <f t="shared" si="16"/>
        <v>14.475993286669722</v>
      </c>
      <c r="U26" s="27">
        <f t="shared" si="16"/>
        <v>9.4199832093391525</v>
      </c>
      <c r="V26" s="27">
        <f t="shared" si="16"/>
        <v>16.999059804885746</v>
      </c>
      <c r="W26" s="27">
        <f t="shared" si="16"/>
        <v>8.829920204139512</v>
      </c>
      <c r="X26" s="27">
        <f t="shared" si="16"/>
        <v>6.0060624068750483</v>
      </c>
      <c r="Y26" s="27">
        <f t="shared" ref="Y26:Z26" si="17">SUM(Y27,Y33)</f>
        <v>4.1569950942811245</v>
      </c>
      <c r="Z26" s="27">
        <f t="shared" si="17"/>
        <v>6.7026746162698734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35.296765950372361</v>
      </c>
      <c r="D33" s="19">
        <f t="shared" si="20"/>
        <v>32.349114160158734</v>
      </c>
      <c r="E33" s="19">
        <f t="shared" si="20"/>
        <v>26.553814569217565</v>
      </c>
      <c r="F33" s="19">
        <f t="shared" si="20"/>
        <v>33.601741557098578</v>
      </c>
      <c r="G33" s="19">
        <f t="shared" si="20"/>
        <v>28.464924496202482</v>
      </c>
      <c r="H33" s="19">
        <f t="shared" si="20"/>
        <v>28.612361090316771</v>
      </c>
      <c r="I33" s="19">
        <f t="shared" si="20"/>
        <v>34.567640866541254</v>
      </c>
      <c r="J33" s="19">
        <f t="shared" si="20"/>
        <v>39.744681372798681</v>
      </c>
      <c r="K33" s="19">
        <f t="shared" si="20"/>
        <v>44.052835775234598</v>
      </c>
      <c r="L33" s="19">
        <f t="shared" si="20"/>
        <v>46.046429881950338</v>
      </c>
      <c r="M33" s="19">
        <f t="shared" si="20"/>
        <v>43.152219805951461</v>
      </c>
      <c r="N33" s="19">
        <f t="shared" si="20"/>
        <v>33.046929178906758</v>
      </c>
      <c r="O33" s="19">
        <f t="shared" si="20"/>
        <v>24.109745050450183</v>
      </c>
      <c r="P33" s="19">
        <f t="shared" si="20"/>
        <v>19.755838707870083</v>
      </c>
      <c r="Q33" s="19">
        <f t="shared" si="20"/>
        <v>16.516183657503323</v>
      </c>
      <c r="R33" s="19">
        <f t="shared" si="20"/>
        <v>19.384570593016033</v>
      </c>
      <c r="S33" s="19">
        <f t="shared" si="20"/>
        <v>16.467375196633025</v>
      </c>
      <c r="T33" s="19">
        <f t="shared" si="20"/>
        <v>14.475993286669722</v>
      </c>
      <c r="U33" s="19">
        <f t="shared" si="20"/>
        <v>9.4199832093391525</v>
      </c>
      <c r="V33" s="19">
        <f t="shared" si="20"/>
        <v>16.999059804885746</v>
      </c>
      <c r="W33" s="19">
        <f t="shared" si="20"/>
        <v>8.829920204139512</v>
      </c>
      <c r="X33" s="19">
        <f t="shared" si="20"/>
        <v>6.0060624068750483</v>
      </c>
      <c r="Y33" s="19">
        <f t="shared" ref="Y33:Z33" si="21">SUM(Y34:Y50)</f>
        <v>4.1569950942811245</v>
      </c>
      <c r="Z33" s="19">
        <f t="shared" si="21"/>
        <v>6.7026746162698734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7.0871062039859947</v>
      </c>
      <c r="D36" s="8">
        <v>7.3259813026005203</v>
      </c>
      <c r="E36" s="8">
        <v>5.1071633242138716</v>
      </c>
      <c r="F36" s="8">
        <v>6.3221854676273752</v>
      </c>
      <c r="G36" s="8">
        <v>1.0375249328605602</v>
      </c>
      <c r="H36" s="8">
        <v>1.5795301215586166</v>
      </c>
      <c r="I36" s="8">
        <v>2.5086556615912103</v>
      </c>
      <c r="J36" s="8">
        <v>3.6657590172599606</v>
      </c>
      <c r="K36" s="8">
        <v>5.1197071781652159</v>
      </c>
      <c r="L36" s="8">
        <v>6.1877486488035505</v>
      </c>
      <c r="M36" s="8">
        <v>6.9594020192649992</v>
      </c>
      <c r="N36" s="8">
        <v>5.6223332498280731</v>
      </c>
      <c r="O36" s="8">
        <v>6.0912819311501671</v>
      </c>
      <c r="P36" s="8">
        <v>1.4602821995511599</v>
      </c>
      <c r="Q36" s="8">
        <v>1.4456010653815285</v>
      </c>
      <c r="R36" s="8">
        <v>1.0330780286867731</v>
      </c>
      <c r="S36" s="8">
        <v>0.93011313133530782</v>
      </c>
      <c r="T36" s="8">
        <v>0.91944768031447177</v>
      </c>
      <c r="U36" s="8">
        <v>0.777952132679676</v>
      </c>
      <c r="V36" s="8">
        <v>0.48510769881018645</v>
      </c>
      <c r="W36" s="8">
        <v>0.40206675566106598</v>
      </c>
      <c r="X36" s="8">
        <v>0.32252318974524502</v>
      </c>
      <c r="Y36" s="8">
        <v>0.50306712006685472</v>
      </c>
      <c r="Z36" s="8">
        <v>2.2456014571567957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1.5514483677138065</v>
      </c>
      <c r="D43" s="8">
        <v>3.4349683032888776</v>
      </c>
      <c r="E43" s="8">
        <v>1.6756826510522211</v>
      </c>
      <c r="F43" s="8">
        <v>2.5143858955973815</v>
      </c>
      <c r="G43" s="8">
        <v>3.402754951653796</v>
      </c>
      <c r="H43" s="8">
        <v>3.3289252170070953</v>
      </c>
      <c r="I43" s="8">
        <v>4.296321524498576</v>
      </c>
      <c r="J43" s="8">
        <v>4.0779949789280154</v>
      </c>
      <c r="K43" s="8">
        <v>5.0339876477113972</v>
      </c>
      <c r="L43" s="8">
        <v>4.7595219443124437</v>
      </c>
      <c r="M43" s="8">
        <v>5.2761338006895784</v>
      </c>
      <c r="N43" s="8">
        <v>4.4676538468272282</v>
      </c>
      <c r="O43" s="8">
        <v>5.6919168137818748</v>
      </c>
      <c r="P43" s="8">
        <v>2.0588576939618446</v>
      </c>
      <c r="Q43" s="8">
        <v>1.5901150072204153</v>
      </c>
      <c r="R43" s="8">
        <v>3.1312191804235261</v>
      </c>
      <c r="S43" s="8">
        <v>3.0067078513184304</v>
      </c>
      <c r="T43" s="8">
        <v>3.3888486301624723</v>
      </c>
      <c r="U43" s="8">
        <v>4.5745791347783626</v>
      </c>
      <c r="V43" s="8">
        <v>5.6665191360832203</v>
      </c>
      <c r="W43" s="8">
        <v>4.1906410103042724</v>
      </c>
      <c r="X43" s="8">
        <v>2.3099883087298525</v>
      </c>
      <c r="Y43" s="8">
        <v>2.1443582827784113</v>
      </c>
      <c r="Z43" s="8">
        <v>3.5645846373320795</v>
      </c>
    </row>
    <row r="44" spans="1:26" ht="11.25" customHeight="1" x14ac:dyDescent="0.2">
      <c r="A44" s="28" t="s">
        <v>74</v>
      </c>
      <c r="B44" s="7" t="s">
        <v>75</v>
      </c>
      <c r="C44" s="8">
        <v>26.658211378672561</v>
      </c>
      <c r="D44" s="8">
        <v>21.588164554269337</v>
      </c>
      <c r="E44" s="8">
        <v>19.770968593951473</v>
      </c>
      <c r="F44" s="8">
        <v>24.765170193873821</v>
      </c>
      <c r="G44" s="8">
        <v>24.024644611688124</v>
      </c>
      <c r="H44" s="8">
        <v>23.703905751751059</v>
      </c>
      <c r="I44" s="8">
        <v>27.762663680451471</v>
      </c>
      <c r="J44" s="8">
        <v>32.000927376610704</v>
      </c>
      <c r="K44" s="8">
        <v>33.899140949357985</v>
      </c>
      <c r="L44" s="8">
        <v>35.099159288834343</v>
      </c>
      <c r="M44" s="8">
        <v>30.91668398599688</v>
      </c>
      <c r="N44" s="8">
        <v>22.956942082251459</v>
      </c>
      <c r="O44" s="8">
        <v>12.326546305518141</v>
      </c>
      <c r="P44" s="8">
        <v>16.23669881435708</v>
      </c>
      <c r="Q44" s="8">
        <v>13.48046758490138</v>
      </c>
      <c r="R44" s="8">
        <v>15.220273383905734</v>
      </c>
      <c r="S44" s="8">
        <v>12.530554213979286</v>
      </c>
      <c r="T44" s="8">
        <v>10.167696976192778</v>
      </c>
      <c r="U44" s="8">
        <v>4.0674519418811137</v>
      </c>
      <c r="V44" s="8">
        <v>10.847432969992338</v>
      </c>
      <c r="W44" s="8">
        <v>4.2372124381741738</v>
      </c>
      <c r="X44" s="8">
        <v>3.3735509083999506</v>
      </c>
      <c r="Y44" s="8">
        <v>1.5095696914358583</v>
      </c>
      <c r="Z44" s="8">
        <v>0.89248852178099791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105.91688446144522</v>
      </c>
      <c r="D51" s="27">
        <v>121.1728292500371</v>
      </c>
      <c r="E51" s="27">
        <v>134.29019961543892</v>
      </c>
      <c r="F51" s="27">
        <v>155.76160027977241</v>
      </c>
      <c r="G51" s="27">
        <v>148.31432669133832</v>
      </c>
      <c r="H51" s="27">
        <v>129.20699607448685</v>
      </c>
      <c r="I51" s="27">
        <v>145.48730200278254</v>
      </c>
      <c r="J51" s="27">
        <v>158.47198632642437</v>
      </c>
      <c r="K51" s="27">
        <v>168.72202097374648</v>
      </c>
      <c r="L51" s="27">
        <v>166.52437007933892</v>
      </c>
      <c r="M51" s="27">
        <v>191.28050167573619</v>
      </c>
      <c r="N51" s="27">
        <v>180.36531103609448</v>
      </c>
      <c r="O51" s="27">
        <v>168.52429621875208</v>
      </c>
      <c r="P51" s="27">
        <v>184.71924948904072</v>
      </c>
      <c r="Q51" s="27">
        <v>190.37042541073342</v>
      </c>
      <c r="R51" s="27">
        <v>167.50369282671093</v>
      </c>
      <c r="S51" s="27">
        <v>156.34373880922635</v>
      </c>
      <c r="T51" s="27">
        <v>168.97805484891208</v>
      </c>
      <c r="U51" s="27">
        <v>146.34453263520624</v>
      </c>
      <c r="V51" s="27">
        <v>154.79630205882393</v>
      </c>
      <c r="W51" s="27">
        <v>110.40371131693293</v>
      </c>
      <c r="X51" s="27">
        <v>117.881529297939</v>
      </c>
      <c r="Y51" s="27">
        <v>116.0216562899294</v>
      </c>
      <c r="Z51" s="27">
        <v>115.70163153637041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2.5586997242232072E-3</v>
      </c>
      <c r="I61" s="49">
        <f t="shared" si="24"/>
        <v>1.4402950515276819E-2</v>
      </c>
      <c r="J61" s="49">
        <f t="shared" si="24"/>
        <v>1.6488808076057657E-2</v>
      </c>
      <c r="K61" s="49">
        <f t="shared" si="24"/>
        <v>3.3268675304225954E-2</v>
      </c>
      <c r="L61" s="49">
        <f t="shared" si="24"/>
        <v>5.7533629303621762E-2</v>
      </c>
      <c r="M61" s="49">
        <f t="shared" si="24"/>
        <v>7.4373519450239275E-2</v>
      </c>
      <c r="N61" s="49">
        <f t="shared" si="24"/>
        <v>0.163719053677718</v>
      </c>
      <c r="O61" s="49">
        <f t="shared" si="24"/>
        <v>0.20293344525354329</v>
      </c>
      <c r="P61" s="49">
        <f t="shared" si="24"/>
        <v>0.22735055851019847</v>
      </c>
      <c r="Q61" s="49">
        <f t="shared" si="24"/>
        <v>0.26766914379501294</v>
      </c>
      <c r="R61" s="49">
        <f t="shared" si="24"/>
        <v>0.38681007394081435</v>
      </c>
      <c r="S61" s="49">
        <f t="shared" si="24"/>
        <v>0.38321873639294979</v>
      </c>
      <c r="T61" s="49">
        <f t="shared" si="24"/>
        <v>0.41044352558755237</v>
      </c>
      <c r="U61" s="49">
        <f t="shared" si="24"/>
        <v>0.43885785852946829</v>
      </c>
      <c r="V61" s="49">
        <f t="shared" si="24"/>
        <v>0.37008095286554721</v>
      </c>
      <c r="W61" s="49">
        <f t="shared" si="24"/>
        <v>0.23864265207902571</v>
      </c>
      <c r="X61" s="49">
        <f t="shared" si="24"/>
        <v>0.23667870876061842</v>
      </c>
      <c r="Y61" s="49">
        <f t="shared" ref="Y61:Z61" si="25">SUM(Y62:Y72)</f>
        <v>0.19981135489831484</v>
      </c>
      <c r="Z61" s="49">
        <f t="shared" si="25"/>
        <v>0.2315640233854758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1.2591317682816043E-2</v>
      </c>
      <c r="L64" s="52">
        <v>2.4895216294757772E-2</v>
      </c>
      <c r="M64" s="52">
        <v>3.2466813635548077E-2</v>
      </c>
      <c r="N64" s="52">
        <v>0.12443430023625182</v>
      </c>
      <c r="O64" s="52">
        <v>0.16187859659277826</v>
      </c>
      <c r="P64" s="52">
        <v>0.20576170354358167</v>
      </c>
      <c r="Q64" s="52">
        <v>0.24663995925184773</v>
      </c>
      <c r="R64" s="52">
        <v>0.24225604367344913</v>
      </c>
      <c r="S64" s="52">
        <v>0.26233404634240887</v>
      </c>
      <c r="T64" s="52">
        <v>0.27745816969345638</v>
      </c>
      <c r="U64" s="52">
        <v>0.32001344788600222</v>
      </c>
      <c r="V64" s="52">
        <v>0.24474808898150613</v>
      </c>
      <c r="W64" s="52">
        <v>0.16559516023613607</v>
      </c>
      <c r="X64" s="52">
        <v>0.16497774612973659</v>
      </c>
      <c r="Y64" s="52">
        <v>0.18363614006550943</v>
      </c>
      <c r="Z64" s="52">
        <v>0.21127580033715268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2.5586997242232072E-3</v>
      </c>
      <c r="I69" s="52">
        <v>1.4402950515276819E-2</v>
      </c>
      <c r="J69" s="52">
        <v>1.6488808076057657E-2</v>
      </c>
      <c r="K69" s="52">
        <v>2.0677357621409913E-2</v>
      </c>
      <c r="L69" s="52">
        <v>3.2638413008863991E-2</v>
      </c>
      <c r="M69" s="52">
        <v>4.1906705814691199E-2</v>
      </c>
      <c r="N69" s="52">
        <v>3.9284753441466175E-2</v>
      </c>
      <c r="O69" s="52">
        <v>4.1054848660765045E-2</v>
      </c>
      <c r="P69" s="52">
        <v>2.1588854966616795E-2</v>
      </c>
      <c r="Q69" s="52">
        <v>2.1029184543165221E-2</v>
      </c>
      <c r="R69" s="52">
        <v>0.14455403026736519</v>
      </c>
      <c r="S69" s="52">
        <v>0.12088469005054094</v>
      </c>
      <c r="T69" s="52">
        <v>0.13298535589409596</v>
      </c>
      <c r="U69" s="52">
        <v>0.11884441064346606</v>
      </c>
      <c r="V69" s="52">
        <v>0.12533286388404105</v>
      </c>
      <c r="W69" s="52">
        <v>7.3047491842889639E-2</v>
      </c>
      <c r="X69" s="52">
        <v>7.1700962630881812E-2</v>
      </c>
      <c r="Y69" s="52">
        <v>1.6175214832805405E-2</v>
      </c>
      <c r="Z69" s="52">
        <v>2.0288223048323128E-2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1529.4170150514524</v>
      </c>
      <c r="D2" s="21">
        <f t="shared" ref="D2:X2" si="0">SUM(D3,D17,D22,D25,D26,D51,D52)</f>
        <v>1603.3274520355676</v>
      </c>
      <c r="E2" s="21">
        <f t="shared" si="0"/>
        <v>1623.4211682257353</v>
      </c>
      <c r="F2" s="21">
        <f t="shared" si="0"/>
        <v>1785.0995461081363</v>
      </c>
      <c r="G2" s="21">
        <f t="shared" si="0"/>
        <v>1606.4813524115139</v>
      </c>
      <c r="H2" s="21">
        <f t="shared" si="0"/>
        <v>1576.0970968601162</v>
      </c>
      <c r="I2" s="21">
        <f t="shared" si="0"/>
        <v>1582.000850039992</v>
      </c>
      <c r="J2" s="21">
        <f t="shared" si="0"/>
        <v>1520.4885835632613</v>
      </c>
      <c r="K2" s="21">
        <f t="shared" si="0"/>
        <v>1520.8023316802692</v>
      </c>
      <c r="L2" s="21">
        <f t="shared" si="0"/>
        <v>1559.2370283627179</v>
      </c>
      <c r="M2" s="21">
        <f t="shared" si="0"/>
        <v>1676.8180365974449</v>
      </c>
      <c r="N2" s="21">
        <f t="shared" si="0"/>
        <v>1620.3512346064365</v>
      </c>
      <c r="O2" s="21">
        <f t="shared" si="0"/>
        <v>1535.2738222560915</v>
      </c>
      <c r="P2" s="21">
        <f t="shared" si="0"/>
        <v>1570.6127554118036</v>
      </c>
      <c r="Q2" s="21">
        <f t="shared" si="0"/>
        <v>1468.14402931467</v>
      </c>
      <c r="R2" s="21">
        <f t="shared" si="0"/>
        <v>1567.6908019528303</v>
      </c>
      <c r="S2" s="21">
        <f t="shared" si="0"/>
        <v>1660.0560148462064</v>
      </c>
      <c r="T2" s="21">
        <f t="shared" si="0"/>
        <v>1472.6838892641401</v>
      </c>
      <c r="U2" s="21">
        <f t="shared" si="0"/>
        <v>1633.8254445962191</v>
      </c>
      <c r="V2" s="21">
        <f t="shared" si="0"/>
        <v>1621.57330258861</v>
      </c>
      <c r="W2" s="21">
        <f t="shared" si="0"/>
        <v>1482.0938416871852</v>
      </c>
      <c r="X2" s="21">
        <f t="shared" si="0"/>
        <v>1573.8021575747684</v>
      </c>
      <c r="Y2" s="21">
        <f t="shared" ref="Y2:Z2" si="1">SUM(Y3,Y17,Y22,Y25,Y26,Y51,Y52)</f>
        <v>1426.147739914544</v>
      </c>
      <c r="Z2" s="21">
        <f t="shared" si="1"/>
        <v>1169.7731044521038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293.20686841145215</v>
      </c>
      <c r="D3" s="24">
        <f t="shared" ref="D3:W3" si="3">SUM(D4,D8,D11)</f>
        <v>256.64380335556768</v>
      </c>
      <c r="E3" s="24">
        <f t="shared" si="3"/>
        <v>330.69473102573522</v>
      </c>
      <c r="F3" s="24">
        <f t="shared" si="3"/>
        <v>297.92628658813629</v>
      </c>
      <c r="G3" s="24">
        <f t="shared" si="3"/>
        <v>302.53596053151398</v>
      </c>
      <c r="H3" s="24">
        <f t="shared" si="3"/>
        <v>295.64909182011638</v>
      </c>
      <c r="I3" s="24">
        <f t="shared" si="3"/>
        <v>328.92089927999166</v>
      </c>
      <c r="J3" s="24">
        <f t="shared" si="3"/>
        <v>277.67370592326097</v>
      </c>
      <c r="K3" s="24">
        <f t="shared" si="3"/>
        <v>220.08041760026873</v>
      </c>
      <c r="L3" s="24">
        <f t="shared" si="3"/>
        <v>244.44575808271784</v>
      </c>
      <c r="M3" s="24">
        <f t="shared" si="3"/>
        <v>240.43415775744486</v>
      </c>
      <c r="N3" s="24">
        <f t="shared" si="3"/>
        <v>260.63451240643633</v>
      </c>
      <c r="O3" s="24">
        <f t="shared" si="3"/>
        <v>273.26078361609171</v>
      </c>
      <c r="P3" s="24">
        <f t="shared" si="3"/>
        <v>292.04992349180344</v>
      </c>
      <c r="Q3" s="24">
        <f t="shared" si="3"/>
        <v>268.26823015466994</v>
      </c>
      <c r="R3" s="24">
        <f t="shared" si="3"/>
        <v>337.2523160728303</v>
      </c>
      <c r="S3" s="24">
        <f t="shared" si="3"/>
        <v>453.92700596620625</v>
      </c>
      <c r="T3" s="24">
        <f t="shared" si="3"/>
        <v>309.61617454414011</v>
      </c>
      <c r="U3" s="24">
        <f t="shared" si="3"/>
        <v>370.35028899621926</v>
      </c>
      <c r="V3" s="24">
        <f t="shared" si="3"/>
        <v>238.36014481881958</v>
      </c>
      <c r="W3" s="24">
        <f t="shared" si="3"/>
        <v>223.97998561741252</v>
      </c>
      <c r="X3" s="24">
        <f t="shared" ref="X3:Z3" si="4">SUM(X4,X8,X11)</f>
        <v>248.93821591248502</v>
      </c>
      <c r="Y3" s="24">
        <f t="shared" si="4"/>
        <v>114.82648759854445</v>
      </c>
      <c r="Z3" s="24">
        <f t="shared" si="4"/>
        <v>47.585846958575274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221.67500169929508</v>
      </c>
      <c r="D4" s="19">
        <f t="shared" ref="D4:W4" si="6">SUM(D5:D7)</f>
        <v>189.89992627246934</v>
      </c>
      <c r="E4" s="19">
        <f t="shared" si="6"/>
        <v>247.70387071446336</v>
      </c>
      <c r="F4" s="19">
        <f t="shared" si="6"/>
        <v>200.65389101310419</v>
      </c>
      <c r="G4" s="19">
        <f t="shared" si="6"/>
        <v>223.51055347591546</v>
      </c>
      <c r="H4" s="19">
        <f t="shared" si="6"/>
        <v>236.91826006069579</v>
      </c>
      <c r="I4" s="19">
        <f t="shared" si="6"/>
        <v>325.25994818552761</v>
      </c>
      <c r="J4" s="19">
        <f t="shared" si="6"/>
        <v>273.45244441518236</v>
      </c>
      <c r="K4" s="19">
        <f t="shared" si="6"/>
        <v>220.08041760026873</v>
      </c>
      <c r="L4" s="19">
        <f t="shared" si="6"/>
        <v>236.03361957871783</v>
      </c>
      <c r="M4" s="19">
        <f t="shared" si="6"/>
        <v>240.43415775744486</v>
      </c>
      <c r="N4" s="19">
        <f t="shared" si="6"/>
        <v>260.63451240643633</v>
      </c>
      <c r="O4" s="19">
        <f t="shared" si="6"/>
        <v>273.26078361609171</v>
      </c>
      <c r="P4" s="19">
        <f t="shared" si="6"/>
        <v>280.93341846140345</v>
      </c>
      <c r="Q4" s="19">
        <f t="shared" si="6"/>
        <v>268.26823015466994</v>
      </c>
      <c r="R4" s="19">
        <f t="shared" si="6"/>
        <v>337.2523160728303</v>
      </c>
      <c r="S4" s="19">
        <f t="shared" si="6"/>
        <v>453.92700596620625</v>
      </c>
      <c r="T4" s="19">
        <f t="shared" si="6"/>
        <v>309.61617454414011</v>
      </c>
      <c r="U4" s="19">
        <f t="shared" si="6"/>
        <v>294.32865358341928</v>
      </c>
      <c r="V4" s="19">
        <f t="shared" si="6"/>
        <v>236.69340331161959</v>
      </c>
      <c r="W4" s="19">
        <f t="shared" si="6"/>
        <v>221.57432426701251</v>
      </c>
      <c r="X4" s="19">
        <f t="shared" ref="X4:Z4" si="7">SUM(X5:X7)</f>
        <v>248.93821591248502</v>
      </c>
      <c r="Y4" s="19">
        <f t="shared" si="7"/>
        <v>114.82648759854445</v>
      </c>
      <c r="Z4" s="19">
        <f t="shared" si="7"/>
        <v>47.585846958575274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180.85367287680003</v>
      </c>
      <c r="K5" s="8">
        <f>FC_IND_PPP_PU_E!K5+FC_IND_PPP_PA_E!K5+FC_IND_PPP_PR_E!K5</f>
        <v>0.13832723519999998</v>
      </c>
      <c r="L5" s="8">
        <f>FC_IND_PPP_PU_E!L5+FC_IND_PPP_PA_E!L5+FC_IND_PPP_PR_E!L5</f>
        <v>9.5230847712000006</v>
      </c>
      <c r="M5" s="8">
        <f>FC_IND_PPP_PU_E!M5+FC_IND_PPP_PA_E!M5+FC_IND_PPP_PR_E!M5</f>
        <v>6.397027929600001</v>
      </c>
      <c r="N5" s="8">
        <f>FC_IND_PPP_PU_E!N5+FC_IND_PPP_PA_E!N5+FC_IND_PPP_PR_E!N5</f>
        <v>10.991988268799997</v>
      </c>
      <c r="O5" s="8">
        <f>FC_IND_PPP_PU_E!O5+FC_IND_PPP_PA_E!O5+FC_IND_PPP_PR_E!O5</f>
        <v>13.4125415424</v>
      </c>
      <c r="P5" s="8">
        <f>FC_IND_PPP_PU_E!P5+FC_IND_PPP_PA_E!P5+FC_IND_PPP_PR_E!P5</f>
        <v>2.2728655488</v>
      </c>
      <c r="Q5" s="8">
        <f>FC_IND_PPP_PU_E!Q5+FC_IND_PPP_PA_E!Q5+FC_IND_PPP_PR_E!Q5</f>
        <v>2.0211723839999998</v>
      </c>
      <c r="R5" s="8">
        <f>FC_IND_PPP_PU_E!R5+FC_IND_PPP_PA_E!R5+FC_IND_PPP_PR_E!R5</f>
        <v>7.5414344544000009</v>
      </c>
      <c r="S5" s="8">
        <f>FC_IND_PPP_PU_E!S5+FC_IND_PPP_PA_E!S5+FC_IND_PPP_PR_E!S5</f>
        <v>172.0471855872</v>
      </c>
      <c r="T5" s="8">
        <f>FC_IND_PPP_PU_E!T5+FC_IND_PPP_PA_E!T5+FC_IND_PPP_PR_E!T5</f>
        <v>198.81887921279997</v>
      </c>
      <c r="U5" s="8">
        <f>FC_IND_PPP_PU_E!U5+FC_IND_PPP_PA_E!U5+FC_IND_PPP_PR_E!U5</f>
        <v>162.8420107776</v>
      </c>
      <c r="V5" s="8">
        <f>FC_IND_PPP_PU_E!V5+FC_IND_PPP_PA_E!V5+FC_IND_PPP_PR_E!V5</f>
        <v>51.183850502400006</v>
      </c>
      <c r="W5" s="8">
        <f>FC_IND_PPP_PU_E!W5+FC_IND_PPP_PA_E!W5+FC_IND_PPP_PR_E!W5</f>
        <v>56.280463747199988</v>
      </c>
      <c r="X5" s="8">
        <f>FC_IND_PPP_PU_E!X5+FC_IND_PPP_PA_E!X5+FC_IND_PPP_PR_E!X5</f>
        <v>72.402347001599992</v>
      </c>
      <c r="Y5" s="8">
        <f>FC_IND_PPP_PU_E!Y5+FC_IND_PPP_PA_E!Y5+FC_IND_PPP_PR_E!Y5</f>
        <v>0.68886269759999996</v>
      </c>
      <c r="Z5" s="8">
        <f>FC_IND_PPP_PU_E!Z5+FC_IND_PPP_PA_E!Z5+FC_IND_PPP_PR_E!Z5</f>
        <v>2.7734784000000004E-3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221.67500169929508</v>
      </c>
      <c r="D7" s="8">
        <f>FC_IND_PPP_PU_E!D7+FC_IND_PPP_PA_E!D7+FC_IND_PPP_PR_E!D7</f>
        <v>189.89992627246934</v>
      </c>
      <c r="E7" s="8">
        <f>FC_IND_PPP_PU_E!E7+FC_IND_PPP_PA_E!E7+FC_IND_PPP_PR_E!E7</f>
        <v>247.70387071446336</v>
      </c>
      <c r="F7" s="8">
        <f>FC_IND_PPP_PU_E!F7+FC_IND_PPP_PA_E!F7+FC_IND_PPP_PR_E!F7</f>
        <v>200.65389101310419</v>
      </c>
      <c r="G7" s="8">
        <f>FC_IND_PPP_PU_E!G7+FC_IND_PPP_PA_E!G7+FC_IND_PPP_PR_E!G7</f>
        <v>223.51055347591546</v>
      </c>
      <c r="H7" s="8">
        <f>FC_IND_PPP_PU_E!H7+FC_IND_PPP_PA_E!H7+FC_IND_PPP_PR_E!H7</f>
        <v>236.91826006069579</v>
      </c>
      <c r="I7" s="8">
        <f>FC_IND_PPP_PU_E!I7+FC_IND_PPP_PA_E!I7+FC_IND_PPP_PR_E!I7</f>
        <v>325.25994818552761</v>
      </c>
      <c r="J7" s="8">
        <f>FC_IND_PPP_PU_E!J7+FC_IND_PPP_PA_E!J7+FC_IND_PPP_PR_E!J7</f>
        <v>92.598771538382323</v>
      </c>
      <c r="K7" s="8">
        <f>FC_IND_PPP_PU_E!K7+FC_IND_PPP_PA_E!K7+FC_IND_PPP_PR_E!K7</f>
        <v>219.94209036506874</v>
      </c>
      <c r="L7" s="8">
        <f>FC_IND_PPP_PU_E!L7+FC_IND_PPP_PA_E!L7+FC_IND_PPP_PR_E!L7</f>
        <v>226.51053480751784</v>
      </c>
      <c r="M7" s="8">
        <f>FC_IND_PPP_PU_E!M7+FC_IND_PPP_PA_E!M7+FC_IND_PPP_PR_E!M7</f>
        <v>234.03712982784486</v>
      </c>
      <c r="N7" s="8">
        <f>FC_IND_PPP_PU_E!N7+FC_IND_PPP_PA_E!N7+FC_IND_PPP_PR_E!N7</f>
        <v>249.64252413763631</v>
      </c>
      <c r="O7" s="8">
        <f>FC_IND_PPP_PU_E!O7+FC_IND_PPP_PA_E!O7+FC_IND_PPP_PR_E!O7</f>
        <v>259.84824207369172</v>
      </c>
      <c r="P7" s="8">
        <f>FC_IND_PPP_PU_E!P7+FC_IND_PPP_PA_E!P7+FC_IND_PPP_PR_E!P7</f>
        <v>278.66055291260346</v>
      </c>
      <c r="Q7" s="8">
        <f>FC_IND_PPP_PU_E!Q7+FC_IND_PPP_PA_E!Q7+FC_IND_PPP_PR_E!Q7</f>
        <v>266.24705777066993</v>
      </c>
      <c r="R7" s="8">
        <f>FC_IND_PPP_PU_E!R7+FC_IND_PPP_PA_E!R7+FC_IND_PPP_PR_E!R7</f>
        <v>329.71088161843028</v>
      </c>
      <c r="S7" s="8">
        <f>FC_IND_PPP_PU_E!S7+FC_IND_PPP_PA_E!S7+FC_IND_PPP_PR_E!S7</f>
        <v>281.87982037900622</v>
      </c>
      <c r="T7" s="8">
        <f>FC_IND_PPP_PU_E!T7+FC_IND_PPP_PA_E!T7+FC_IND_PPP_PR_E!T7</f>
        <v>110.79729533134017</v>
      </c>
      <c r="U7" s="8">
        <f>FC_IND_PPP_PU_E!U7+FC_IND_PPP_PA_E!U7+FC_IND_PPP_PR_E!U7</f>
        <v>131.48664280581926</v>
      </c>
      <c r="V7" s="8">
        <f>FC_IND_PPP_PU_E!V7+FC_IND_PPP_PA_E!V7+FC_IND_PPP_PR_E!V7</f>
        <v>185.50955280921957</v>
      </c>
      <c r="W7" s="8">
        <f>FC_IND_PPP_PU_E!W7+FC_IND_PPP_PA_E!W7+FC_IND_PPP_PR_E!W7</f>
        <v>165.29386051981254</v>
      </c>
      <c r="X7" s="8">
        <f>FC_IND_PPP_PU_E!X7+FC_IND_PPP_PA_E!X7+FC_IND_PPP_PR_E!X7</f>
        <v>176.53586891088503</v>
      </c>
      <c r="Y7" s="8">
        <f>FC_IND_PPP_PU_E!Y7+FC_IND_PPP_PA_E!Y7+FC_IND_PPP_PR_E!Y7</f>
        <v>114.13762490094445</v>
      </c>
      <c r="Z7" s="8">
        <f>FC_IND_PPP_PU_E!Z7+FC_IND_PPP_PA_E!Z7+FC_IND_PPP_PR_E!Z7</f>
        <v>47.583073480175273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71.531866712157068</v>
      </c>
      <c r="D8" s="19">
        <f t="shared" ref="D8:W8" si="9">SUM(D9:D10)</f>
        <v>66.743877083098354</v>
      </c>
      <c r="E8" s="19">
        <f t="shared" si="9"/>
        <v>82.990860311271831</v>
      </c>
      <c r="F8" s="19">
        <f t="shared" si="9"/>
        <v>97.272395575032107</v>
      </c>
      <c r="G8" s="19">
        <f t="shared" si="9"/>
        <v>79.025407055598549</v>
      </c>
      <c r="H8" s="19">
        <f t="shared" si="9"/>
        <v>58.730831759420575</v>
      </c>
      <c r="I8" s="19">
        <f t="shared" si="9"/>
        <v>3.6609510944640773</v>
      </c>
      <c r="J8" s="19">
        <f t="shared" si="9"/>
        <v>4.2212615080785856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71.531866712157068</v>
      </c>
      <c r="D10" s="8">
        <f>FC_IND_PPP_PU_E!D10+FC_IND_PPP_PA_E!D10+FC_IND_PPP_PR_E!D10</f>
        <v>66.743877083098354</v>
      </c>
      <c r="E10" s="8">
        <f>FC_IND_PPP_PU_E!E10+FC_IND_PPP_PA_E!E10+FC_IND_PPP_PR_E!E10</f>
        <v>82.990860311271831</v>
      </c>
      <c r="F10" s="8">
        <f>FC_IND_PPP_PU_E!F10+FC_IND_PPP_PA_E!F10+FC_IND_PPP_PR_E!F10</f>
        <v>97.272395575032107</v>
      </c>
      <c r="G10" s="8">
        <f>FC_IND_PPP_PU_E!G10+FC_IND_PPP_PA_E!G10+FC_IND_PPP_PR_E!G10</f>
        <v>79.025407055598549</v>
      </c>
      <c r="H10" s="8">
        <f>FC_IND_PPP_PU_E!H10+FC_IND_PPP_PA_E!H10+FC_IND_PPP_PR_E!H10</f>
        <v>58.730831759420575</v>
      </c>
      <c r="I10" s="8">
        <f>FC_IND_PPP_PU_E!I10+FC_IND_PPP_PA_E!I10+FC_IND_PPP_PR_E!I10</f>
        <v>3.6609510944640773</v>
      </c>
      <c r="J10" s="8">
        <f>FC_IND_PPP_PU_E!J10+FC_IND_PPP_PA_E!J10+FC_IND_PPP_PR_E!J10</f>
        <v>4.2212615080785856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8.4121385039999996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11.116505030399999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76.021635412799981</v>
      </c>
      <c r="V11" s="19">
        <f t="shared" si="12"/>
        <v>1.6667415072</v>
      </c>
      <c r="W11" s="19">
        <f t="shared" si="12"/>
        <v>2.4056613504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8.4121385039999996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11.116505030399999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76.021635412799981</v>
      </c>
      <c r="V12" s="8">
        <f>FC_IND_PPP_PU_E!V12+FC_IND_PPP_PA_E!V12+FC_IND_PPP_PR_E!V12</f>
        <v>1.6667415072</v>
      </c>
      <c r="W12" s="8">
        <f>FC_IND_PPP_PU_E!W12+FC_IND_PPP_PA_E!W12+FC_IND_PPP_PR_E!W12</f>
        <v>2.4056613504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143.80850664000002</v>
      </c>
      <c r="D26" s="27">
        <f t="shared" ref="D26:W26" si="21">SUM(D27,D33)</f>
        <v>151.58309148000006</v>
      </c>
      <c r="E26" s="27">
        <f t="shared" si="21"/>
        <v>127.72512720000002</v>
      </c>
      <c r="F26" s="27">
        <f t="shared" si="21"/>
        <v>143.93718072000001</v>
      </c>
      <c r="G26" s="27">
        <f t="shared" si="21"/>
        <v>108.43568747999997</v>
      </c>
      <c r="H26" s="27">
        <f t="shared" si="21"/>
        <v>133.29589212000002</v>
      </c>
      <c r="I26" s="27">
        <f t="shared" si="21"/>
        <v>124.35940044</v>
      </c>
      <c r="J26" s="27">
        <f t="shared" si="21"/>
        <v>105.70300812000002</v>
      </c>
      <c r="K26" s="27">
        <f t="shared" si="21"/>
        <v>79.478910000000013</v>
      </c>
      <c r="L26" s="27">
        <f t="shared" si="21"/>
        <v>82.180226880000006</v>
      </c>
      <c r="M26" s="27">
        <f t="shared" si="21"/>
        <v>64.335422160000007</v>
      </c>
      <c r="N26" s="27">
        <f t="shared" si="21"/>
        <v>48.727390679999992</v>
      </c>
      <c r="O26" s="27">
        <f t="shared" si="21"/>
        <v>33.823097640000007</v>
      </c>
      <c r="P26" s="27">
        <f t="shared" si="21"/>
        <v>58.078841040000007</v>
      </c>
      <c r="Q26" s="27">
        <f t="shared" si="21"/>
        <v>29.840810399999999</v>
      </c>
      <c r="R26" s="27">
        <f t="shared" si="21"/>
        <v>30.068673480000008</v>
      </c>
      <c r="S26" s="27">
        <f t="shared" si="21"/>
        <v>22.75412652</v>
      </c>
      <c r="T26" s="27">
        <f t="shared" si="21"/>
        <v>14.688180000000006</v>
      </c>
      <c r="U26" s="27">
        <f t="shared" si="21"/>
        <v>14.255444520000001</v>
      </c>
      <c r="V26" s="27">
        <f t="shared" si="21"/>
        <v>15.806565360000006</v>
      </c>
      <c r="W26" s="27">
        <f t="shared" si="21"/>
        <v>10.142754119999998</v>
      </c>
      <c r="X26" s="27">
        <f t="shared" ref="X26:Z26" si="22">SUM(X27,X33)</f>
        <v>12.112307280000003</v>
      </c>
      <c r="Y26" s="27">
        <f t="shared" si="22"/>
        <v>21.8849904</v>
      </c>
      <c r="Z26" s="27">
        <f t="shared" si="22"/>
        <v>27.490921200000003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143.80850664000002</v>
      </c>
      <c r="D33" s="19">
        <f t="shared" ref="D33:W33" si="27">SUM(D34:D50)</f>
        <v>151.58309148000006</v>
      </c>
      <c r="E33" s="19">
        <f t="shared" si="27"/>
        <v>127.72512720000002</v>
      </c>
      <c r="F33" s="19">
        <f t="shared" si="27"/>
        <v>143.93718072000001</v>
      </c>
      <c r="G33" s="19">
        <f t="shared" si="27"/>
        <v>108.43568747999997</v>
      </c>
      <c r="H33" s="19">
        <f t="shared" si="27"/>
        <v>133.29589212000002</v>
      </c>
      <c r="I33" s="19">
        <f t="shared" si="27"/>
        <v>124.35940044</v>
      </c>
      <c r="J33" s="19">
        <f t="shared" si="27"/>
        <v>105.70300812000002</v>
      </c>
      <c r="K33" s="19">
        <f t="shared" si="27"/>
        <v>79.478910000000013</v>
      </c>
      <c r="L33" s="19">
        <f t="shared" si="27"/>
        <v>82.180226880000006</v>
      </c>
      <c r="M33" s="19">
        <f t="shared" si="27"/>
        <v>64.335422160000007</v>
      </c>
      <c r="N33" s="19">
        <f t="shared" si="27"/>
        <v>48.727390679999992</v>
      </c>
      <c r="O33" s="19">
        <f t="shared" si="27"/>
        <v>33.823097640000007</v>
      </c>
      <c r="P33" s="19">
        <f t="shared" si="27"/>
        <v>58.078841040000007</v>
      </c>
      <c r="Q33" s="19">
        <f t="shared" si="27"/>
        <v>29.840810399999999</v>
      </c>
      <c r="R33" s="19">
        <f t="shared" si="27"/>
        <v>30.068673480000008</v>
      </c>
      <c r="S33" s="19">
        <f t="shared" si="27"/>
        <v>22.75412652</v>
      </c>
      <c r="T33" s="19">
        <f t="shared" si="27"/>
        <v>14.688180000000006</v>
      </c>
      <c r="U33" s="19">
        <f t="shared" si="27"/>
        <v>14.255444520000001</v>
      </c>
      <c r="V33" s="19">
        <f t="shared" si="27"/>
        <v>15.806565360000006</v>
      </c>
      <c r="W33" s="19">
        <f t="shared" si="27"/>
        <v>10.142754119999998</v>
      </c>
      <c r="X33" s="19">
        <f t="shared" ref="X33:Z33" si="28">SUM(X34:X50)</f>
        <v>12.112307280000003</v>
      </c>
      <c r="Y33" s="19">
        <f t="shared" si="28"/>
        <v>21.8849904</v>
      </c>
      <c r="Z33" s="19">
        <f t="shared" si="28"/>
        <v>27.490921200000003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5.8053009600000012</v>
      </c>
      <c r="D36" s="8">
        <f>FC_IND_PPP_PU_E!D36+FC_IND_PPP_PA_E!D36+FC_IND_PPP_PR_E!D36</f>
        <v>2.9026504799999984</v>
      </c>
      <c r="E36" s="8">
        <f>FC_IND_PPP_PU_E!E36+FC_IND_PPP_PA_E!E36+FC_IND_PPP_PR_E!E36</f>
        <v>5.8053009600000003</v>
      </c>
      <c r="F36" s="8">
        <f>FC_IND_PPP_PU_E!F36+FC_IND_PPP_PA_E!F36+FC_IND_PPP_PR_E!F36</f>
        <v>2.9026504799999984</v>
      </c>
      <c r="G36" s="8">
        <f>FC_IND_PPP_PU_E!G36+FC_IND_PPP_PA_E!G36+FC_IND_PPP_PR_E!G36</f>
        <v>2.9026504799999984</v>
      </c>
      <c r="H36" s="8">
        <f>FC_IND_PPP_PU_E!H36+FC_IND_PPP_PA_E!H36+FC_IND_PPP_PR_E!H36</f>
        <v>2.0289931200000004</v>
      </c>
      <c r="I36" s="8">
        <f>FC_IND_PPP_PU_E!I36+FC_IND_PPP_PA_E!I36+FC_IND_PPP_PR_E!I36</f>
        <v>2.1943656000000002</v>
      </c>
      <c r="J36" s="8">
        <f>FC_IND_PPP_PU_E!J36+FC_IND_PPP_PA_E!J36+FC_IND_PPP_PR_E!J36</f>
        <v>1.2655083600000001</v>
      </c>
      <c r="K36" s="8">
        <f>FC_IND_PPP_PU_E!K36+FC_IND_PPP_PA_E!K36+FC_IND_PPP_PR_E!K36</f>
        <v>1.0796914799999999</v>
      </c>
      <c r="L36" s="8">
        <f>FC_IND_PPP_PU_E!L36+FC_IND_PPP_PA_E!L36+FC_IND_PPP_PR_E!L36</f>
        <v>1.2625552799999999</v>
      </c>
      <c r="M36" s="8">
        <f>FC_IND_PPP_PU_E!M36+FC_IND_PPP_PA_E!M36+FC_IND_PPP_PR_E!M36</f>
        <v>1.9533488400000003</v>
      </c>
      <c r="N36" s="8">
        <f>FC_IND_PPP_PU_E!N36+FC_IND_PPP_PA_E!N36+FC_IND_PPP_PR_E!N36</f>
        <v>1.5935274000000001</v>
      </c>
      <c r="O36" s="8">
        <f>FC_IND_PPP_PU_E!O36+FC_IND_PPP_PA_E!O36+FC_IND_PPP_PR_E!O36</f>
        <v>1.3561452000000003</v>
      </c>
      <c r="P36" s="8">
        <f>FC_IND_PPP_PU_E!P36+FC_IND_PPP_PA_E!P36+FC_IND_PPP_PR_E!P36</f>
        <v>1.1030889600000005</v>
      </c>
      <c r="Q36" s="8">
        <f>FC_IND_PPP_PU_E!Q36+FC_IND_PPP_PA_E!Q36+FC_IND_PPP_PR_E!Q36</f>
        <v>1.1844122400000003</v>
      </c>
      <c r="R36" s="8">
        <f>FC_IND_PPP_PU_E!R36+FC_IND_PPP_PA_E!R36+FC_IND_PPP_PR_E!R36</f>
        <v>1.0476619199999999</v>
      </c>
      <c r="S36" s="8">
        <f>FC_IND_PPP_PU_E!S36+FC_IND_PPP_PA_E!S36+FC_IND_PPP_PR_E!S36</f>
        <v>1.40566608</v>
      </c>
      <c r="T36" s="8">
        <f>FC_IND_PPP_PU_E!T36+FC_IND_PPP_PA_E!T36+FC_IND_PPP_PR_E!T36</f>
        <v>1.0737853200000003</v>
      </c>
      <c r="U36" s="8">
        <f>FC_IND_PPP_PU_E!U36+FC_IND_PPP_PA_E!U36+FC_IND_PPP_PR_E!U36</f>
        <v>0.93135599999999985</v>
      </c>
      <c r="V36" s="8">
        <f>FC_IND_PPP_PU_E!V36+FC_IND_PPP_PA_E!V36+FC_IND_PPP_PR_E!V36</f>
        <v>1.1698740000000003</v>
      </c>
      <c r="W36" s="8">
        <f>FC_IND_PPP_PU_E!W36+FC_IND_PPP_PA_E!W36+FC_IND_PPP_PR_E!W36</f>
        <v>0.98950895999999999</v>
      </c>
      <c r="X36" s="8">
        <f>FC_IND_PPP_PU_E!X36+FC_IND_PPP_PA_E!X36+FC_IND_PPP_PR_E!X36</f>
        <v>0.85548456000000028</v>
      </c>
      <c r="Y36" s="8">
        <f>FC_IND_PPP_PU_E!Y36+FC_IND_PPP_PA_E!Y36+FC_IND_PPP_PR_E!Y36</f>
        <v>0.83822040000000009</v>
      </c>
      <c r="Z36" s="8">
        <f>FC_IND_PPP_PU_E!Z36+FC_IND_PPP_PA_E!Z36+FC_IND_PPP_PR_E!Z36</f>
        <v>0.82368215999999994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0.12501972</v>
      </c>
      <c r="J41" s="8">
        <f>FC_IND_PPP_PU_E!J41+FC_IND_PPP_PA_E!J41+FC_IND_PPP_PR_E!J41</f>
        <v>0.13149072000000006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6.3430192799999991</v>
      </c>
      <c r="D43" s="8">
        <f>FC_IND_PPP_PU_E!D43+FC_IND_PPP_PA_E!D43+FC_IND_PPP_PR_E!D43</f>
        <v>9.5145289200000001</v>
      </c>
      <c r="E43" s="8">
        <f>FC_IND_PPP_PU_E!E43+FC_IND_PPP_PA_E!E43+FC_IND_PPP_PR_E!E43</f>
        <v>6.3430192799999983</v>
      </c>
      <c r="F43" s="8">
        <f>FC_IND_PPP_PU_E!F43+FC_IND_PPP_PA_E!F43+FC_IND_PPP_PR_E!F43</f>
        <v>6.3430192799999974</v>
      </c>
      <c r="G43" s="8">
        <f>FC_IND_PPP_PU_E!G43+FC_IND_PPP_PA_E!G43+FC_IND_PPP_PR_E!G43</f>
        <v>9.5145289199999983</v>
      </c>
      <c r="H43" s="8">
        <f>FC_IND_PPP_PU_E!H43+FC_IND_PPP_PA_E!H43+FC_IND_PPP_PR_E!H43</f>
        <v>7.7987286000000013</v>
      </c>
      <c r="I43" s="8">
        <f>FC_IND_PPP_PU_E!I43+FC_IND_PPP_PA_E!I43+FC_IND_PPP_PR_E!I43</f>
        <v>8.2679594400000003</v>
      </c>
      <c r="J43" s="8">
        <f>FC_IND_PPP_PU_E!J43+FC_IND_PPP_PA_E!J43+FC_IND_PPP_PR_E!J43</f>
        <v>6.1210749599999996</v>
      </c>
      <c r="K43" s="8">
        <f>FC_IND_PPP_PU_E!K43+FC_IND_PPP_PA_E!K43+FC_IND_PPP_PR_E!K43</f>
        <v>3.9803259599999996</v>
      </c>
      <c r="L43" s="8">
        <f>FC_IND_PPP_PU_E!L43+FC_IND_PPP_PA_E!L43+FC_IND_PPP_PR_E!L43</f>
        <v>4.278296880000001</v>
      </c>
      <c r="M43" s="8">
        <f>FC_IND_PPP_PU_E!M43+FC_IND_PPP_PA_E!M43+FC_IND_PPP_PR_E!M43</f>
        <v>4.589072279999999</v>
      </c>
      <c r="N43" s="8">
        <f>FC_IND_PPP_PU_E!N43+FC_IND_PPP_PA_E!N43+FC_IND_PPP_PR_E!N43</f>
        <v>4.5621295200000009</v>
      </c>
      <c r="O43" s="8">
        <f>FC_IND_PPP_PU_E!O43+FC_IND_PPP_PA_E!O43+FC_IND_PPP_PR_E!O43</f>
        <v>4.3649938800000019</v>
      </c>
      <c r="P43" s="8">
        <f>FC_IND_PPP_PU_E!P43+FC_IND_PPP_PA_E!P43+FC_IND_PPP_PR_E!P43</f>
        <v>1.5578783999999999</v>
      </c>
      <c r="Q43" s="8">
        <f>FC_IND_PPP_PU_E!Q43+FC_IND_PPP_PA_E!Q43+FC_IND_PPP_PR_E!Q43</f>
        <v>1.1774786399999997</v>
      </c>
      <c r="R43" s="8">
        <f>FC_IND_PPP_PU_E!R43+FC_IND_PPP_PA_E!R43+FC_IND_PPP_PR_E!R43</f>
        <v>0.6484935599999998</v>
      </c>
      <c r="S43" s="8">
        <f>FC_IND_PPP_PU_E!S43+FC_IND_PPP_PA_E!S43+FC_IND_PPP_PR_E!S43</f>
        <v>0.40894307999999979</v>
      </c>
      <c r="T43" s="8">
        <f>FC_IND_PPP_PU_E!T43+FC_IND_PPP_PA_E!T43+FC_IND_PPP_PR_E!T43</f>
        <v>0.3806665199999999</v>
      </c>
      <c r="U43" s="8">
        <f>FC_IND_PPP_PU_E!U43+FC_IND_PPP_PA_E!U43+FC_IND_PPP_PR_E!U43</f>
        <v>3.7397084400000016</v>
      </c>
      <c r="V43" s="8">
        <f>FC_IND_PPP_PU_E!V43+FC_IND_PPP_PA_E!V43+FC_IND_PPP_PR_E!V43</f>
        <v>3.7287712800000015</v>
      </c>
      <c r="W43" s="8">
        <f>FC_IND_PPP_PU_E!W43+FC_IND_PPP_PA_E!W43+FC_IND_PPP_PR_E!W43</f>
        <v>3.3929204399999984</v>
      </c>
      <c r="X43" s="8">
        <f>FC_IND_PPP_PU_E!X43+FC_IND_PPP_PA_E!X43+FC_IND_PPP_PR_E!X43</f>
        <v>4.3599254400000014</v>
      </c>
      <c r="Y43" s="8">
        <f>FC_IND_PPP_PU_E!Y43+FC_IND_PPP_PA_E!Y43+FC_IND_PPP_PR_E!Y43</f>
        <v>12.939460559999997</v>
      </c>
      <c r="Z43" s="8">
        <f>FC_IND_PPP_PU_E!Z43+FC_IND_PPP_PA_E!Z43+FC_IND_PPP_PR_E!Z43</f>
        <v>21.979956960000003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131.66018640000001</v>
      </c>
      <c r="D44" s="8">
        <f>FC_IND_PPP_PU_E!D44+FC_IND_PPP_PA_E!D44+FC_IND_PPP_PR_E!D44</f>
        <v>139.16591208000006</v>
      </c>
      <c r="E44" s="8">
        <f>FC_IND_PPP_PU_E!E44+FC_IND_PPP_PA_E!E44+FC_IND_PPP_PR_E!E44</f>
        <v>115.57680696000001</v>
      </c>
      <c r="F44" s="8">
        <f>FC_IND_PPP_PU_E!F44+FC_IND_PPP_PA_E!F44+FC_IND_PPP_PR_E!F44</f>
        <v>134.69151096000002</v>
      </c>
      <c r="G44" s="8">
        <f>FC_IND_PPP_PU_E!G44+FC_IND_PPP_PA_E!G44+FC_IND_PPP_PR_E!G44</f>
        <v>96.018508079999975</v>
      </c>
      <c r="H44" s="8">
        <f>FC_IND_PPP_PU_E!H44+FC_IND_PPP_PA_E!H44+FC_IND_PPP_PR_E!H44</f>
        <v>123.46817040000002</v>
      </c>
      <c r="I44" s="8">
        <f>FC_IND_PPP_PU_E!I44+FC_IND_PPP_PA_E!I44+FC_IND_PPP_PR_E!I44</f>
        <v>113.77205568000001</v>
      </c>
      <c r="J44" s="8">
        <f>FC_IND_PPP_PU_E!J44+FC_IND_PPP_PA_E!J44+FC_IND_PPP_PR_E!J44</f>
        <v>98.184934080000019</v>
      </c>
      <c r="K44" s="8">
        <f>FC_IND_PPP_PU_E!K44+FC_IND_PPP_PA_E!K44+FC_IND_PPP_PR_E!K44</f>
        <v>74.418892560000018</v>
      </c>
      <c r="L44" s="8">
        <f>FC_IND_PPP_PU_E!L44+FC_IND_PPP_PA_E!L44+FC_IND_PPP_PR_E!L44</f>
        <v>76.639374720000006</v>
      </c>
      <c r="M44" s="8">
        <f>FC_IND_PPP_PU_E!M44+FC_IND_PPP_PA_E!M44+FC_IND_PPP_PR_E!M44</f>
        <v>57.793001040000007</v>
      </c>
      <c r="N44" s="8">
        <f>FC_IND_PPP_PU_E!N44+FC_IND_PPP_PA_E!N44+FC_IND_PPP_PR_E!N44</f>
        <v>42.571733759999994</v>
      </c>
      <c r="O44" s="8">
        <f>FC_IND_PPP_PU_E!O44+FC_IND_PPP_PA_E!O44+FC_IND_PPP_PR_E!O44</f>
        <v>28.101958560000007</v>
      </c>
      <c r="P44" s="8">
        <f>FC_IND_PPP_PU_E!P44+FC_IND_PPP_PA_E!P44+FC_IND_PPP_PR_E!P44</f>
        <v>55.417873680000007</v>
      </c>
      <c r="Q44" s="8">
        <f>FC_IND_PPP_PU_E!Q44+FC_IND_PPP_PA_E!Q44+FC_IND_PPP_PR_E!Q44</f>
        <v>27.478919519999998</v>
      </c>
      <c r="R44" s="8">
        <f>FC_IND_PPP_PU_E!R44+FC_IND_PPP_PA_E!R44+FC_IND_PPP_PR_E!R44</f>
        <v>28.372518000000007</v>
      </c>
      <c r="S44" s="8">
        <f>FC_IND_PPP_PU_E!S44+FC_IND_PPP_PA_E!S44+FC_IND_PPP_PR_E!S44</f>
        <v>20.93951736</v>
      </c>
      <c r="T44" s="8">
        <f>FC_IND_PPP_PU_E!T44+FC_IND_PPP_PA_E!T44+FC_IND_PPP_PR_E!T44</f>
        <v>13.233728160000005</v>
      </c>
      <c r="U44" s="8">
        <f>FC_IND_PPP_PU_E!U44+FC_IND_PPP_PA_E!U44+FC_IND_PPP_PR_E!U44</f>
        <v>9.5843800800000007</v>
      </c>
      <c r="V44" s="8">
        <f>FC_IND_PPP_PU_E!V44+FC_IND_PPP_PA_E!V44+FC_IND_PPP_PR_E!V44</f>
        <v>10.907920080000004</v>
      </c>
      <c r="W44" s="8">
        <f>FC_IND_PPP_PU_E!W44+FC_IND_PPP_PA_E!W44+FC_IND_PPP_PR_E!W44</f>
        <v>5.760324719999999</v>
      </c>
      <c r="X44" s="8">
        <f>FC_IND_PPP_PU_E!X44+FC_IND_PPP_PA_E!X44+FC_IND_PPP_PR_E!X44</f>
        <v>6.8968972800000019</v>
      </c>
      <c r="Y44" s="8">
        <f>FC_IND_PPP_PU_E!Y44+FC_IND_PPP_PA_E!Y44+FC_IND_PPP_PR_E!Y44</f>
        <v>8.1073094399999999</v>
      </c>
      <c r="Z44" s="8">
        <f>FC_IND_PPP_PU_E!Z44+FC_IND_PPP_PA_E!Z44+FC_IND_PPP_PR_E!Z44</f>
        <v>4.6872820800000001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1092.4016400000003</v>
      </c>
      <c r="D51" s="27">
        <f>FC_IND_PPP_PU_E!D51+FC_IND_PPP_PA_E!D51+FC_IND_PPP_PR_E!D51</f>
        <v>1178.9414999999999</v>
      </c>
      <c r="E51" s="27">
        <f>FC_IND_PPP_PU_E!E51+FC_IND_PPP_PA_E!E51+FC_IND_PPP_PR_E!E51</f>
        <v>1152.1313100000002</v>
      </c>
      <c r="F51" s="27">
        <f>FC_IND_PPP_PU_E!F51+FC_IND_PPP_PA_E!F51+FC_IND_PPP_PR_E!F51</f>
        <v>1321.0708500000001</v>
      </c>
      <c r="G51" s="27">
        <f>FC_IND_PPP_PU_E!G51+FC_IND_PPP_PA_E!G51+FC_IND_PPP_PR_E!G51</f>
        <v>1170.9135899999999</v>
      </c>
      <c r="H51" s="27">
        <f>FC_IND_PPP_PU_E!H51+FC_IND_PPP_PA_E!H51+FC_IND_PPP_PR_E!H51</f>
        <v>1140.9703945199999</v>
      </c>
      <c r="I51" s="27">
        <f>FC_IND_PPP_PU_E!I51+FC_IND_PPP_PA_E!I51+FC_IND_PPP_PR_E!I51</f>
        <v>1118.5053739200002</v>
      </c>
      <c r="J51" s="27">
        <f>FC_IND_PPP_PU_E!J51+FC_IND_PPP_PA_E!J51+FC_IND_PPP_PR_E!J51</f>
        <v>1124.1986263200004</v>
      </c>
      <c r="K51" s="27">
        <f>FC_IND_PPP_PU_E!K51+FC_IND_PPP_PA_E!K51+FC_IND_PPP_PR_E!K51</f>
        <v>1211.8504780800004</v>
      </c>
      <c r="L51" s="27">
        <f>FC_IND_PPP_PU_E!L51+FC_IND_PPP_PA_E!L51+FC_IND_PPP_PR_E!L51</f>
        <v>1221.5479914</v>
      </c>
      <c r="M51" s="27">
        <f>FC_IND_PPP_PU_E!M51+FC_IND_PPP_PA_E!M51+FC_IND_PPP_PR_E!M51</f>
        <v>1359.6155218800002</v>
      </c>
      <c r="N51" s="27">
        <f>FC_IND_PPP_PU_E!N51+FC_IND_PPP_PA_E!N51+FC_IND_PPP_PR_E!N51</f>
        <v>1298.5486747200002</v>
      </c>
      <c r="O51" s="27">
        <f>FC_IND_PPP_PU_E!O51+FC_IND_PPP_PA_E!O51+FC_IND_PPP_PR_E!O51</f>
        <v>1222.9920053999999</v>
      </c>
      <c r="P51" s="27">
        <f>FC_IND_PPP_PU_E!P51+FC_IND_PPP_PA_E!P51+FC_IND_PPP_PR_E!P51</f>
        <v>1205.4806596800001</v>
      </c>
      <c r="Q51" s="27">
        <f>FC_IND_PPP_PU_E!Q51+FC_IND_PPP_PA_E!Q51+FC_IND_PPP_PR_E!Q51</f>
        <v>1139.0162295600001</v>
      </c>
      <c r="R51" s="27">
        <f>FC_IND_PPP_PU_E!R51+FC_IND_PPP_PA_E!R51+FC_IND_PPP_PR_E!R51</f>
        <v>1172.5211916000001</v>
      </c>
      <c r="S51" s="27">
        <f>FC_IND_PPP_PU_E!S51+FC_IND_PPP_PA_E!S51+FC_IND_PPP_PR_E!S51</f>
        <v>1152.3072171600002</v>
      </c>
      <c r="T51" s="27">
        <f>FC_IND_PPP_PU_E!T51+FC_IND_PPP_PA_E!T51+FC_IND_PPP_PR_E!T51</f>
        <v>1126.7332243200001</v>
      </c>
      <c r="U51" s="27">
        <f>FC_IND_PPP_PU_E!U51+FC_IND_PPP_PA_E!U51+FC_IND_PPP_PR_E!U51</f>
        <v>1220.8609234799999</v>
      </c>
      <c r="V51" s="27">
        <f>FC_IND_PPP_PU_E!V51+FC_IND_PPP_PA_E!V51+FC_IND_PPP_PR_E!V51</f>
        <v>1335.6774092097903</v>
      </c>
      <c r="W51" s="27">
        <f>FC_IND_PPP_PU_E!W51+FC_IND_PPP_PA_E!W51+FC_IND_PPP_PR_E!W51</f>
        <v>1220.2089675497728</v>
      </c>
      <c r="X51" s="27">
        <f>FC_IND_PPP_PU_E!X51+FC_IND_PPP_PA_E!X51+FC_IND_PPP_PR_E!X51</f>
        <v>1296.3212775822833</v>
      </c>
      <c r="Y51" s="27">
        <f>FC_IND_PPP_PU_E!Y51+FC_IND_PPP_PA_E!Y51+FC_IND_PPP_PR_E!Y51</f>
        <v>1163.1774435159996</v>
      </c>
      <c r="Z51" s="27">
        <f>FC_IND_PPP_PU_E!Z51+FC_IND_PPP_PA_E!Z51+FC_IND_PPP_PR_E!Z51</f>
        <v>947.13869749352853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16.159057199999999</v>
      </c>
      <c r="E52" s="27">
        <f t="shared" si="30"/>
        <v>12.869999999999997</v>
      </c>
      <c r="F52" s="27">
        <f t="shared" si="30"/>
        <v>22.165228800000001</v>
      </c>
      <c r="G52" s="27">
        <f t="shared" si="30"/>
        <v>24.596114399999998</v>
      </c>
      <c r="H52" s="27">
        <f t="shared" si="30"/>
        <v>6.1817184000000021</v>
      </c>
      <c r="I52" s="27">
        <f t="shared" si="30"/>
        <v>10.215176400000002</v>
      </c>
      <c r="J52" s="27">
        <f t="shared" si="30"/>
        <v>12.9132432</v>
      </c>
      <c r="K52" s="27">
        <f t="shared" si="30"/>
        <v>9.3925260000000037</v>
      </c>
      <c r="L52" s="27">
        <f t="shared" si="30"/>
        <v>11.063051999999997</v>
      </c>
      <c r="M52" s="27">
        <f t="shared" si="30"/>
        <v>12.432934799999996</v>
      </c>
      <c r="N52" s="27">
        <f t="shared" si="30"/>
        <v>12.440656800000003</v>
      </c>
      <c r="O52" s="27">
        <f t="shared" si="30"/>
        <v>5.1979356000000001</v>
      </c>
      <c r="P52" s="27">
        <f t="shared" si="30"/>
        <v>15.003331200000002</v>
      </c>
      <c r="Q52" s="27">
        <f t="shared" si="30"/>
        <v>31.018759199999998</v>
      </c>
      <c r="R52" s="27">
        <f t="shared" si="30"/>
        <v>27.848620799999996</v>
      </c>
      <c r="S52" s="27">
        <f t="shared" si="30"/>
        <v>31.0676652</v>
      </c>
      <c r="T52" s="27">
        <f t="shared" si="30"/>
        <v>21.646310400000004</v>
      </c>
      <c r="U52" s="27">
        <f t="shared" si="30"/>
        <v>28.358787599999996</v>
      </c>
      <c r="V52" s="27">
        <f t="shared" si="30"/>
        <v>31.729183200000001</v>
      </c>
      <c r="W52" s="27">
        <f t="shared" si="30"/>
        <v>27.762134400000001</v>
      </c>
      <c r="X52" s="27">
        <f t="shared" ref="X52:Z52" si="31">SUM(X53:X54)</f>
        <v>16.430356799999995</v>
      </c>
      <c r="Y52" s="27">
        <f t="shared" si="31"/>
        <v>126.25881839999997</v>
      </c>
      <c r="Z52" s="27">
        <f t="shared" si="31"/>
        <v>147.55763880000001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16.159057199999999</v>
      </c>
      <c r="E53" s="8">
        <f>FC_IND_PPP_PU_E!E53+FC_IND_PPP_PA_E!E53+FC_IND_PPP_PR_E!E53</f>
        <v>12.869999999999997</v>
      </c>
      <c r="F53" s="8">
        <f>FC_IND_PPP_PU_E!F53+FC_IND_PPP_PA_E!F53+FC_IND_PPP_PR_E!F53</f>
        <v>22.165228800000001</v>
      </c>
      <c r="G53" s="8">
        <f>FC_IND_PPP_PU_E!G53+FC_IND_PPP_PA_E!G53+FC_IND_PPP_PR_E!G53</f>
        <v>24.596114399999998</v>
      </c>
      <c r="H53" s="8">
        <f>FC_IND_PPP_PU_E!H53+FC_IND_PPP_PA_E!H53+FC_IND_PPP_PR_E!H53</f>
        <v>6.1817184000000021</v>
      </c>
      <c r="I53" s="8">
        <f>FC_IND_PPP_PU_E!I53+FC_IND_PPP_PA_E!I53+FC_IND_PPP_PR_E!I53</f>
        <v>10.215176400000002</v>
      </c>
      <c r="J53" s="8">
        <f>FC_IND_PPP_PU_E!J53+FC_IND_PPP_PA_E!J53+FC_IND_PPP_PR_E!J53</f>
        <v>12.9132432</v>
      </c>
      <c r="K53" s="8">
        <f>FC_IND_PPP_PU_E!K53+FC_IND_PPP_PA_E!K53+FC_IND_PPP_PR_E!K53</f>
        <v>9.3925260000000037</v>
      </c>
      <c r="L53" s="8">
        <f>FC_IND_PPP_PU_E!L53+FC_IND_PPP_PA_E!L53+FC_IND_PPP_PR_E!L53</f>
        <v>11.063051999999997</v>
      </c>
      <c r="M53" s="8">
        <f>FC_IND_PPP_PU_E!M53+FC_IND_PPP_PA_E!M53+FC_IND_PPP_PR_E!M53</f>
        <v>12.432934799999996</v>
      </c>
      <c r="N53" s="8">
        <f>FC_IND_PPP_PU_E!N53+FC_IND_PPP_PA_E!N53+FC_IND_PPP_PR_E!N53</f>
        <v>12.440656800000003</v>
      </c>
      <c r="O53" s="8">
        <f>FC_IND_PPP_PU_E!O53+FC_IND_PPP_PA_E!O53+FC_IND_PPP_PR_E!O53</f>
        <v>5.1979356000000001</v>
      </c>
      <c r="P53" s="8">
        <f>FC_IND_PPP_PU_E!P53+FC_IND_PPP_PA_E!P53+FC_IND_PPP_PR_E!P53</f>
        <v>15.003331200000002</v>
      </c>
      <c r="Q53" s="8">
        <f>FC_IND_PPP_PU_E!Q53+FC_IND_PPP_PA_E!Q53+FC_IND_PPP_PR_E!Q53</f>
        <v>31.018759199999998</v>
      </c>
      <c r="R53" s="8">
        <f>FC_IND_PPP_PU_E!R53+FC_IND_PPP_PA_E!R53+FC_IND_PPP_PR_E!R53</f>
        <v>27.848620799999996</v>
      </c>
      <c r="S53" s="8">
        <f>FC_IND_PPP_PU_E!S53+FC_IND_PPP_PA_E!S53+FC_IND_PPP_PR_E!S53</f>
        <v>31.0676652</v>
      </c>
      <c r="T53" s="8">
        <f>FC_IND_PPP_PU_E!T53+FC_IND_PPP_PA_E!T53+FC_IND_PPP_PR_E!T53</f>
        <v>21.646310400000004</v>
      </c>
      <c r="U53" s="8">
        <f>FC_IND_PPP_PU_E!U53+FC_IND_PPP_PA_E!U53+FC_IND_PPP_PR_E!U53</f>
        <v>28.358787599999996</v>
      </c>
      <c r="V53" s="8">
        <f>FC_IND_PPP_PU_E!V53+FC_IND_PPP_PA_E!V53+FC_IND_PPP_PR_E!V53</f>
        <v>31.729183200000001</v>
      </c>
      <c r="W53" s="8">
        <f>FC_IND_PPP_PU_E!W53+FC_IND_PPP_PA_E!W53+FC_IND_PPP_PR_E!W53</f>
        <v>27.762134400000001</v>
      </c>
      <c r="X53" s="8">
        <f>FC_IND_PPP_PU_E!X53+FC_IND_PPP_PA_E!X53+FC_IND_PPP_PR_E!X53</f>
        <v>16.430356799999995</v>
      </c>
      <c r="Y53" s="8">
        <f>FC_IND_PPP_PU_E!Y53+FC_IND_PPP_PA_E!Y53+FC_IND_PPP_PR_E!Y53</f>
        <v>126.25881839999997</v>
      </c>
      <c r="Z53" s="8">
        <f>FC_IND_PPP_PU_E!Z53+FC_IND_PPP_PA_E!Z53+FC_IND_PPP_PR_E!Z53</f>
        <v>147.55763880000001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2065.7896459200001</v>
      </c>
      <c r="D61" s="49">
        <f t="shared" si="32"/>
        <v>2434.5791114399995</v>
      </c>
      <c r="E61" s="49">
        <f t="shared" si="32"/>
        <v>1992.9560666399993</v>
      </c>
      <c r="F61" s="49">
        <f t="shared" si="32"/>
        <v>2154.5648863199999</v>
      </c>
      <c r="G61" s="49">
        <f t="shared" si="32"/>
        <v>2186.5747125600001</v>
      </c>
      <c r="H61" s="49">
        <f t="shared" si="32"/>
        <v>2806.2812714399997</v>
      </c>
      <c r="I61" s="49">
        <f t="shared" si="32"/>
        <v>3078.3062426400002</v>
      </c>
      <c r="J61" s="49">
        <f t="shared" si="32"/>
        <v>3135.0343392</v>
      </c>
      <c r="K61" s="49">
        <f t="shared" si="32"/>
        <v>2886.0659172000001</v>
      </c>
      <c r="L61" s="49">
        <f t="shared" si="32"/>
        <v>2683.2555619199998</v>
      </c>
      <c r="M61" s="49">
        <f t="shared" si="32"/>
        <v>2913.9950455199996</v>
      </c>
      <c r="N61" s="49">
        <f t="shared" si="32"/>
        <v>2833.9934054399996</v>
      </c>
      <c r="O61" s="49">
        <f t="shared" si="32"/>
        <v>2797.0920439199999</v>
      </c>
      <c r="P61" s="49">
        <f t="shared" si="32"/>
        <v>2879.5856673599997</v>
      </c>
      <c r="Q61" s="49">
        <f t="shared" si="32"/>
        <v>2929.8569896799995</v>
      </c>
      <c r="R61" s="49">
        <f t="shared" si="32"/>
        <v>2691.3337113599996</v>
      </c>
      <c r="S61" s="49">
        <f t="shared" si="32"/>
        <v>3338.8642778399994</v>
      </c>
      <c r="T61" s="49">
        <f t="shared" si="32"/>
        <v>3354.2205530400001</v>
      </c>
      <c r="U61" s="49">
        <f t="shared" si="32"/>
        <v>3404.918979359999</v>
      </c>
      <c r="V61" s="49">
        <f t="shared" si="32"/>
        <v>3531.106132101701</v>
      </c>
      <c r="W61" s="49">
        <f t="shared" si="32"/>
        <v>3298.6072261934833</v>
      </c>
      <c r="X61" s="49">
        <f t="shared" si="32"/>
        <v>3566.6535444245151</v>
      </c>
      <c r="Y61" s="49">
        <f t="shared" ref="Y61:Z61" si="33">SUM(Y62:Y72)</f>
        <v>3828.2245270875296</v>
      </c>
      <c r="Z61" s="49">
        <f t="shared" si="33"/>
        <v>4068.0120402105767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2059.4560896000003</v>
      </c>
      <c r="D62" s="52">
        <f>FC_IND_PPP_PU_E!D62+FC_IND_PPP_PA_E!D62+FC_IND_PPP_PR_E!D62</f>
        <v>2429.3920895999995</v>
      </c>
      <c r="E62" s="52">
        <f>FC_IND_PPP_PU_E!E62+FC_IND_PPP_PA_E!E62+FC_IND_PPP_PR_E!E62</f>
        <v>1985.3120447999993</v>
      </c>
      <c r="F62" s="52">
        <f>FC_IND_PPP_PU_E!F62+FC_IND_PPP_PA_E!F62+FC_IND_PPP_PR_E!F62</f>
        <v>2148.8318208000001</v>
      </c>
      <c r="G62" s="52">
        <f>FC_IND_PPP_PU_E!G62+FC_IND_PPP_PA_E!G62+FC_IND_PPP_PR_E!G62</f>
        <v>2179.9681344000001</v>
      </c>
      <c r="H62" s="52">
        <f>FC_IND_PPP_PU_E!H62+FC_IND_PPP_PA_E!H62+FC_IND_PPP_PR_E!H62</f>
        <v>2792.2462847999996</v>
      </c>
      <c r="I62" s="52">
        <f>FC_IND_PPP_PU_E!I62+FC_IND_PPP_PA_E!I62+FC_IND_PPP_PR_E!I62</f>
        <v>3072.9017088000001</v>
      </c>
      <c r="J62" s="52">
        <f>FC_IND_PPP_PU_E!J62+FC_IND_PPP_PA_E!J62+FC_IND_PPP_PR_E!J62</f>
        <v>3130.6883327999999</v>
      </c>
      <c r="K62" s="52">
        <f>FC_IND_PPP_PU_E!K62+FC_IND_PPP_PA_E!K62+FC_IND_PPP_PR_E!K62</f>
        <v>2881.3938048</v>
      </c>
      <c r="L62" s="52">
        <f>FC_IND_PPP_PU_E!L62+FC_IND_PPP_PA_E!L62+FC_IND_PPP_PR_E!L62</f>
        <v>2660.9175935999997</v>
      </c>
      <c r="M62" s="52">
        <f>FC_IND_PPP_PU_E!M62+FC_IND_PPP_PA_E!M62+FC_IND_PPP_PR_E!M62</f>
        <v>2891.8302335999997</v>
      </c>
      <c r="N62" s="52">
        <f>FC_IND_PPP_PU_E!N62+FC_IND_PPP_PA_E!N62+FC_IND_PPP_PR_E!N62</f>
        <v>2812.0055039999997</v>
      </c>
      <c r="O62" s="52">
        <f>FC_IND_PPP_PU_E!O62+FC_IND_PPP_PA_E!O62+FC_IND_PPP_PR_E!O62</f>
        <v>2774.9901312000002</v>
      </c>
      <c r="P62" s="52">
        <f>FC_IND_PPP_PU_E!P62+FC_IND_PPP_PA_E!P62+FC_IND_PPP_PR_E!P62</f>
        <v>2851.0360703999995</v>
      </c>
      <c r="Q62" s="52">
        <f>FC_IND_PPP_PU_E!Q62+FC_IND_PPP_PA_E!Q62+FC_IND_PPP_PR_E!Q62</f>
        <v>2902.0384511999996</v>
      </c>
      <c r="R62" s="52">
        <f>FC_IND_PPP_PU_E!R62+FC_IND_PPP_PA_E!R62+FC_IND_PPP_PR_E!R62</f>
        <v>2663.3404223999996</v>
      </c>
      <c r="S62" s="52">
        <f>FC_IND_PPP_PU_E!S62+FC_IND_PPP_PA_E!S62+FC_IND_PPP_PR_E!S62</f>
        <v>3304.4566463999995</v>
      </c>
      <c r="T62" s="52">
        <f>FC_IND_PPP_PU_E!T62+FC_IND_PPP_PA_E!T62+FC_IND_PPP_PR_E!T62</f>
        <v>3319.8600960000003</v>
      </c>
      <c r="U62" s="52">
        <f>FC_IND_PPP_PU_E!U62+FC_IND_PPP_PA_E!U62+FC_IND_PPP_PR_E!U62</f>
        <v>3363.7593023999989</v>
      </c>
      <c r="V62" s="52">
        <f>FC_IND_PPP_PU_E!V62+FC_IND_PPP_PA_E!V62+FC_IND_PPP_PR_E!V62</f>
        <v>3484.0975680000001</v>
      </c>
      <c r="W62" s="52">
        <f>FC_IND_PPP_PU_E!W62+FC_IND_PPP_PA_E!W62+FC_IND_PPP_PR_E!W62</f>
        <v>3261.3380352000004</v>
      </c>
      <c r="X62" s="52">
        <f>FC_IND_PPP_PU_E!X62+FC_IND_PPP_PA_E!X62+FC_IND_PPP_PR_E!X62</f>
        <v>3528.3697343999993</v>
      </c>
      <c r="Y62" s="52">
        <f>FC_IND_PPP_PU_E!Y62+FC_IND_PPP_PA_E!Y62+FC_IND_PPP_PR_E!Y62</f>
        <v>3771.7843967999997</v>
      </c>
      <c r="Z62" s="52">
        <f>FC_IND_PPP_PU_E!Z62+FC_IND_PPP_PA_E!Z62+FC_IND_PPP_PR_E!Z62</f>
        <v>4026.4910783999999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6.3335563199999996</v>
      </c>
      <c r="D64" s="52">
        <f>FC_IND_PPP_PU_E!D64+FC_IND_PPP_PA_E!D64+FC_IND_PPP_PR_E!D64</f>
        <v>5.187021839999999</v>
      </c>
      <c r="E64" s="52">
        <f>FC_IND_PPP_PU_E!E64+FC_IND_PPP_PA_E!E64+FC_IND_PPP_PR_E!E64</f>
        <v>7.6440218400000006</v>
      </c>
      <c r="F64" s="52">
        <f>FC_IND_PPP_PU_E!F64+FC_IND_PPP_PA_E!F64+FC_IND_PPP_PR_E!F64</f>
        <v>5.7330655200000011</v>
      </c>
      <c r="G64" s="52">
        <f>FC_IND_PPP_PU_E!G64+FC_IND_PPP_PA_E!G64+FC_IND_PPP_PR_E!G64</f>
        <v>6.6065781599999989</v>
      </c>
      <c r="H64" s="52">
        <f>FC_IND_PPP_PU_E!H64+FC_IND_PPP_PA_E!H64+FC_IND_PPP_PR_E!H64</f>
        <v>14.016890160000003</v>
      </c>
      <c r="I64" s="52">
        <f>FC_IND_PPP_PU_E!I64+FC_IND_PPP_PA_E!I64+FC_IND_PPP_PR_E!I64</f>
        <v>5.3344418399999993</v>
      </c>
      <c r="J64" s="52">
        <f>FC_IND_PPP_PU_E!J64+FC_IND_PPP_PA_E!J64+FC_IND_PPP_PR_E!J64</f>
        <v>4.27871808</v>
      </c>
      <c r="K64" s="52">
        <f>FC_IND_PPP_PU_E!K64+FC_IND_PPP_PA_E!K64+FC_IND_PPP_PR_E!K64</f>
        <v>4.6099216800000002</v>
      </c>
      <c r="L64" s="52">
        <f>FC_IND_PPP_PU_E!L64+FC_IND_PPP_PA_E!L64+FC_IND_PPP_PR_E!L64</f>
        <v>22.26277872</v>
      </c>
      <c r="M64" s="52">
        <f>FC_IND_PPP_PU_E!M64+FC_IND_PPP_PA_E!M64+FC_IND_PPP_PR_E!M64</f>
        <v>22.071525839999996</v>
      </c>
      <c r="N64" s="52">
        <f>FC_IND_PPP_PU_E!N64+FC_IND_PPP_PA_E!N64+FC_IND_PPP_PR_E!N64</f>
        <v>21.89206656</v>
      </c>
      <c r="O64" s="52">
        <f>FC_IND_PPP_PU_E!O64+FC_IND_PPP_PA_E!O64+FC_IND_PPP_PR_E!O64</f>
        <v>22.008626639999996</v>
      </c>
      <c r="P64" s="52">
        <f>FC_IND_PPP_PU_E!P64+FC_IND_PPP_PA_E!P64+FC_IND_PPP_PR_E!P64</f>
        <v>28.504738079999989</v>
      </c>
      <c r="Q64" s="52">
        <f>FC_IND_PPP_PU_E!Q64+FC_IND_PPP_PA_E!Q64+FC_IND_PPP_PR_E!Q64</f>
        <v>27.776483279999997</v>
      </c>
      <c r="R64" s="52">
        <f>FC_IND_PPP_PU_E!R64+FC_IND_PPP_PA_E!R64+FC_IND_PPP_PR_E!R64</f>
        <v>27.993288960000012</v>
      </c>
      <c r="S64" s="52">
        <f>FC_IND_PPP_PU_E!S64+FC_IND_PPP_PA_E!S64+FC_IND_PPP_PR_E!S64</f>
        <v>34.407631440000003</v>
      </c>
      <c r="T64" s="52">
        <f>FC_IND_PPP_PU_E!T64+FC_IND_PPP_PA_E!T64+FC_IND_PPP_PR_E!T64</f>
        <v>34.360457040000007</v>
      </c>
      <c r="U64" s="52">
        <f>FC_IND_PPP_PU_E!U64+FC_IND_PPP_PA_E!U64+FC_IND_PPP_PR_E!U64</f>
        <v>25.485576479999999</v>
      </c>
      <c r="V64" s="52">
        <f>FC_IND_PPP_PU_E!V64+FC_IND_PPP_PA_E!V64+FC_IND_PPP_PR_E!V64</f>
        <v>31.146107301701011</v>
      </c>
      <c r="W64" s="52">
        <f>FC_IND_PPP_PU_E!W64+FC_IND_PPP_PA_E!W64+FC_IND_PPP_PR_E!W64</f>
        <v>20.95253803348313</v>
      </c>
      <c r="X64" s="52">
        <f>FC_IND_PPP_PU_E!X64+FC_IND_PPP_PA_E!X64+FC_IND_PPP_PR_E!X64</f>
        <v>26.275138824515768</v>
      </c>
      <c r="Y64" s="52">
        <f>FC_IND_PPP_PU_E!Y64+FC_IND_PPP_PA_E!Y64+FC_IND_PPP_PR_E!Y64</f>
        <v>40.019486287529766</v>
      </c>
      <c r="Z64" s="52">
        <f>FC_IND_PPP_PU_E!Z64+FC_IND_PPP_PA_E!Z64+FC_IND_PPP_PR_E!Z64</f>
        <v>41.513060530576695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15.674100480000002</v>
      </c>
      <c r="V68" s="52">
        <f>FC_IND_PPP_PU_E!V68+FC_IND_PPP_PA_E!V68+FC_IND_PPP_PR_E!V68</f>
        <v>15.862456799999999</v>
      </c>
      <c r="W68" s="52">
        <f>FC_IND_PPP_PU_E!W68+FC_IND_PPP_PA_E!W68+FC_IND_PPP_PR_E!W68</f>
        <v>16.316652959999995</v>
      </c>
      <c r="X68" s="52">
        <f>FC_IND_PPP_PU_E!X68+FC_IND_PPP_PA_E!X68+FC_IND_PPP_PR_E!X68</f>
        <v>12.008671200000002</v>
      </c>
      <c r="Y68" s="52">
        <f>FC_IND_PPP_PU_E!Y68+FC_IND_PPP_PA_E!Y68+FC_IND_PPP_PR_E!Y68</f>
        <v>16.418095200000007</v>
      </c>
      <c r="Z68" s="52">
        <f>FC_IND_PPP_PU_E!Z68+FC_IND_PPP_PA_E!Z68+FC_IND_PPP_PR_E!Z68</f>
        <v>2.5487999999999999E-3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1.8096479999999998E-2</v>
      </c>
      <c r="I69" s="52">
        <f>FC_IND_PPP_PU_E!I69+FC_IND_PPP_PA_E!I69+FC_IND_PPP_PR_E!I69</f>
        <v>7.0092000000000015E-2</v>
      </c>
      <c r="J69" s="52">
        <f>FC_IND_PPP_PU_E!J69+FC_IND_PPP_PA_E!J69+FC_IND_PPP_PR_E!J69</f>
        <v>6.7288319999999999E-2</v>
      </c>
      <c r="K69" s="52">
        <f>FC_IND_PPP_PU_E!K69+FC_IND_PPP_PA_E!K69+FC_IND_PPP_PR_E!K69</f>
        <v>6.2190719999999998E-2</v>
      </c>
      <c r="L69" s="52">
        <f>FC_IND_PPP_PU_E!L69+FC_IND_PPP_PA_E!L69+FC_IND_PPP_PR_E!L69</f>
        <v>7.5189599999999995E-2</v>
      </c>
      <c r="M69" s="52">
        <f>FC_IND_PPP_PU_E!M69+FC_IND_PPP_PA_E!M69+FC_IND_PPP_PR_E!M69</f>
        <v>9.3286079999999993E-2</v>
      </c>
      <c r="N69" s="52">
        <f>FC_IND_PPP_PU_E!N69+FC_IND_PPP_PA_E!N69+FC_IND_PPP_PR_E!N69</f>
        <v>9.5834879999999997E-2</v>
      </c>
      <c r="O69" s="52">
        <f>FC_IND_PPP_PU_E!O69+FC_IND_PPP_PA_E!O69+FC_IND_PPP_PR_E!O69</f>
        <v>9.3286080000000007E-2</v>
      </c>
      <c r="P69" s="52">
        <f>FC_IND_PPP_PU_E!P69+FC_IND_PPP_PA_E!P69+FC_IND_PPP_PR_E!P69</f>
        <v>4.485887999999999E-2</v>
      </c>
      <c r="Q69" s="52">
        <f>FC_IND_PPP_PU_E!Q69+FC_IND_PPP_PA_E!Q69+FC_IND_PPP_PR_E!Q69</f>
        <v>4.2055200000000008E-2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2.5488000000000004E-3</v>
      </c>
      <c r="Z69" s="52">
        <f>FC_IND_PPP_PU_E!Z69+FC_IND_PPP_PA_E!Z69+FC_IND_PPP_PR_E!Z69</f>
        <v>5.3524799999999997E-3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404.77155068395416</v>
      </c>
      <c r="D2" s="21">
        <f t="shared" ref="D2:X2" si="0">SUM(D3,D17,D22,D25,D26,D51,D52)</f>
        <v>443.62902182623122</v>
      </c>
      <c r="E2" s="21">
        <f t="shared" si="0"/>
        <v>432.50992184952355</v>
      </c>
      <c r="F2" s="21">
        <f t="shared" si="0"/>
        <v>493.14208590604056</v>
      </c>
      <c r="G2" s="21">
        <f t="shared" si="0"/>
        <v>432.17473054382452</v>
      </c>
      <c r="H2" s="21">
        <f t="shared" si="0"/>
        <v>434.06018061081824</v>
      </c>
      <c r="I2" s="21">
        <f t="shared" si="0"/>
        <v>429.87176325442118</v>
      </c>
      <c r="J2" s="21">
        <f t="shared" si="0"/>
        <v>411.97367850017582</v>
      </c>
      <c r="K2" s="21">
        <f t="shared" si="0"/>
        <v>425.99709083813957</v>
      </c>
      <c r="L2" s="21">
        <f t="shared" si="0"/>
        <v>448.37833140962482</v>
      </c>
      <c r="M2" s="21">
        <f t="shared" si="0"/>
        <v>485.23571841489689</v>
      </c>
      <c r="N2" s="21">
        <f t="shared" si="0"/>
        <v>465.08519315219138</v>
      </c>
      <c r="O2" s="21">
        <f t="shared" si="0"/>
        <v>433.80287356378335</v>
      </c>
      <c r="P2" s="21">
        <f t="shared" si="0"/>
        <v>460.61327868537387</v>
      </c>
      <c r="Q2" s="21">
        <f t="shared" si="0"/>
        <v>420.50173444780796</v>
      </c>
      <c r="R2" s="21">
        <f t="shared" si="0"/>
        <v>430.5775696590722</v>
      </c>
      <c r="S2" s="21">
        <f t="shared" si="0"/>
        <v>485.08375738925935</v>
      </c>
      <c r="T2" s="21">
        <f t="shared" si="0"/>
        <v>431.26404888518437</v>
      </c>
      <c r="U2" s="21">
        <f t="shared" si="0"/>
        <v>471.37537458200586</v>
      </c>
      <c r="V2" s="21">
        <f t="shared" si="0"/>
        <v>475.68605962581819</v>
      </c>
      <c r="W2" s="21">
        <f t="shared" si="0"/>
        <v>459.3510831921177</v>
      </c>
      <c r="X2" s="21">
        <f t="shared" si="0"/>
        <v>469.38397033624</v>
      </c>
      <c r="Y2" s="21">
        <f t="shared" ref="Y2:Z2" si="1">SUM(Y3,Y17,Y22,Y25,Y26,Y51,Y52)</f>
        <v>450.00627902132692</v>
      </c>
      <c r="Z2" s="21">
        <f t="shared" si="1"/>
        <v>383.92320381700267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77.9143128611516</v>
      </c>
      <c r="D3" s="24">
        <f t="shared" ref="D3:W3" si="3">SUM(D4,D8,D11)</f>
        <v>71.413975803383266</v>
      </c>
      <c r="E3" s="24">
        <f t="shared" si="3"/>
        <v>88.452286330079403</v>
      </c>
      <c r="F3" s="24">
        <f t="shared" si="3"/>
        <v>82.767482716511125</v>
      </c>
      <c r="G3" s="24">
        <f t="shared" si="3"/>
        <v>81.734931790929522</v>
      </c>
      <c r="H3" s="24">
        <f t="shared" si="3"/>
        <v>81.893940192782907</v>
      </c>
      <c r="I3" s="24">
        <f t="shared" si="3"/>
        <v>89.944643032567967</v>
      </c>
      <c r="J3" s="24">
        <f t="shared" si="3"/>
        <v>75.711912803494428</v>
      </c>
      <c r="K3" s="24">
        <f t="shared" si="3"/>
        <v>62.069742762598139</v>
      </c>
      <c r="L3" s="24">
        <f t="shared" si="3"/>
        <v>70.816794471952022</v>
      </c>
      <c r="M3" s="24">
        <f t="shared" si="3"/>
        <v>70.121328330817022</v>
      </c>
      <c r="N3" s="24">
        <f t="shared" si="3"/>
        <v>75.353299118605648</v>
      </c>
      <c r="O3" s="24">
        <f t="shared" si="3"/>
        <v>77.727129717754693</v>
      </c>
      <c r="P3" s="24">
        <f t="shared" si="3"/>
        <v>86.217944553559292</v>
      </c>
      <c r="Q3" s="24">
        <f t="shared" si="3"/>
        <v>77.266928613809625</v>
      </c>
      <c r="R3" s="24">
        <f t="shared" si="3"/>
        <v>93.086814109382345</v>
      </c>
      <c r="S3" s="24">
        <f t="shared" si="3"/>
        <v>133.12901334335004</v>
      </c>
      <c r="T3" s="24">
        <f t="shared" si="3"/>
        <v>91.101635880132577</v>
      </c>
      <c r="U3" s="24">
        <f t="shared" si="3"/>
        <v>107.27915315917775</v>
      </c>
      <c r="V3" s="24">
        <f t="shared" si="3"/>
        <v>70.178435227958303</v>
      </c>
      <c r="W3" s="24">
        <f t="shared" si="3"/>
        <v>69.690536418974418</v>
      </c>
      <c r="X3" s="24">
        <f t="shared" ref="X3:Z3" si="4">SUM(X4,X8,X11)</f>
        <v>74.672405552339256</v>
      </c>
      <c r="Y3" s="24">
        <f t="shared" si="4"/>
        <v>36.4362426126768</v>
      </c>
      <c r="Z3" s="24">
        <f t="shared" si="4"/>
        <v>15.742885206899537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58.906039716839693</v>
      </c>
      <c r="D4" s="19">
        <f t="shared" ref="D4:W4" si="6">SUM(D5:D7)</f>
        <v>52.841754067592156</v>
      </c>
      <c r="E4" s="19">
        <f t="shared" si="6"/>
        <v>66.254377956205218</v>
      </c>
      <c r="F4" s="19">
        <f t="shared" si="6"/>
        <v>55.74404879347474</v>
      </c>
      <c r="G4" s="19">
        <f t="shared" si="6"/>
        <v>60.384953282285544</v>
      </c>
      <c r="H4" s="19">
        <f t="shared" si="6"/>
        <v>65.625670285480851</v>
      </c>
      <c r="I4" s="19">
        <f t="shared" si="6"/>
        <v>88.943542342182951</v>
      </c>
      <c r="J4" s="19">
        <f t="shared" si="6"/>
        <v>74.560922355343322</v>
      </c>
      <c r="K4" s="19">
        <f t="shared" si="6"/>
        <v>62.069742762598139</v>
      </c>
      <c r="L4" s="19">
        <f t="shared" si="6"/>
        <v>68.379768408665726</v>
      </c>
      <c r="M4" s="19">
        <f t="shared" si="6"/>
        <v>70.121328330817022</v>
      </c>
      <c r="N4" s="19">
        <f t="shared" si="6"/>
        <v>75.353299118605648</v>
      </c>
      <c r="O4" s="19">
        <f t="shared" si="6"/>
        <v>77.727129717754693</v>
      </c>
      <c r="P4" s="19">
        <f t="shared" si="6"/>
        <v>82.936169291025152</v>
      </c>
      <c r="Q4" s="19">
        <f t="shared" si="6"/>
        <v>77.266928613809625</v>
      </c>
      <c r="R4" s="19">
        <f t="shared" si="6"/>
        <v>93.086814109382345</v>
      </c>
      <c r="S4" s="19">
        <f t="shared" si="6"/>
        <v>133.12901334335004</v>
      </c>
      <c r="T4" s="19">
        <f t="shared" si="6"/>
        <v>91.101635880132577</v>
      </c>
      <c r="U4" s="19">
        <f t="shared" si="6"/>
        <v>85.258010173262065</v>
      </c>
      <c r="V4" s="19">
        <f t="shared" si="6"/>
        <v>69.687710106970925</v>
      </c>
      <c r="W4" s="19">
        <f t="shared" si="6"/>
        <v>68.942023870008811</v>
      </c>
      <c r="X4" s="19">
        <f t="shared" ref="X4:Z4" si="7">SUM(X5:X7)</f>
        <v>74.672405552339256</v>
      </c>
      <c r="Y4" s="19">
        <f t="shared" si="7"/>
        <v>36.4362426126768</v>
      </c>
      <c r="Z4" s="19">
        <f t="shared" si="7"/>
        <v>15.742885206899537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49.312474386120599</v>
      </c>
      <c r="K5" s="8">
        <v>3.9012720893323694E-2</v>
      </c>
      <c r="L5" s="8">
        <v>2.7588710979097408</v>
      </c>
      <c r="M5" s="8">
        <v>1.8656587731823588</v>
      </c>
      <c r="N5" s="8">
        <v>3.1779466666926197</v>
      </c>
      <c r="O5" s="8">
        <v>3.8151041745366157</v>
      </c>
      <c r="P5" s="8">
        <v>0.67098732134964356</v>
      </c>
      <c r="Q5" s="8">
        <v>0.58214042796156595</v>
      </c>
      <c r="R5" s="8">
        <v>2.0815516268336736</v>
      </c>
      <c r="S5" s="8">
        <v>50.458491706107814</v>
      </c>
      <c r="T5" s="8">
        <v>58.500577906850722</v>
      </c>
      <c r="U5" s="8">
        <v>47.170350703133821</v>
      </c>
      <c r="V5" s="8">
        <v>15.069644046115616</v>
      </c>
      <c r="W5" s="8">
        <v>17.511456202835351</v>
      </c>
      <c r="X5" s="8">
        <v>21.718069274447302</v>
      </c>
      <c r="Y5" s="8">
        <v>0.21858692102757291</v>
      </c>
      <c r="Z5" s="8">
        <v>9.175533244795411E-4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58.906039716839693</v>
      </c>
      <c r="D7" s="8">
        <v>52.841754067592156</v>
      </c>
      <c r="E7" s="8">
        <v>66.254377956205218</v>
      </c>
      <c r="F7" s="8">
        <v>55.74404879347474</v>
      </c>
      <c r="G7" s="8">
        <v>60.384953282285544</v>
      </c>
      <c r="H7" s="8">
        <v>65.625670285480851</v>
      </c>
      <c r="I7" s="8">
        <v>88.943542342182951</v>
      </c>
      <c r="J7" s="8">
        <v>25.24844796922272</v>
      </c>
      <c r="K7" s="8">
        <v>62.030730041704814</v>
      </c>
      <c r="L7" s="8">
        <v>65.620897310755979</v>
      </c>
      <c r="M7" s="8">
        <v>68.255669557634661</v>
      </c>
      <c r="N7" s="8">
        <v>72.175352451913028</v>
      </c>
      <c r="O7" s="8">
        <v>73.912025543218078</v>
      </c>
      <c r="P7" s="8">
        <v>82.26518196967551</v>
      </c>
      <c r="Q7" s="8">
        <v>76.684788185848063</v>
      </c>
      <c r="R7" s="8">
        <v>91.005262482548673</v>
      </c>
      <c r="S7" s="8">
        <v>82.670521637242217</v>
      </c>
      <c r="T7" s="8">
        <v>32.601057973281854</v>
      </c>
      <c r="U7" s="8">
        <v>38.087659470128244</v>
      </c>
      <c r="V7" s="8">
        <v>54.618066060855313</v>
      </c>
      <c r="W7" s="8">
        <v>51.430567667173463</v>
      </c>
      <c r="X7" s="8">
        <v>52.954336277891947</v>
      </c>
      <c r="Y7" s="8">
        <v>36.217655691649227</v>
      </c>
      <c r="Z7" s="8">
        <v>15.741967653575058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19.008273144311911</v>
      </c>
      <c r="D8" s="19">
        <f t="shared" si="8"/>
        <v>18.572221735791103</v>
      </c>
      <c r="E8" s="19">
        <f t="shared" si="8"/>
        <v>22.197908373874185</v>
      </c>
      <c r="F8" s="19">
        <f t="shared" si="8"/>
        <v>27.023433923036386</v>
      </c>
      <c r="G8" s="19">
        <f t="shared" si="8"/>
        <v>21.349978508643986</v>
      </c>
      <c r="H8" s="19">
        <f t="shared" si="8"/>
        <v>16.268269907302063</v>
      </c>
      <c r="I8" s="19">
        <f t="shared" si="8"/>
        <v>1.0011006903850175</v>
      </c>
      <c r="J8" s="19">
        <f t="shared" si="8"/>
        <v>1.1509904481511084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19.008273144311911</v>
      </c>
      <c r="D10" s="8">
        <v>18.572221735791103</v>
      </c>
      <c r="E10" s="8">
        <v>22.197908373874185</v>
      </c>
      <c r="F10" s="8">
        <v>27.023433923036386</v>
      </c>
      <c r="G10" s="8">
        <v>21.349978508643986</v>
      </c>
      <c r="H10" s="8">
        <v>16.268269907302063</v>
      </c>
      <c r="I10" s="8">
        <v>1.0011006903850175</v>
      </c>
      <c r="J10" s="8">
        <v>1.1509904481511084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2.4370260632863032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3.2817752625341452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22.021142985915688</v>
      </c>
      <c r="V11" s="19">
        <f t="shared" si="10"/>
        <v>0.49072512098738064</v>
      </c>
      <c r="W11" s="19">
        <f t="shared" si="10"/>
        <v>0.74851254896561126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2.4370260632863032</v>
      </c>
      <c r="M12" s="8">
        <v>0</v>
      </c>
      <c r="N12" s="8">
        <v>0</v>
      </c>
      <c r="O12" s="8">
        <v>0</v>
      </c>
      <c r="P12" s="8">
        <v>3.2817752625341452</v>
      </c>
      <c r="Q12" s="8">
        <v>0</v>
      </c>
      <c r="R12" s="8">
        <v>0</v>
      </c>
      <c r="S12" s="8">
        <v>0</v>
      </c>
      <c r="T12" s="8">
        <v>0</v>
      </c>
      <c r="U12" s="8">
        <v>22.021142985915688</v>
      </c>
      <c r="V12" s="8">
        <v>0.49072512098738064</v>
      </c>
      <c r="W12" s="8">
        <v>0.74851254896561126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38.204972252235748</v>
      </c>
      <c r="D26" s="27">
        <f t="shared" si="16"/>
        <v>42.159540039467032</v>
      </c>
      <c r="E26" s="27">
        <f t="shared" si="16"/>
        <v>34.153787028970214</v>
      </c>
      <c r="F26" s="27">
        <f t="shared" si="16"/>
        <v>39.974185197683212</v>
      </c>
      <c r="G26" s="27">
        <f t="shared" si="16"/>
        <v>29.280790177254147</v>
      </c>
      <c r="H26" s="27">
        <f t="shared" si="16"/>
        <v>36.905507255592717</v>
      </c>
      <c r="I26" s="27">
        <f t="shared" si="16"/>
        <v>33.986491963013954</v>
      </c>
      <c r="J26" s="27">
        <f t="shared" si="16"/>
        <v>28.807378936687989</v>
      </c>
      <c r="K26" s="27">
        <f t="shared" si="16"/>
        <v>22.406051283210029</v>
      </c>
      <c r="L26" s="27">
        <f t="shared" si="16"/>
        <v>23.796249846497844</v>
      </c>
      <c r="M26" s="27">
        <f t="shared" si="16"/>
        <v>18.750299355184801</v>
      </c>
      <c r="N26" s="27">
        <f t="shared" si="16"/>
        <v>14.07596912546342</v>
      </c>
      <c r="O26" s="27">
        <f t="shared" si="16"/>
        <v>9.6104487808273866</v>
      </c>
      <c r="P26" s="27">
        <f t="shared" si="16"/>
        <v>17.141883706964055</v>
      </c>
      <c r="Q26" s="27">
        <f t="shared" si="16"/>
        <v>8.592353198495239</v>
      </c>
      <c r="R26" s="27">
        <f t="shared" si="16"/>
        <v>8.2982383313718344</v>
      </c>
      <c r="S26" s="27">
        <f t="shared" si="16"/>
        <v>6.672763171128345</v>
      </c>
      <c r="T26" s="27">
        <f t="shared" si="16"/>
        <v>4.3211627829946107</v>
      </c>
      <c r="U26" s="27">
        <f t="shared" si="16"/>
        <v>4.1235827295271896</v>
      </c>
      <c r="V26" s="27">
        <f t="shared" si="16"/>
        <v>4.6489527147867191</v>
      </c>
      <c r="W26" s="27">
        <f t="shared" si="16"/>
        <v>3.1508975126820045</v>
      </c>
      <c r="X26" s="27">
        <f t="shared" si="16"/>
        <v>3.6242029101579361</v>
      </c>
      <c r="Y26" s="27">
        <f t="shared" ref="Y26:Z26" si="17">SUM(Y27,Y33)</f>
        <v>6.9165854297095688</v>
      </c>
      <c r="Z26" s="27">
        <f t="shared" si="17"/>
        <v>9.0251297262510999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38.204972252235748</v>
      </c>
      <c r="D33" s="19">
        <f t="shared" si="20"/>
        <v>42.159540039467032</v>
      </c>
      <c r="E33" s="19">
        <f t="shared" si="20"/>
        <v>34.153787028970214</v>
      </c>
      <c r="F33" s="19">
        <f t="shared" si="20"/>
        <v>39.974185197683212</v>
      </c>
      <c r="G33" s="19">
        <f t="shared" si="20"/>
        <v>29.280790177254147</v>
      </c>
      <c r="H33" s="19">
        <f t="shared" si="20"/>
        <v>36.905507255592717</v>
      </c>
      <c r="I33" s="19">
        <f t="shared" si="20"/>
        <v>33.986491963013954</v>
      </c>
      <c r="J33" s="19">
        <f t="shared" si="20"/>
        <v>28.807378936687989</v>
      </c>
      <c r="K33" s="19">
        <f t="shared" si="20"/>
        <v>22.406051283210029</v>
      </c>
      <c r="L33" s="19">
        <f t="shared" si="20"/>
        <v>23.796249846497844</v>
      </c>
      <c r="M33" s="19">
        <f t="shared" si="20"/>
        <v>18.750299355184801</v>
      </c>
      <c r="N33" s="19">
        <f t="shared" si="20"/>
        <v>14.07596912546342</v>
      </c>
      <c r="O33" s="19">
        <f t="shared" si="20"/>
        <v>9.6104487808273866</v>
      </c>
      <c r="P33" s="19">
        <f t="shared" si="20"/>
        <v>17.141883706964055</v>
      </c>
      <c r="Q33" s="19">
        <f t="shared" si="20"/>
        <v>8.592353198495239</v>
      </c>
      <c r="R33" s="19">
        <f t="shared" si="20"/>
        <v>8.2982383313718344</v>
      </c>
      <c r="S33" s="19">
        <f t="shared" si="20"/>
        <v>6.672763171128345</v>
      </c>
      <c r="T33" s="19">
        <f t="shared" si="20"/>
        <v>4.3211627829946107</v>
      </c>
      <c r="U33" s="19">
        <f t="shared" si="20"/>
        <v>4.1235827295271896</v>
      </c>
      <c r="V33" s="19">
        <f t="shared" si="20"/>
        <v>4.6489527147867191</v>
      </c>
      <c r="W33" s="19">
        <f t="shared" si="20"/>
        <v>3.1508975126820045</v>
      </c>
      <c r="X33" s="19">
        <f t="shared" si="20"/>
        <v>3.6242029101579361</v>
      </c>
      <c r="Y33" s="19">
        <f t="shared" ref="Y33:Z33" si="21">SUM(Y34:Y50)</f>
        <v>6.9165854297095688</v>
      </c>
      <c r="Z33" s="19">
        <f t="shared" si="21"/>
        <v>9.0251297262510999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1.5426515678202211</v>
      </c>
      <c r="D36" s="8">
        <v>0.80769458850798181</v>
      </c>
      <c r="E36" s="8">
        <v>1.552767838645255</v>
      </c>
      <c r="F36" s="8">
        <v>0.80639099082786136</v>
      </c>
      <c r="G36" s="8">
        <v>0.78419748375993603</v>
      </c>
      <c r="H36" s="8">
        <v>0.56202520426461244</v>
      </c>
      <c r="I36" s="8">
        <v>0.600057433282571</v>
      </c>
      <c r="J36" s="8">
        <v>0.34505989065775222</v>
      </c>
      <c r="K36" s="8">
        <v>0.30450765750676689</v>
      </c>
      <c r="L36" s="8">
        <v>0.36576669799678985</v>
      </c>
      <c r="M36" s="8">
        <v>0.56968367819201571</v>
      </c>
      <c r="N36" s="8">
        <v>0.46071238117016405</v>
      </c>
      <c r="O36" s="8">
        <v>0.38574607187177468</v>
      </c>
      <c r="P36" s="8">
        <v>0.32565001782509506</v>
      </c>
      <c r="Q36" s="8">
        <v>0.34113579511311837</v>
      </c>
      <c r="R36" s="8">
        <v>0.28917076547358156</v>
      </c>
      <c r="S36" s="8">
        <v>0.4122577768253477</v>
      </c>
      <c r="T36" s="8">
        <v>0.31595119143921058</v>
      </c>
      <c r="U36" s="8">
        <v>0.26978535170182932</v>
      </c>
      <c r="V36" s="8">
        <v>0.34443646942855172</v>
      </c>
      <c r="W36" s="8">
        <v>0.30788201911742824</v>
      </c>
      <c r="X36" s="8">
        <v>0.25661423568064012</v>
      </c>
      <c r="Y36" s="8">
        <v>0.26598045882997257</v>
      </c>
      <c r="Z36" s="8">
        <v>0.27249979816770498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3.4187107332026033E-2</v>
      </c>
      <c r="J41" s="8">
        <v>3.5852922746167491E-2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1.6760565150101616</v>
      </c>
      <c r="D43" s="8">
        <v>2.6273917606912285</v>
      </c>
      <c r="E43" s="8">
        <v>1.6872130022648875</v>
      </c>
      <c r="F43" s="8">
        <v>1.7488828609959604</v>
      </c>
      <c r="G43" s="8">
        <v>2.5556559704757515</v>
      </c>
      <c r="H43" s="8">
        <v>2.1431572669651295</v>
      </c>
      <c r="I43" s="8">
        <v>2.2408557242144398</v>
      </c>
      <c r="J43" s="8">
        <v>1.6548669077060618</v>
      </c>
      <c r="K43" s="8">
        <v>1.1130269360157987</v>
      </c>
      <c r="L43" s="8">
        <v>1.2277871779348721</v>
      </c>
      <c r="M43" s="8">
        <v>1.3255979085217904</v>
      </c>
      <c r="N43" s="8">
        <v>1.3071377680448022</v>
      </c>
      <c r="O43" s="8">
        <v>1.2312960100096624</v>
      </c>
      <c r="P43" s="8">
        <v>0.45596520116418754</v>
      </c>
      <c r="Q43" s="8">
        <v>0.33670694602262419</v>
      </c>
      <c r="R43" s="8">
        <v>0.17781724377814179</v>
      </c>
      <c r="S43" s="8">
        <v>0.11930372667125379</v>
      </c>
      <c r="T43" s="8">
        <v>0.11131203690826441</v>
      </c>
      <c r="U43" s="8">
        <v>1.0774955654927953</v>
      </c>
      <c r="V43" s="8">
        <v>1.0929862163430712</v>
      </c>
      <c r="W43" s="8">
        <v>1.050711959935497</v>
      </c>
      <c r="X43" s="8">
        <v>1.2987704785357048</v>
      </c>
      <c r="Y43" s="8">
        <v>4.0780287311128616</v>
      </c>
      <c r="Z43" s="8">
        <v>7.2019305408888243</v>
      </c>
    </row>
    <row r="44" spans="1:26" ht="11.25" customHeight="1" x14ac:dyDescent="0.2">
      <c r="A44" s="28" t="s">
        <v>74</v>
      </c>
      <c r="B44" s="7" t="s">
        <v>75</v>
      </c>
      <c r="C44" s="8">
        <v>34.986264169405366</v>
      </c>
      <c r="D44" s="8">
        <v>38.724453690267822</v>
      </c>
      <c r="E44" s="8">
        <v>30.913806188060068</v>
      </c>
      <c r="F44" s="8">
        <v>37.418911345859392</v>
      </c>
      <c r="G44" s="8">
        <v>25.94093672301846</v>
      </c>
      <c r="H44" s="8">
        <v>34.200324784362977</v>
      </c>
      <c r="I44" s="8">
        <v>31.111391698184917</v>
      </c>
      <c r="J44" s="8">
        <v>26.771599215578007</v>
      </c>
      <c r="K44" s="8">
        <v>20.988516689687465</v>
      </c>
      <c r="L44" s="8">
        <v>22.202695970566182</v>
      </c>
      <c r="M44" s="8">
        <v>16.855017768470994</v>
      </c>
      <c r="N44" s="8">
        <v>12.308118976248453</v>
      </c>
      <c r="O44" s="8">
        <v>7.9934066989459494</v>
      </c>
      <c r="P44" s="8">
        <v>16.360268487974771</v>
      </c>
      <c r="Q44" s="8">
        <v>7.914510457359496</v>
      </c>
      <c r="R44" s="8">
        <v>7.8312503221201109</v>
      </c>
      <c r="S44" s="8">
        <v>6.1412016676317434</v>
      </c>
      <c r="T44" s="8">
        <v>3.8938995546471356</v>
      </c>
      <c r="U44" s="8">
        <v>2.7763018123325653</v>
      </c>
      <c r="V44" s="8">
        <v>3.2115300290150959</v>
      </c>
      <c r="W44" s="8">
        <v>1.7923035336290791</v>
      </c>
      <c r="X44" s="8">
        <v>2.0688181959415912</v>
      </c>
      <c r="Y44" s="8">
        <v>2.5725762397667338</v>
      </c>
      <c r="Z44" s="8">
        <v>1.5506993871945711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288.65226557056678</v>
      </c>
      <c r="D51" s="27">
        <v>325.55906965880115</v>
      </c>
      <c r="E51" s="27">
        <v>306.46145640416177</v>
      </c>
      <c r="F51" s="27">
        <v>364.24265255053194</v>
      </c>
      <c r="G51" s="27">
        <v>314.51397461249161</v>
      </c>
      <c r="H51" s="27">
        <v>313.54841511058726</v>
      </c>
      <c r="I51" s="27">
        <v>303.14725028612918</v>
      </c>
      <c r="J51" s="27">
        <v>303.93339675513164</v>
      </c>
      <c r="K51" s="27">
        <v>338.87230294241101</v>
      </c>
      <c r="L51" s="27">
        <v>350.56028207958707</v>
      </c>
      <c r="M51" s="27">
        <v>392.73809219624917</v>
      </c>
      <c r="N51" s="27">
        <v>372.05914670547025</v>
      </c>
      <c r="O51" s="27">
        <v>344.98677842882449</v>
      </c>
      <c r="P51" s="27">
        <v>352.82422009993115</v>
      </c>
      <c r="Q51" s="27">
        <v>325.70839342389417</v>
      </c>
      <c r="R51" s="27">
        <v>321.50587056219109</v>
      </c>
      <c r="S51" s="27">
        <v>336.17036697960452</v>
      </c>
      <c r="T51" s="27">
        <v>329.472027777162</v>
      </c>
      <c r="U51" s="27">
        <v>351.75796515654002</v>
      </c>
      <c r="V51" s="27">
        <v>391.51690680988196</v>
      </c>
      <c r="W51" s="27">
        <v>377.87156477653565</v>
      </c>
      <c r="X51" s="27">
        <v>386.15885275816947</v>
      </c>
      <c r="Y51" s="27">
        <v>366.58955078113797</v>
      </c>
      <c r="Z51" s="27">
        <v>310.33851086923636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4.4964363245797854</v>
      </c>
      <c r="E52" s="27">
        <f t="shared" si="22"/>
        <v>3.4423920863121662</v>
      </c>
      <c r="F52" s="27">
        <f t="shared" si="22"/>
        <v>6.1577654413142637</v>
      </c>
      <c r="G52" s="27">
        <f t="shared" si="22"/>
        <v>6.6450339631492756</v>
      </c>
      <c r="H52" s="27">
        <f t="shared" si="22"/>
        <v>1.7123180518553518</v>
      </c>
      <c r="I52" s="27">
        <f t="shared" si="22"/>
        <v>2.7933779727100609</v>
      </c>
      <c r="J52" s="27">
        <f t="shared" si="22"/>
        <v>3.5209900048617313</v>
      </c>
      <c r="K52" s="27">
        <f t="shared" si="22"/>
        <v>2.6489938499203527</v>
      </c>
      <c r="L52" s="27">
        <f t="shared" si="22"/>
        <v>3.2050050115879141</v>
      </c>
      <c r="M52" s="27">
        <f t="shared" si="22"/>
        <v>3.6259985326458697</v>
      </c>
      <c r="N52" s="27">
        <f t="shared" si="22"/>
        <v>3.5967782026520512</v>
      </c>
      <c r="O52" s="27">
        <f t="shared" si="22"/>
        <v>1.4785166363767361</v>
      </c>
      <c r="P52" s="27">
        <f t="shared" si="22"/>
        <v>4.4292303249193994</v>
      </c>
      <c r="Q52" s="27">
        <f t="shared" si="22"/>
        <v>8.9340592116089201</v>
      </c>
      <c r="R52" s="27">
        <f t="shared" si="22"/>
        <v>7.6866466561269169</v>
      </c>
      <c r="S52" s="27">
        <f t="shared" si="22"/>
        <v>9.1116138951764594</v>
      </c>
      <c r="T52" s="27">
        <f t="shared" si="22"/>
        <v>6.3692224448951995</v>
      </c>
      <c r="U52" s="27">
        <f t="shared" si="22"/>
        <v>8.2146735367608947</v>
      </c>
      <c r="V52" s="27">
        <f t="shared" si="22"/>
        <v>9.3417648731912273</v>
      </c>
      <c r="W52" s="27">
        <f t="shared" si="22"/>
        <v>8.6380844839256543</v>
      </c>
      <c r="X52" s="27">
        <f t="shared" si="22"/>
        <v>4.9285091155732923</v>
      </c>
      <c r="Y52" s="27">
        <f t="shared" ref="Y52:Z52" si="23">SUM(Y53:Y54)</f>
        <v>40.063900197802589</v>
      </c>
      <c r="Z52" s="27">
        <f t="shared" si="23"/>
        <v>48.816678014615633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4.4964363245797854</v>
      </c>
      <c r="E53" s="8">
        <v>3.4423920863121662</v>
      </c>
      <c r="F53" s="8">
        <v>6.1577654413142637</v>
      </c>
      <c r="G53" s="8">
        <v>6.6450339631492756</v>
      </c>
      <c r="H53" s="8">
        <v>1.7123180518553518</v>
      </c>
      <c r="I53" s="8">
        <v>2.7933779727100609</v>
      </c>
      <c r="J53" s="8">
        <v>3.5209900048617313</v>
      </c>
      <c r="K53" s="8">
        <v>2.6489938499203527</v>
      </c>
      <c r="L53" s="8">
        <v>3.2050050115879141</v>
      </c>
      <c r="M53" s="8">
        <v>3.6259985326458697</v>
      </c>
      <c r="N53" s="8">
        <v>3.5967782026520512</v>
      </c>
      <c r="O53" s="8">
        <v>1.4785166363767361</v>
      </c>
      <c r="P53" s="8">
        <v>4.4292303249193994</v>
      </c>
      <c r="Q53" s="8">
        <v>8.9340592116089201</v>
      </c>
      <c r="R53" s="8">
        <v>7.6866466561269169</v>
      </c>
      <c r="S53" s="8">
        <v>9.1116138951764594</v>
      </c>
      <c r="T53" s="8">
        <v>6.3692224448951995</v>
      </c>
      <c r="U53" s="8">
        <v>8.2146735367608947</v>
      </c>
      <c r="V53" s="8">
        <v>9.3417648731912273</v>
      </c>
      <c r="W53" s="8">
        <v>8.6380844839256543</v>
      </c>
      <c r="X53" s="8">
        <v>4.9285091155732923</v>
      </c>
      <c r="Y53" s="8">
        <v>40.063900197802589</v>
      </c>
      <c r="Z53" s="8">
        <v>48.816678014615633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548.93599556989534</v>
      </c>
      <c r="D61" s="49">
        <f t="shared" si="24"/>
        <v>677.43758024322403</v>
      </c>
      <c r="E61" s="49">
        <f t="shared" si="24"/>
        <v>533.05289058877725</v>
      </c>
      <c r="F61" s="49">
        <f t="shared" si="24"/>
        <v>598.55186675504956</v>
      </c>
      <c r="G61" s="49">
        <f t="shared" si="24"/>
        <v>590.72784569227167</v>
      </c>
      <c r="H61" s="49">
        <f t="shared" si="24"/>
        <v>777.30104953358307</v>
      </c>
      <c r="I61" s="49">
        <f t="shared" si="24"/>
        <v>841.76118386875953</v>
      </c>
      <c r="J61" s="49">
        <f t="shared" si="24"/>
        <v>854.80423423354137</v>
      </c>
      <c r="K61" s="49">
        <f t="shared" si="24"/>
        <v>813.95202380234855</v>
      </c>
      <c r="L61" s="49">
        <f t="shared" si="24"/>
        <v>777.28772869064642</v>
      </c>
      <c r="M61" s="49">
        <f t="shared" si="24"/>
        <v>849.78924693230317</v>
      </c>
      <c r="N61" s="49">
        <f t="shared" si="24"/>
        <v>819.29241036263704</v>
      </c>
      <c r="O61" s="49">
        <f t="shared" si="24"/>
        <v>795.56124768417544</v>
      </c>
      <c r="P61" s="49">
        <f t="shared" si="24"/>
        <v>850.02877010823693</v>
      </c>
      <c r="Q61" s="49">
        <f t="shared" si="24"/>
        <v>843.8033750420592</v>
      </c>
      <c r="R61" s="49">
        <f t="shared" si="24"/>
        <v>742.79859665855827</v>
      </c>
      <c r="S61" s="49">
        <f t="shared" si="24"/>
        <v>979.17848710664475</v>
      </c>
      <c r="T61" s="49">
        <f t="shared" si="24"/>
        <v>986.88494841123236</v>
      </c>
      <c r="U61" s="49">
        <f t="shared" si="24"/>
        <v>986.23724852332646</v>
      </c>
      <c r="V61" s="49">
        <f t="shared" si="24"/>
        <v>1039.5737187336526</v>
      </c>
      <c r="W61" s="49">
        <f t="shared" si="24"/>
        <v>1026.294594368554</v>
      </c>
      <c r="X61" s="49">
        <f t="shared" si="24"/>
        <v>1069.7868143077017</v>
      </c>
      <c r="Y61" s="49">
        <f t="shared" ref="Y61:Z61" si="25">SUM(Y62:Y72)</f>
        <v>1214.6340475327618</v>
      </c>
      <c r="Z61" s="49">
        <f t="shared" si="25"/>
        <v>1345.6937909818448</v>
      </c>
    </row>
    <row r="62" spans="1:26" ht="11.25" customHeight="1" x14ac:dyDescent="0.2">
      <c r="A62" s="50" t="s">
        <v>92</v>
      </c>
      <c r="B62" s="51" t="s">
        <v>93</v>
      </c>
      <c r="C62" s="52">
        <v>547.2624395132724</v>
      </c>
      <c r="D62" s="52">
        <v>676.00520891306871</v>
      </c>
      <c r="E62" s="52">
        <v>531.0196170846732</v>
      </c>
      <c r="F62" s="52">
        <v>596.97115895860486</v>
      </c>
      <c r="G62" s="52">
        <v>588.95328164806267</v>
      </c>
      <c r="H62" s="52">
        <v>773.44411526236422</v>
      </c>
      <c r="I62" s="52">
        <v>840.29639915616372</v>
      </c>
      <c r="J62" s="52">
        <v>853.62926705554776</v>
      </c>
      <c r="K62" s="52">
        <v>812.64555116630004</v>
      </c>
      <c r="L62" s="52">
        <v>770.87717050506978</v>
      </c>
      <c r="M62" s="52">
        <v>843.38672665560557</v>
      </c>
      <c r="N62" s="52">
        <v>812.9924541061846</v>
      </c>
      <c r="O62" s="52">
        <v>789.32664628635678</v>
      </c>
      <c r="P62" s="52">
        <v>841.67277600688556</v>
      </c>
      <c r="Q62" s="52">
        <v>835.84850026453148</v>
      </c>
      <c r="R62" s="52">
        <v>735.12282346020561</v>
      </c>
      <c r="S62" s="52">
        <v>969.14051640245043</v>
      </c>
      <c r="T62" s="52">
        <v>976.83748623299482</v>
      </c>
      <c r="U62" s="52">
        <v>974.37820386434873</v>
      </c>
      <c r="V62" s="52">
        <v>1025.794457750598</v>
      </c>
      <c r="W62" s="52">
        <v>1014.7531552436292</v>
      </c>
      <c r="X62" s="52">
        <v>1058.3825178466798</v>
      </c>
      <c r="Y62" s="52">
        <v>1196.8462524517358</v>
      </c>
      <c r="Z62" s="52">
        <v>1332.0890744896851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1.6735560566228931</v>
      </c>
      <c r="D64" s="52">
        <v>1.4323713301552985</v>
      </c>
      <c r="E64" s="52">
        <v>2.0332735041039904</v>
      </c>
      <c r="F64" s="52">
        <v>1.5807077964446765</v>
      </c>
      <c r="G64" s="52">
        <v>1.7745640442090018</v>
      </c>
      <c r="H64" s="52">
        <v>3.8519612038628983</v>
      </c>
      <c r="I64" s="52">
        <v>1.445787756870395</v>
      </c>
      <c r="J64" s="52">
        <v>1.1567754037103999</v>
      </c>
      <c r="K64" s="52">
        <v>1.2890821139591297</v>
      </c>
      <c r="L64" s="52">
        <v>6.388980247115839</v>
      </c>
      <c r="M64" s="52">
        <v>6.3755736903295546</v>
      </c>
      <c r="N64" s="52">
        <v>6.2724977218811278</v>
      </c>
      <c r="O64" s="52">
        <v>6.2082868642245046</v>
      </c>
      <c r="P64" s="52">
        <v>8.3428646502703092</v>
      </c>
      <c r="Q64" s="52">
        <v>7.9428488456124224</v>
      </c>
      <c r="R64" s="52">
        <v>7.6757731983526369</v>
      </c>
      <c r="S64" s="52">
        <v>10.037970704194333</v>
      </c>
      <c r="T64" s="52">
        <v>10.047462178237566</v>
      </c>
      <c r="U64" s="52">
        <v>7.3429776897868191</v>
      </c>
      <c r="V64" s="52">
        <v>9.1296203004174288</v>
      </c>
      <c r="W64" s="52">
        <v>6.4885347865050784</v>
      </c>
      <c r="X64" s="52">
        <v>7.8270546352986274</v>
      </c>
      <c r="Y64" s="52">
        <v>12.612628952201351</v>
      </c>
      <c r="Z64" s="52">
        <v>13.60212756671962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4.5160669691909163</v>
      </c>
      <c r="V68" s="52">
        <v>4.6496406826372603</v>
      </c>
      <c r="W68" s="52">
        <v>5.0529043384197179</v>
      </c>
      <c r="X68" s="52">
        <v>3.5772418257230401</v>
      </c>
      <c r="Y68" s="52">
        <v>5.1743628434341922</v>
      </c>
      <c r="Z68" s="52">
        <v>8.3513723871356629E-4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4.9730673559391612E-3</v>
      </c>
      <c r="I69" s="52">
        <v>1.8996955725467189E-2</v>
      </c>
      <c r="J69" s="52">
        <v>1.819177428324386E-2</v>
      </c>
      <c r="K69" s="52">
        <v>1.7390522089355823E-2</v>
      </c>
      <c r="L69" s="52">
        <v>2.1577938460888638E-2</v>
      </c>
      <c r="M69" s="52">
        <v>2.6946586368039611E-2</v>
      </c>
      <c r="N69" s="52">
        <v>2.7458534571381792E-2</v>
      </c>
      <c r="O69" s="52">
        <v>2.6314533594132355E-2</v>
      </c>
      <c r="P69" s="52">
        <v>1.3129451081162778E-2</v>
      </c>
      <c r="Q69" s="52">
        <v>1.2025931915309025E-2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8.0328539058203703E-4</v>
      </c>
      <c r="Z69" s="52">
        <v>1.7537882012984892E-3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1113.4436833617679</v>
      </c>
      <c r="D2" s="21">
        <f t="shared" ref="D2:X2" si="0">SUM(D3,D17,D22,D25,D26,D51,D52)</f>
        <v>1144.7112440819631</v>
      </c>
      <c r="E2" s="21">
        <f t="shared" si="0"/>
        <v>1179.3385686175759</v>
      </c>
      <c r="F2" s="21">
        <f t="shared" si="0"/>
        <v>1275.5872034892152</v>
      </c>
      <c r="G2" s="21">
        <f t="shared" si="0"/>
        <v>1162.1360523606468</v>
      </c>
      <c r="H2" s="21">
        <f t="shared" si="0"/>
        <v>1126.9605952696133</v>
      </c>
      <c r="I2" s="21">
        <f t="shared" si="0"/>
        <v>1135.7964330935165</v>
      </c>
      <c r="J2" s="21">
        <f t="shared" si="0"/>
        <v>1092.6955393002202</v>
      </c>
      <c r="K2" s="21">
        <f t="shared" si="0"/>
        <v>1078.0897201599337</v>
      </c>
      <c r="L2" s="21">
        <f t="shared" si="0"/>
        <v>1092.9356881660162</v>
      </c>
      <c r="M2" s="21">
        <f t="shared" si="0"/>
        <v>1171.4907394147895</v>
      </c>
      <c r="N2" s="21">
        <f t="shared" si="0"/>
        <v>1136.8975004015849</v>
      </c>
      <c r="O2" s="21">
        <f t="shared" si="0"/>
        <v>1085.0467742973176</v>
      </c>
      <c r="P2" s="21">
        <f t="shared" si="0"/>
        <v>1093.4997212722365</v>
      </c>
      <c r="Q2" s="21">
        <f t="shared" si="0"/>
        <v>1033.5687517853632</v>
      </c>
      <c r="R2" s="21">
        <f t="shared" si="0"/>
        <v>1123.5003338739014</v>
      </c>
      <c r="S2" s="21">
        <f t="shared" si="0"/>
        <v>1162.3433891790719</v>
      </c>
      <c r="T2" s="21">
        <f t="shared" si="0"/>
        <v>1028.0619493315494</v>
      </c>
      <c r="U2" s="21">
        <f t="shared" si="0"/>
        <v>1149.0783782014421</v>
      </c>
      <c r="V2" s="21">
        <f t="shared" si="0"/>
        <v>1132.6513054554441</v>
      </c>
      <c r="W2" s="21">
        <f t="shared" si="0"/>
        <v>1010.3444268216056</v>
      </c>
      <c r="X2" s="21">
        <f t="shared" si="0"/>
        <v>1087.8973698996208</v>
      </c>
      <c r="Y2" s="21">
        <f t="shared" ref="Y2:Z2" si="1">SUM(Y3,Y17,Y22,Y25,Y26,Y51,Y52)</f>
        <v>961.12572841256508</v>
      </c>
      <c r="Z2" s="21">
        <f t="shared" si="1"/>
        <v>769.94591761403217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215.29255555030053</v>
      </c>
      <c r="D3" s="24">
        <f t="shared" ref="D3:W3" si="3">SUM(D4,D8,D11)</f>
        <v>185.22982755218445</v>
      </c>
      <c r="E3" s="24">
        <f t="shared" si="3"/>
        <v>242.24244469565579</v>
      </c>
      <c r="F3" s="24">
        <f t="shared" si="3"/>
        <v>215.15880387162514</v>
      </c>
      <c r="G3" s="24">
        <f t="shared" si="3"/>
        <v>220.80102874058448</v>
      </c>
      <c r="H3" s="24">
        <f t="shared" si="3"/>
        <v>213.75515162733345</v>
      </c>
      <c r="I3" s="24">
        <f t="shared" si="3"/>
        <v>238.97625624742372</v>
      </c>
      <c r="J3" s="24">
        <f t="shared" si="3"/>
        <v>201.9617931197665</v>
      </c>
      <c r="K3" s="24">
        <f t="shared" si="3"/>
        <v>158.01067483767062</v>
      </c>
      <c r="L3" s="24">
        <f t="shared" si="3"/>
        <v>173.62896361076582</v>
      </c>
      <c r="M3" s="24">
        <f t="shared" si="3"/>
        <v>170.31282942662784</v>
      </c>
      <c r="N3" s="24">
        <f t="shared" si="3"/>
        <v>185.28121328783067</v>
      </c>
      <c r="O3" s="24">
        <f t="shared" si="3"/>
        <v>195.53365389833701</v>
      </c>
      <c r="P3" s="24">
        <f t="shared" si="3"/>
        <v>205.83197893824416</v>
      </c>
      <c r="Q3" s="24">
        <f t="shared" si="3"/>
        <v>191.00130154086031</v>
      </c>
      <c r="R3" s="24">
        <f t="shared" si="3"/>
        <v>244.16550196344792</v>
      </c>
      <c r="S3" s="24">
        <f t="shared" si="3"/>
        <v>320.79799262285616</v>
      </c>
      <c r="T3" s="24">
        <f t="shared" si="3"/>
        <v>218.51453866400755</v>
      </c>
      <c r="U3" s="24">
        <f t="shared" si="3"/>
        <v>263.07113583704148</v>
      </c>
      <c r="V3" s="24">
        <f t="shared" si="3"/>
        <v>168.18170959086126</v>
      </c>
      <c r="W3" s="24">
        <f t="shared" si="3"/>
        <v>154.28944919843809</v>
      </c>
      <c r="X3" s="24">
        <f t="shared" ref="X3:Z3" si="4">SUM(X4,X8,X11)</f>
        <v>174.26581036014576</v>
      </c>
      <c r="Y3" s="24">
        <f t="shared" si="4"/>
        <v>78.390244985867639</v>
      </c>
      <c r="Z3" s="24">
        <f t="shared" si="4"/>
        <v>31.842961751675734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162.76896198245538</v>
      </c>
      <c r="D4" s="19">
        <f t="shared" ref="D4:W4" si="6">SUM(D5:D7)</f>
        <v>137.0581722048772</v>
      </c>
      <c r="E4" s="19">
        <f t="shared" si="6"/>
        <v>181.44949275825815</v>
      </c>
      <c r="F4" s="19">
        <f t="shared" si="6"/>
        <v>144.90984221962944</v>
      </c>
      <c r="G4" s="19">
        <f t="shared" si="6"/>
        <v>163.12560019362991</v>
      </c>
      <c r="H4" s="19">
        <f t="shared" si="6"/>
        <v>171.29258977521494</v>
      </c>
      <c r="I4" s="19">
        <f t="shared" si="6"/>
        <v>236.31640584334465</v>
      </c>
      <c r="J4" s="19">
        <f t="shared" si="6"/>
        <v>198.89152205983902</v>
      </c>
      <c r="K4" s="19">
        <f t="shared" si="6"/>
        <v>158.01067483767062</v>
      </c>
      <c r="L4" s="19">
        <f t="shared" si="6"/>
        <v>167.65385117005212</v>
      </c>
      <c r="M4" s="19">
        <f t="shared" si="6"/>
        <v>170.31282942662784</v>
      </c>
      <c r="N4" s="19">
        <f t="shared" si="6"/>
        <v>185.28121328783067</v>
      </c>
      <c r="O4" s="19">
        <f t="shared" si="6"/>
        <v>195.53365389833701</v>
      </c>
      <c r="P4" s="19">
        <f t="shared" si="6"/>
        <v>197.9972491703783</v>
      </c>
      <c r="Q4" s="19">
        <f t="shared" si="6"/>
        <v>191.00130154086031</v>
      </c>
      <c r="R4" s="19">
        <f t="shared" si="6"/>
        <v>244.16550196344792</v>
      </c>
      <c r="S4" s="19">
        <f t="shared" si="6"/>
        <v>320.79799262285616</v>
      </c>
      <c r="T4" s="19">
        <f t="shared" si="6"/>
        <v>218.51453866400755</v>
      </c>
      <c r="U4" s="19">
        <f t="shared" si="6"/>
        <v>209.07064341015717</v>
      </c>
      <c r="V4" s="19">
        <f t="shared" si="6"/>
        <v>167.00569320464865</v>
      </c>
      <c r="W4" s="19">
        <f t="shared" si="6"/>
        <v>152.63230039700369</v>
      </c>
      <c r="X4" s="19">
        <f t="shared" ref="X4:Z4" si="7">SUM(X5:X7)</f>
        <v>174.26581036014576</v>
      </c>
      <c r="Y4" s="19">
        <f t="shared" si="7"/>
        <v>78.390244985867639</v>
      </c>
      <c r="Z4" s="19">
        <f t="shared" si="7"/>
        <v>31.842961751675734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131.54119849067942</v>
      </c>
      <c r="K5" s="8">
        <v>9.9314514306676288E-2</v>
      </c>
      <c r="L5" s="8">
        <v>6.7642136732902589</v>
      </c>
      <c r="M5" s="8">
        <v>4.5313691564176422</v>
      </c>
      <c r="N5" s="8">
        <v>7.8140416021073777</v>
      </c>
      <c r="O5" s="8">
        <v>9.5974373678633835</v>
      </c>
      <c r="P5" s="8">
        <v>1.6018782274503565</v>
      </c>
      <c r="Q5" s="8">
        <v>1.4390319560384339</v>
      </c>
      <c r="R5" s="8">
        <v>5.4598828275663269</v>
      </c>
      <c r="S5" s="8">
        <v>121.58869388109218</v>
      </c>
      <c r="T5" s="8">
        <v>140.31830130594923</v>
      </c>
      <c r="U5" s="8">
        <v>115.67166007446617</v>
      </c>
      <c r="V5" s="8">
        <v>36.114206456284393</v>
      </c>
      <c r="W5" s="8">
        <v>38.769007544364641</v>
      </c>
      <c r="X5" s="8">
        <v>50.684277727152697</v>
      </c>
      <c r="Y5" s="8">
        <v>0.47027577657242703</v>
      </c>
      <c r="Z5" s="8">
        <v>1.855925075520459E-3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162.76896198245538</v>
      </c>
      <c r="D7" s="8">
        <v>137.0581722048772</v>
      </c>
      <c r="E7" s="8">
        <v>181.44949275825815</v>
      </c>
      <c r="F7" s="8">
        <v>144.90984221962944</v>
      </c>
      <c r="G7" s="8">
        <v>163.12560019362991</v>
      </c>
      <c r="H7" s="8">
        <v>171.29258977521494</v>
      </c>
      <c r="I7" s="8">
        <v>236.31640584334465</v>
      </c>
      <c r="J7" s="8">
        <v>67.350323569159599</v>
      </c>
      <c r="K7" s="8">
        <v>157.91136032336394</v>
      </c>
      <c r="L7" s="8">
        <v>160.88963749676185</v>
      </c>
      <c r="M7" s="8">
        <v>165.7814602702102</v>
      </c>
      <c r="N7" s="8">
        <v>177.46717168572329</v>
      </c>
      <c r="O7" s="8">
        <v>185.93621653047362</v>
      </c>
      <c r="P7" s="8">
        <v>196.39537094292794</v>
      </c>
      <c r="Q7" s="8">
        <v>189.56226958482188</v>
      </c>
      <c r="R7" s="8">
        <v>238.70561913588159</v>
      </c>
      <c r="S7" s="8">
        <v>199.20929874176397</v>
      </c>
      <c r="T7" s="8">
        <v>78.196237358058312</v>
      </c>
      <c r="U7" s="8">
        <v>93.398983335691014</v>
      </c>
      <c r="V7" s="8">
        <v>130.89148674836426</v>
      </c>
      <c r="W7" s="8">
        <v>113.86329285263906</v>
      </c>
      <c r="X7" s="8">
        <v>123.58153263299307</v>
      </c>
      <c r="Y7" s="8">
        <v>77.919969209295218</v>
      </c>
      <c r="Z7" s="8">
        <v>31.841105826600213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52.523593567845161</v>
      </c>
      <c r="D8" s="19">
        <f t="shared" si="8"/>
        <v>48.171655347307251</v>
      </c>
      <c r="E8" s="19">
        <f t="shared" si="8"/>
        <v>60.792951937397646</v>
      </c>
      <c r="F8" s="19">
        <f t="shared" si="8"/>
        <v>70.248961651995714</v>
      </c>
      <c r="G8" s="19">
        <f t="shared" si="8"/>
        <v>57.675428546954571</v>
      </c>
      <c r="H8" s="19">
        <f t="shared" si="8"/>
        <v>42.462561852118512</v>
      </c>
      <c r="I8" s="19">
        <f t="shared" si="8"/>
        <v>2.6598504040790596</v>
      </c>
      <c r="J8" s="19">
        <f t="shared" si="8"/>
        <v>3.0702710599274767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52.523593567845161</v>
      </c>
      <c r="D10" s="8">
        <v>48.171655347307251</v>
      </c>
      <c r="E10" s="8">
        <v>60.792951937397646</v>
      </c>
      <c r="F10" s="8">
        <v>70.248961651995714</v>
      </c>
      <c r="G10" s="8">
        <v>57.675428546954571</v>
      </c>
      <c r="H10" s="8">
        <v>42.462561852118512</v>
      </c>
      <c r="I10" s="8">
        <v>2.6598504040790596</v>
      </c>
      <c r="J10" s="8">
        <v>3.0702710599274767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5.975112440713696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7.8347297678658547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54.0004924268843</v>
      </c>
      <c r="V11" s="19">
        <f t="shared" si="10"/>
        <v>1.1760163862126194</v>
      </c>
      <c r="W11" s="19">
        <f t="shared" si="10"/>
        <v>1.6571488014343885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5.975112440713696</v>
      </c>
      <c r="M12" s="8">
        <v>0</v>
      </c>
      <c r="N12" s="8">
        <v>0</v>
      </c>
      <c r="O12" s="8">
        <v>0</v>
      </c>
      <c r="P12" s="8">
        <v>7.8347297678658547</v>
      </c>
      <c r="Q12" s="8">
        <v>0</v>
      </c>
      <c r="R12" s="8">
        <v>0</v>
      </c>
      <c r="S12" s="8">
        <v>0</v>
      </c>
      <c r="T12" s="8">
        <v>0</v>
      </c>
      <c r="U12" s="8">
        <v>54.0004924268843</v>
      </c>
      <c r="V12" s="8">
        <v>1.1760163862126194</v>
      </c>
      <c r="W12" s="8">
        <v>1.6571488014343885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105.53886684896025</v>
      </c>
      <c r="D26" s="27">
        <f t="shared" si="16"/>
        <v>109.30356718165564</v>
      </c>
      <c r="E26" s="27">
        <f t="shared" si="16"/>
        <v>93.507976040907153</v>
      </c>
      <c r="F26" s="27">
        <f t="shared" si="16"/>
        <v>103.88477059461985</v>
      </c>
      <c r="G26" s="27">
        <f t="shared" si="16"/>
        <v>79.056799643352917</v>
      </c>
      <c r="H26" s="27">
        <f t="shared" si="16"/>
        <v>96.288035198803726</v>
      </c>
      <c r="I26" s="27">
        <f t="shared" si="16"/>
        <v>90.25306386026017</v>
      </c>
      <c r="J26" s="27">
        <f t="shared" si="16"/>
        <v>76.809961806600384</v>
      </c>
      <c r="K26" s="27">
        <f t="shared" si="16"/>
        <v>57.018136282808896</v>
      </c>
      <c r="L26" s="27">
        <f t="shared" si="16"/>
        <v>58.321423347627508</v>
      </c>
      <c r="M26" s="27">
        <f t="shared" si="16"/>
        <v>45.517536382969638</v>
      </c>
      <c r="N26" s="27">
        <f t="shared" si="16"/>
        <v>34.587114157880045</v>
      </c>
      <c r="O26" s="27">
        <f t="shared" si="16"/>
        <v>24.154237638345883</v>
      </c>
      <c r="P26" s="27">
        <f t="shared" si="16"/>
        <v>40.915661730769386</v>
      </c>
      <c r="Q26" s="27">
        <f t="shared" si="16"/>
        <v>21.233923446188967</v>
      </c>
      <c r="R26" s="27">
        <f t="shared" si="16"/>
        <v>21.762910340350324</v>
      </c>
      <c r="S26" s="27">
        <f t="shared" si="16"/>
        <v>16.076883071359632</v>
      </c>
      <c r="T26" s="27">
        <f t="shared" si="16"/>
        <v>10.362505781257081</v>
      </c>
      <c r="U26" s="27">
        <f t="shared" si="16"/>
        <v>10.091027066542532</v>
      </c>
      <c r="V26" s="27">
        <f t="shared" si="16"/>
        <v>11.120765134458015</v>
      </c>
      <c r="W26" s="27">
        <f t="shared" si="16"/>
        <v>6.9574773264671776</v>
      </c>
      <c r="X26" s="27">
        <f t="shared" si="16"/>
        <v>8.4327260560491659</v>
      </c>
      <c r="Y26" s="27">
        <f t="shared" ref="Y26:Z26" si="17">SUM(Y27,Y33)</f>
        <v>14.803204149232972</v>
      </c>
      <c r="Z26" s="27">
        <f t="shared" si="17"/>
        <v>18.105083462723371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105.53886684896025</v>
      </c>
      <c r="D33" s="19">
        <f t="shared" si="20"/>
        <v>109.30356718165564</v>
      </c>
      <c r="E33" s="19">
        <f t="shared" si="20"/>
        <v>93.507976040907153</v>
      </c>
      <c r="F33" s="19">
        <f t="shared" si="20"/>
        <v>103.88477059461985</v>
      </c>
      <c r="G33" s="19">
        <f t="shared" si="20"/>
        <v>79.056799643352917</v>
      </c>
      <c r="H33" s="19">
        <f t="shared" si="20"/>
        <v>96.288035198803726</v>
      </c>
      <c r="I33" s="19">
        <f t="shared" si="20"/>
        <v>90.25306386026017</v>
      </c>
      <c r="J33" s="19">
        <f t="shared" si="20"/>
        <v>76.809961806600384</v>
      </c>
      <c r="K33" s="19">
        <f t="shared" si="20"/>
        <v>57.018136282808896</v>
      </c>
      <c r="L33" s="19">
        <f t="shared" si="20"/>
        <v>58.321423347627508</v>
      </c>
      <c r="M33" s="19">
        <f t="shared" si="20"/>
        <v>45.517536382969638</v>
      </c>
      <c r="N33" s="19">
        <f t="shared" si="20"/>
        <v>34.587114157880045</v>
      </c>
      <c r="O33" s="19">
        <f t="shared" si="20"/>
        <v>24.154237638345883</v>
      </c>
      <c r="P33" s="19">
        <f t="shared" si="20"/>
        <v>40.915661730769386</v>
      </c>
      <c r="Q33" s="19">
        <f t="shared" si="20"/>
        <v>21.233923446188967</v>
      </c>
      <c r="R33" s="19">
        <f t="shared" si="20"/>
        <v>21.762910340350324</v>
      </c>
      <c r="S33" s="19">
        <f t="shared" si="20"/>
        <v>16.076883071359632</v>
      </c>
      <c r="T33" s="19">
        <f t="shared" si="20"/>
        <v>10.362505781257081</v>
      </c>
      <c r="U33" s="19">
        <f t="shared" si="20"/>
        <v>10.091027066542532</v>
      </c>
      <c r="V33" s="19">
        <f t="shared" si="20"/>
        <v>11.120765134458015</v>
      </c>
      <c r="W33" s="19">
        <f t="shared" si="20"/>
        <v>6.9574773264671776</v>
      </c>
      <c r="X33" s="19">
        <f t="shared" si="20"/>
        <v>8.4327260560491659</v>
      </c>
      <c r="Y33" s="19">
        <f t="shared" ref="Y33:Z33" si="21">SUM(Y34:Y50)</f>
        <v>14.803204149232972</v>
      </c>
      <c r="Z33" s="19">
        <f t="shared" si="21"/>
        <v>18.105083462723371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4.2626493921797799</v>
      </c>
      <c r="D36" s="8">
        <v>2.0949558914920168</v>
      </c>
      <c r="E36" s="8">
        <v>4.2525331213547455</v>
      </c>
      <c r="F36" s="8">
        <v>2.0962594891721369</v>
      </c>
      <c r="G36" s="8">
        <v>2.1184529962400624</v>
      </c>
      <c r="H36" s="8">
        <v>1.4669679157353879</v>
      </c>
      <c r="I36" s="8">
        <v>1.5943081667174293</v>
      </c>
      <c r="J36" s="8">
        <v>0.92044846934224789</v>
      </c>
      <c r="K36" s="8">
        <v>0.77518382249323303</v>
      </c>
      <c r="L36" s="8">
        <v>0.89678858200320999</v>
      </c>
      <c r="M36" s="8">
        <v>1.3836651618079845</v>
      </c>
      <c r="N36" s="8">
        <v>1.132815018829836</v>
      </c>
      <c r="O36" s="8">
        <v>0.9703991281282256</v>
      </c>
      <c r="P36" s="8">
        <v>0.77743894217490528</v>
      </c>
      <c r="Q36" s="8">
        <v>0.84327644488688192</v>
      </c>
      <c r="R36" s="8">
        <v>0.75849115452641847</v>
      </c>
      <c r="S36" s="8">
        <v>0.99340830317465234</v>
      </c>
      <c r="T36" s="8">
        <v>0.75783412856078969</v>
      </c>
      <c r="U36" s="8">
        <v>0.66157064829817047</v>
      </c>
      <c r="V36" s="8">
        <v>0.82543753057144864</v>
      </c>
      <c r="W36" s="8">
        <v>0.68162694088257181</v>
      </c>
      <c r="X36" s="8">
        <v>0.59887032431936016</v>
      </c>
      <c r="Y36" s="8">
        <v>0.57223994117002752</v>
      </c>
      <c r="Z36" s="8">
        <v>0.55118236183229496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9.0832612667973975E-2</v>
      </c>
      <c r="J41" s="8">
        <v>9.5637797253832563E-2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4.6022952261858299</v>
      </c>
      <c r="D43" s="8">
        <v>6.7671529004313946</v>
      </c>
      <c r="E43" s="8">
        <v>4.5924421476124548</v>
      </c>
      <c r="F43" s="8">
        <v>4.5159114913070901</v>
      </c>
      <c r="G43" s="8">
        <v>6.860775290131337</v>
      </c>
      <c r="H43" s="8">
        <v>5.553221667431294</v>
      </c>
      <c r="I43" s="8">
        <v>5.9072590990596794</v>
      </c>
      <c r="J43" s="8">
        <v>4.3805406755822869</v>
      </c>
      <c r="K43" s="8">
        <v>2.8125765900031063</v>
      </c>
      <c r="L43" s="8">
        <v>2.9879560161904726</v>
      </c>
      <c r="M43" s="8">
        <v>3.1958879496326409</v>
      </c>
      <c r="N43" s="8">
        <v>3.1906843552986679</v>
      </c>
      <c r="O43" s="8">
        <v>3.0752866491636008</v>
      </c>
      <c r="P43" s="8">
        <v>1.0806175965692459</v>
      </c>
      <c r="Q43" s="8">
        <v>0.82623793866158357</v>
      </c>
      <c r="R43" s="8">
        <v>0.463151507944011</v>
      </c>
      <c r="S43" s="8">
        <v>0.28515907581672312</v>
      </c>
      <c r="T43" s="8">
        <v>0.26484304734342279</v>
      </c>
      <c r="U43" s="8">
        <v>2.621378150576926</v>
      </c>
      <c r="V43" s="8">
        <v>2.5989375529016603</v>
      </c>
      <c r="W43" s="8">
        <v>2.3078291992136863</v>
      </c>
      <c r="X43" s="8">
        <v>3.0057766476713952</v>
      </c>
      <c r="Y43" s="8">
        <v>8.6962310078296792</v>
      </c>
      <c r="Z43" s="8">
        <v>14.417318408085647</v>
      </c>
    </row>
    <row r="44" spans="1:26" ht="11.25" customHeight="1" x14ac:dyDescent="0.2">
      <c r="A44" s="28" t="s">
        <v>74</v>
      </c>
      <c r="B44" s="7" t="s">
        <v>75</v>
      </c>
      <c r="C44" s="8">
        <v>96.673922230594641</v>
      </c>
      <c r="D44" s="8">
        <v>100.44145838973222</v>
      </c>
      <c r="E44" s="8">
        <v>84.663000771939949</v>
      </c>
      <c r="F44" s="8">
        <v>97.272599614140631</v>
      </c>
      <c r="G44" s="8">
        <v>70.077571356981522</v>
      </c>
      <c r="H44" s="8">
        <v>89.267845615637043</v>
      </c>
      <c r="I44" s="8">
        <v>82.660663981815091</v>
      </c>
      <c r="J44" s="8">
        <v>71.413334864422012</v>
      </c>
      <c r="K44" s="8">
        <v>53.43037587031256</v>
      </c>
      <c r="L44" s="8">
        <v>54.436678749433824</v>
      </c>
      <c r="M44" s="8">
        <v>40.937983271529014</v>
      </c>
      <c r="N44" s="8">
        <v>30.263614783751542</v>
      </c>
      <c r="O44" s="8">
        <v>20.108551861054057</v>
      </c>
      <c r="P44" s="8">
        <v>39.057605192025235</v>
      </c>
      <c r="Q44" s="8">
        <v>19.564409062640504</v>
      </c>
      <c r="R44" s="8">
        <v>20.541267677879894</v>
      </c>
      <c r="S44" s="8">
        <v>14.798315692368256</v>
      </c>
      <c r="T44" s="8">
        <v>9.339828605352869</v>
      </c>
      <c r="U44" s="8">
        <v>6.8080782676674358</v>
      </c>
      <c r="V44" s="8">
        <v>7.696390050984907</v>
      </c>
      <c r="W44" s="8">
        <v>3.9680211863709198</v>
      </c>
      <c r="X44" s="8">
        <v>4.8280790840584107</v>
      </c>
      <c r="Y44" s="8">
        <v>5.5347332002332665</v>
      </c>
      <c r="Z44" s="8">
        <v>3.1365826928054292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792.61226096250698</v>
      </c>
      <c r="D51" s="27">
        <v>838.51522847270269</v>
      </c>
      <c r="E51" s="27">
        <v>834.16053996732524</v>
      </c>
      <c r="F51" s="27">
        <v>940.53616566428434</v>
      </c>
      <c r="G51" s="27">
        <v>844.32714353985853</v>
      </c>
      <c r="H51" s="27">
        <v>812.44800809533149</v>
      </c>
      <c r="I51" s="27">
        <v>799.14531455854251</v>
      </c>
      <c r="J51" s="27">
        <v>804.53153117871511</v>
      </c>
      <c r="K51" s="27">
        <v>856.3173768893746</v>
      </c>
      <c r="L51" s="27">
        <v>853.12725421921095</v>
      </c>
      <c r="M51" s="27">
        <v>946.85343733783782</v>
      </c>
      <c r="N51" s="27">
        <v>908.18529435852633</v>
      </c>
      <c r="O51" s="27">
        <v>861.63946379701144</v>
      </c>
      <c r="P51" s="27">
        <v>836.17797972814242</v>
      </c>
      <c r="Q51" s="27">
        <v>799.248826809923</v>
      </c>
      <c r="R51" s="27">
        <v>837.40994742623002</v>
      </c>
      <c r="S51" s="27">
        <v>803.51246218003234</v>
      </c>
      <c r="T51" s="27">
        <v>783.90781693117981</v>
      </c>
      <c r="U51" s="27">
        <v>855.77210123461896</v>
      </c>
      <c r="V51" s="27">
        <v>930.9614124033161</v>
      </c>
      <c r="W51" s="27">
        <v>829.97345038062599</v>
      </c>
      <c r="X51" s="27">
        <v>893.69698579899932</v>
      </c>
      <c r="Y51" s="27">
        <v>781.73736107526702</v>
      </c>
      <c r="Z51" s="27">
        <v>621.25691161424868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11.662620875420213</v>
      </c>
      <c r="E52" s="27">
        <f t="shared" si="22"/>
        <v>9.4276079136878312</v>
      </c>
      <c r="F52" s="27">
        <f t="shared" si="22"/>
        <v>16.007463358685737</v>
      </c>
      <c r="G52" s="27">
        <f t="shared" si="22"/>
        <v>17.951080436850724</v>
      </c>
      <c r="H52" s="27">
        <f t="shared" si="22"/>
        <v>4.4694003481446503</v>
      </c>
      <c r="I52" s="27">
        <f t="shared" si="22"/>
        <v>7.421798427289942</v>
      </c>
      <c r="J52" s="27">
        <f t="shared" si="22"/>
        <v>9.3922531951382684</v>
      </c>
      <c r="K52" s="27">
        <f t="shared" si="22"/>
        <v>6.7435321500796501</v>
      </c>
      <c r="L52" s="27">
        <f t="shared" si="22"/>
        <v>7.8580469884120827</v>
      </c>
      <c r="M52" s="27">
        <f t="shared" si="22"/>
        <v>8.8069362673541267</v>
      </c>
      <c r="N52" s="27">
        <f t="shared" si="22"/>
        <v>8.8438785973479508</v>
      </c>
      <c r="O52" s="27">
        <f t="shared" si="22"/>
        <v>3.719418963623264</v>
      </c>
      <c r="P52" s="27">
        <f t="shared" si="22"/>
        <v>10.574100875080601</v>
      </c>
      <c r="Q52" s="27">
        <f t="shared" si="22"/>
        <v>22.084699988391076</v>
      </c>
      <c r="R52" s="27">
        <f t="shared" si="22"/>
        <v>20.161974143873078</v>
      </c>
      <c r="S52" s="27">
        <f t="shared" si="22"/>
        <v>21.956051304823539</v>
      </c>
      <c r="T52" s="27">
        <f t="shared" si="22"/>
        <v>15.277087955104804</v>
      </c>
      <c r="U52" s="27">
        <f t="shared" si="22"/>
        <v>20.144114063239101</v>
      </c>
      <c r="V52" s="27">
        <f t="shared" si="22"/>
        <v>22.387418326808774</v>
      </c>
      <c r="W52" s="27">
        <f t="shared" si="22"/>
        <v>19.124049916074348</v>
      </c>
      <c r="X52" s="27">
        <f t="shared" si="22"/>
        <v>11.501847684426703</v>
      </c>
      <c r="Y52" s="27">
        <f t="shared" ref="Y52:Z52" si="23">SUM(Y53:Y54)</f>
        <v>86.194918202197385</v>
      </c>
      <c r="Z52" s="27">
        <f t="shared" si="23"/>
        <v>98.74096078538436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11.662620875420213</v>
      </c>
      <c r="E53" s="8">
        <v>9.4276079136878312</v>
      </c>
      <c r="F53" s="8">
        <v>16.007463358685737</v>
      </c>
      <c r="G53" s="8">
        <v>17.951080436850724</v>
      </c>
      <c r="H53" s="8">
        <v>4.4694003481446503</v>
      </c>
      <c r="I53" s="8">
        <v>7.421798427289942</v>
      </c>
      <c r="J53" s="8">
        <v>9.3922531951382684</v>
      </c>
      <c r="K53" s="8">
        <v>6.7435321500796501</v>
      </c>
      <c r="L53" s="8">
        <v>7.8580469884120827</v>
      </c>
      <c r="M53" s="8">
        <v>8.8069362673541267</v>
      </c>
      <c r="N53" s="8">
        <v>8.8438785973479508</v>
      </c>
      <c r="O53" s="8">
        <v>3.719418963623264</v>
      </c>
      <c r="P53" s="8">
        <v>10.574100875080601</v>
      </c>
      <c r="Q53" s="8">
        <v>22.084699988391076</v>
      </c>
      <c r="R53" s="8">
        <v>20.161974143873078</v>
      </c>
      <c r="S53" s="8">
        <v>21.956051304823539</v>
      </c>
      <c r="T53" s="8">
        <v>15.277087955104804</v>
      </c>
      <c r="U53" s="8">
        <v>20.144114063239101</v>
      </c>
      <c r="V53" s="8">
        <v>22.387418326808774</v>
      </c>
      <c r="W53" s="8">
        <v>19.124049916074348</v>
      </c>
      <c r="X53" s="8">
        <v>11.501847684426703</v>
      </c>
      <c r="Y53" s="8">
        <v>86.194918202197385</v>
      </c>
      <c r="Z53" s="8">
        <v>98.74096078538436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1516.7890792868602</v>
      </c>
      <c r="D61" s="49">
        <f t="shared" si="24"/>
        <v>1757.0761195535417</v>
      </c>
      <c r="E61" s="49">
        <f t="shared" si="24"/>
        <v>1459.8268154454681</v>
      </c>
      <c r="F61" s="49">
        <f t="shared" si="24"/>
        <v>1555.9423168576141</v>
      </c>
      <c r="G61" s="49">
        <f t="shared" si="24"/>
        <v>1595.7787510566841</v>
      </c>
      <c r="H61" s="49">
        <f t="shared" si="24"/>
        <v>2028.7960282688339</v>
      </c>
      <c r="I61" s="49">
        <f t="shared" si="24"/>
        <v>2236.4667196972118</v>
      </c>
      <c r="J61" s="49">
        <f t="shared" si="24"/>
        <v>2280.1692805246912</v>
      </c>
      <c r="K61" s="49">
        <f t="shared" si="24"/>
        <v>2072.0496601250679</v>
      </c>
      <c r="L61" s="49">
        <f t="shared" si="24"/>
        <v>1905.6412261021342</v>
      </c>
      <c r="M61" s="49">
        <f t="shared" si="24"/>
        <v>2063.8793621671853</v>
      </c>
      <c r="N61" s="49">
        <f t="shared" si="24"/>
        <v>2014.3910554552308</v>
      </c>
      <c r="O61" s="49">
        <f t="shared" si="24"/>
        <v>2001.2350341477043</v>
      </c>
      <c r="P61" s="49">
        <f t="shared" si="24"/>
        <v>2029.1666351737142</v>
      </c>
      <c r="Q61" s="49">
        <f t="shared" si="24"/>
        <v>2085.71024719349</v>
      </c>
      <c r="R61" s="49">
        <f t="shared" si="24"/>
        <v>1948.2102940008467</v>
      </c>
      <c r="S61" s="49">
        <f t="shared" si="24"/>
        <v>2359.3088293787755</v>
      </c>
      <c r="T61" s="49">
        <f t="shared" si="24"/>
        <v>2366.9283846972157</v>
      </c>
      <c r="U61" s="49">
        <f t="shared" si="24"/>
        <v>2418.2322989965473</v>
      </c>
      <c r="V61" s="49">
        <f t="shared" si="24"/>
        <v>2491.0678773476657</v>
      </c>
      <c r="W61" s="49">
        <f t="shared" si="24"/>
        <v>2271.934996095797</v>
      </c>
      <c r="X61" s="49">
        <f t="shared" si="24"/>
        <v>2496.3804619744101</v>
      </c>
      <c r="Y61" s="49">
        <f t="shared" ref="Y61:Z61" si="25">SUM(Y62:Y72)</f>
        <v>2612.869896511846</v>
      </c>
      <c r="Z61" s="49">
        <f t="shared" si="25"/>
        <v>2721.6368582879845</v>
      </c>
    </row>
    <row r="62" spans="1:26" ht="11.25" customHeight="1" x14ac:dyDescent="0.2">
      <c r="A62" s="50" t="s">
        <v>92</v>
      </c>
      <c r="B62" s="51" t="s">
        <v>93</v>
      </c>
      <c r="C62" s="52">
        <v>1512.1936500867278</v>
      </c>
      <c r="D62" s="52">
        <v>1753.3868806869309</v>
      </c>
      <c r="E62" s="52">
        <v>1454.2924277153261</v>
      </c>
      <c r="F62" s="52">
        <v>1551.8606618413953</v>
      </c>
      <c r="G62" s="52">
        <v>1591.0148527519375</v>
      </c>
      <c r="H62" s="52">
        <v>2018.8021695376356</v>
      </c>
      <c r="I62" s="52">
        <v>2232.6053096438363</v>
      </c>
      <c r="J62" s="52">
        <v>2277.0590657444523</v>
      </c>
      <c r="K62" s="52">
        <v>2068.7482536337002</v>
      </c>
      <c r="L62" s="52">
        <v>1890.04042309493</v>
      </c>
      <c r="M62" s="52">
        <v>2048.4435069443944</v>
      </c>
      <c r="N62" s="52">
        <v>1999.0130498938154</v>
      </c>
      <c r="O62" s="52">
        <v>1985.6634849136433</v>
      </c>
      <c r="P62" s="52">
        <v>2009.3632943931141</v>
      </c>
      <c r="Q62" s="52">
        <v>2066.189950935468</v>
      </c>
      <c r="R62" s="52">
        <v>1928.217598939794</v>
      </c>
      <c r="S62" s="52">
        <v>2335.3161299975491</v>
      </c>
      <c r="T62" s="52">
        <v>2343.0226097670056</v>
      </c>
      <c r="U62" s="52">
        <v>2389.3810985356504</v>
      </c>
      <c r="V62" s="52">
        <v>2458.3031102494019</v>
      </c>
      <c r="W62" s="52">
        <v>2246.584879956371</v>
      </c>
      <c r="X62" s="52">
        <v>2469.9872165533193</v>
      </c>
      <c r="Y62" s="52">
        <v>2574.9381443482639</v>
      </c>
      <c r="Z62" s="52">
        <v>2694.4020039103148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4.5954292001324486</v>
      </c>
      <c r="D64" s="52">
        <v>3.6892388666108524</v>
      </c>
      <c r="E64" s="52">
        <v>5.5343877301419964</v>
      </c>
      <c r="F64" s="52">
        <v>4.0816550162187868</v>
      </c>
      <c r="G64" s="52">
        <v>4.7638983047464798</v>
      </c>
      <c r="H64" s="52">
        <v>9.9809728147888741</v>
      </c>
      <c r="I64" s="52">
        <v>3.811330997258092</v>
      </c>
      <c r="J64" s="52">
        <v>3.0620599667985999</v>
      </c>
      <c r="K64" s="52">
        <v>3.2574613057358235</v>
      </c>
      <c r="L64" s="52">
        <v>15.548290705235308</v>
      </c>
      <c r="M64" s="52">
        <v>15.370889617380676</v>
      </c>
      <c r="N64" s="52">
        <v>15.310980096450466</v>
      </c>
      <c r="O64" s="52">
        <v>15.505826017886266</v>
      </c>
      <c r="P64" s="52">
        <v>19.772224555424515</v>
      </c>
      <c r="Q64" s="52">
        <v>19.490786082145103</v>
      </c>
      <c r="R64" s="52">
        <v>19.99269506105264</v>
      </c>
      <c r="S64" s="52">
        <v>23.99269938122643</v>
      </c>
      <c r="T64" s="52">
        <v>23.905774930210228</v>
      </c>
      <c r="U64" s="52">
        <v>17.864316005214881</v>
      </c>
      <c r="V64" s="52">
        <v>21.708702898262864</v>
      </c>
      <c r="W64" s="52">
        <v>14.251698478172303</v>
      </c>
      <c r="X64" s="52">
        <v>18.114346169427503</v>
      </c>
      <c r="Y64" s="52">
        <v>26.895920116397122</v>
      </c>
      <c r="Z64" s="52">
        <v>27.229671689195929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10.986884455682139</v>
      </c>
      <c r="V68" s="52">
        <v>11.056064200001103</v>
      </c>
      <c r="W68" s="52">
        <v>11.098417661253629</v>
      </c>
      <c r="X68" s="52">
        <v>8.2788992516633559</v>
      </c>
      <c r="Y68" s="52">
        <v>11.03411907364241</v>
      </c>
      <c r="Z68" s="52">
        <v>1.6718349915517169E-3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1.2885916409533349E-2</v>
      </c>
      <c r="I69" s="52">
        <v>5.0079056117296482E-2</v>
      </c>
      <c r="J69" s="52">
        <v>4.8154813440088484E-2</v>
      </c>
      <c r="K69" s="52">
        <v>4.3945185631841577E-2</v>
      </c>
      <c r="L69" s="52">
        <v>5.2512301968851476E-2</v>
      </c>
      <c r="M69" s="52">
        <v>6.4965605410003818E-2</v>
      </c>
      <c r="N69" s="52">
        <v>6.702546496486253E-2</v>
      </c>
      <c r="O69" s="52">
        <v>6.572321617477446E-2</v>
      </c>
      <c r="P69" s="52">
        <v>3.1116225175461847E-2</v>
      </c>
      <c r="Q69" s="52">
        <v>2.9510175877161253E-2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1.7129735424423515E-3</v>
      </c>
      <c r="Z69" s="52">
        <v>3.510853482258605E-3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11.201781005730307</v>
      </c>
      <c r="D2" s="21">
        <f t="shared" ref="D2:X2" si="0">SUM(D3,D17,D22,D25,D26,D51,D52)</f>
        <v>14.987186127373439</v>
      </c>
      <c r="E2" s="21">
        <f t="shared" si="0"/>
        <v>11.572677758635873</v>
      </c>
      <c r="F2" s="21">
        <f t="shared" si="0"/>
        <v>16.370256712880757</v>
      </c>
      <c r="G2" s="21">
        <f t="shared" si="0"/>
        <v>12.17056950704265</v>
      </c>
      <c r="H2" s="21">
        <f t="shared" si="0"/>
        <v>15.076320979684734</v>
      </c>
      <c r="I2" s="21">
        <f t="shared" si="0"/>
        <v>16.332653692054414</v>
      </c>
      <c r="J2" s="21">
        <f t="shared" si="0"/>
        <v>15.819365762865084</v>
      </c>
      <c r="K2" s="21">
        <f t="shared" si="0"/>
        <v>16.715520682195663</v>
      </c>
      <c r="L2" s="21">
        <f t="shared" si="0"/>
        <v>17.923008787076565</v>
      </c>
      <c r="M2" s="21">
        <f t="shared" si="0"/>
        <v>20.091578767758893</v>
      </c>
      <c r="N2" s="21">
        <f t="shared" si="0"/>
        <v>18.368541052660092</v>
      </c>
      <c r="O2" s="21">
        <f t="shared" si="0"/>
        <v>16.4241743949907</v>
      </c>
      <c r="P2" s="21">
        <f t="shared" si="0"/>
        <v>16.499755454193046</v>
      </c>
      <c r="Q2" s="21">
        <f t="shared" si="0"/>
        <v>14.073543081498629</v>
      </c>
      <c r="R2" s="21">
        <f t="shared" si="0"/>
        <v>13.612898419856698</v>
      </c>
      <c r="S2" s="21">
        <f t="shared" si="0"/>
        <v>12.62886827787538</v>
      </c>
      <c r="T2" s="21">
        <f t="shared" si="0"/>
        <v>13.357891047406595</v>
      </c>
      <c r="U2" s="21">
        <f t="shared" si="0"/>
        <v>13.371691812771203</v>
      </c>
      <c r="V2" s="21">
        <f t="shared" si="0"/>
        <v>13.235937507347558</v>
      </c>
      <c r="W2" s="21">
        <f t="shared" si="0"/>
        <v>12.398331673461799</v>
      </c>
      <c r="X2" s="21">
        <f t="shared" si="0"/>
        <v>16.520817338907577</v>
      </c>
      <c r="Y2" s="21">
        <f t="shared" ref="Y2:Z2" si="1">SUM(Y3,Y17,Y22,Y25,Y26,Y51,Y52)</f>
        <v>15.01573248065217</v>
      </c>
      <c r="Z2" s="21">
        <f t="shared" si="1"/>
        <v>15.903983021069044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6.4667538804007232E-2</v>
      </c>
      <c r="D26" s="27">
        <f t="shared" si="16"/>
        <v>0.11998425887737754</v>
      </c>
      <c r="E26" s="27">
        <f t="shared" si="16"/>
        <v>6.3364130122655973E-2</v>
      </c>
      <c r="F26" s="27">
        <f t="shared" si="16"/>
        <v>7.82249276969465E-2</v>
      </c>
      <c r="G26" s="27">
        <f t="shared" si="16"/>
        <v>9.8097659392909847E-2</v>
      </c>
      <c r="H26" s="27">
        <f t="shared" si="16"/>
        <v>0.10234966560357783</v>
      </c>
      <c r="I26" s="27">
        <f t="shared" si="16"/>
        <v>0.11984461672588066</v>
      </c>
      <c r="J26" s="27">
        <f t="shared" si="16"/>
        <v>8.5667376711651116E-2</v>
      </c>
      <c r="K26" s="27">
        <f t="shared" si="16"/>
        <v>5.4722433981094748E-2</v>
      </c>
      <c r="L26" s="27">
        <f t="shared" si="16"/>
        <v>6.2553685874655707E-2</v>
      </c>
      <c r="M26" s="27">
        <f t="shared" si="16"/>
        <v>6.7586421845567443E-2</v>
      </c>
      <c r="N26" s="27">
        <f t="shared" si="16"/>
        <v>6.4307396656530791E-2</v>
      </c>
      <c r="O26" s="27">
        <f t="shared" si="16"/>
        <v>5.8411220826738434E-2</v>
      </c>
      <c r="P26" s="27">
        <f t="shared" si="16"/>
        <v>2.1295602266566474E-2</v>
      </c>
      <c r="Q26" s="27">
        <f t="shared" si="16"/>
        <v>1.4533755315792062E-2</v>
      </c>
      <c r="R26" s="27">
        <f t="shared" si="16"/>
        <v>7.524808277847096E-3</v>
      </c>
      <c r="S26" s="27">
        <f t="shared" si="16"/>
        <v>4.4802775120228941E-3</v>
      </c>
      <c r="T26" s="27">
        <f t="shared" si="16"/>
        <v>4.5114357483127237E-3</v>
      </c>
      <c r="U26" s="27">
        <f t="shared" si="16"/>
        <v>4.0834723930279836E-2</v>
      </c>
      <c r="V26" s="27">
        <f t="shared" si="16"/>
        <v>3.6847510755269756E-2</v>
      </c>
      <c r="W26" s="27">
        <f t="shared" si="16"/>
        <v>3.4379280850815042E-2</v>
      </c>
      <c r="X26" s="27">
        <f t="shared" si="16"/>
        <v>5.5378313792901201E-2</v>
      </c>
      <c r="Y26" s="27">
        <f t="shared" ref="Y26:Z26" si="17">SUM(Y27,Y33)</f>
        <v>0.16520082105745709</v>
      </c>
      <c r="Z26" s="27">
        <f t="shared" si="17"/>
        <v>0.36070801102552802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6.4667538804007232E-2</v>
      </c>
      <c r="D33" s="19">
        <f t="shared" si="20"/>
        <v>0.11998425887737754</v>
      </c>
      <c r="E33" s="19">
        <f t="shared" si="20"/>
        <v>6.3364130122655973E-2</v>
      </c>
      <c r="F33" s="19">
        <f t="shared" si="20"/>
        <v>7.82249276969465E-2</v>
      </c>
      <c r="G33" s="19">
        <f t="shared" si="20"/>
        <v>9.8097659392909847E-2</v>
      </c>
      <c r="H33" s="19">
        <f t="shared" si="20"/>
        <v>0.10234966560357783</v>
      </c>
      <c r="I33" s="19">
        <f t="shared" si="20"/>
        <v>0.11984461672588066</v>
      </c>
      <c r="J33" s="19">
        <f t="shared" si="20"/>
        <v>8.5667376711651116E-2</v>
      </c>
      <c r="K33" s="19">
        <f t="shared" si="20"/>
        <v>5.4722433981094748E-2</v>
      </c>
      <c r="L33" s="19">
        <f t="shared" si="20"/>
        <v>6.2553685874655707E-2</v>
      </c>
      <c r="M33" s="19">
        <f t="shared" si="20"/>
        <v>6.7586421845567443E-2</v>
      </c>
      <c r="N33" s="19">
        <f t="shared" si="20"/>
        <v>6.4307396656530791E-2</v>
      </c>
      <c r="O33" s="19">
        <f t="shared" si="20"/>
        <v>5.8411220826738434E-2</v>
      </c>
      <c r="P33" s="19">
        <f t="shared" si="20"/>
        <v>2.1295602266566474E-2</v>
      </c>
      <c r="Q33" s="19">
        <f t="shared" si="20"/>
        <v>1.4533755315792062E-2</v>
      </c>
      <c r="R33" s="19">
        <f t="shared" si="20"/>
        <v>7.524808277847096E-3</v>
      </c>
      <c r="S33" s="19">
        <f t="shared" si="20"/>
        <v>4.4802775120228941E-3</v>
      </c>
      <c r="T33" s="19">
        <f t="shared" si="20"/>
        <v>4.5114357483127237E-3</v>
      </c>
      <c r="U33" s="19">
        <f t="shared" si="20"/>
        <v>4.0834723930279836E-2</v>
      </c>
      <c r="V33" s="19">
        <f t="shared" si="20"/>
        <v>3.6847510755269756E-2</v>
      </c>
      <c r="W33" s="19">
        <f t="shared" si="20"/>
        <v>3.4379280850815042E-2</v>
      </c>
      <c r="X33" s="19">
        <f t="shared" si="20"/>
        <v>5.5378313792901201E-2</v>
      </c>
      <c r="Y33" s="19">
        <f t="shared" ref="Y33:Z33" si="21">SUM(Y34:Y50)</f>
        <v>0.16520082105745709</v>
      </c>
      <c r="Z33" s="19">
        <f t="shared" si="21"/>
        <v>0.36070801102552802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6.4667538804007232E-2</v>
      </c>
      <c r="D43" s="8">
        <v>0.11998425887737754</v>
      </c>
      <c r="E43" s="8">
        <v>6.3364130122655973E-2</v>
      </c>
      <c r="F43" s="8">
        <v>7.82249276969465E-2</v>
      </c>
      <c r="G43" s="8">
        <v>9.8097659392909847E-2</v>
      </c>
      <c r="H43" s="8">
        <v>0.10234966560357783</v>
      </c>
      <c r="I43" s="8">
        <v>0.11984461672588066</v>
      </c>
      <c r="J43" s="8">
        <v>8.5667376711651116E-2</v>
      </c>
      <c r="K43" s="8">
        <v>5.4722433981094748E-2</v>
      </c>
      <c r="L43" s="8">
        <v>6.2553685874655707E-2</v>
      </c>
      <c r="M43" s="8">
        <v>6.7586421845567443E-2</v>
      </c>
      <c r="N43" s="8">
        <v>6.4307396656530791E-2</v>
      </c>
      <c r="O43" s="8">
        <v>5.8411220826738434E-2</v>
      </c>
      <c r="P43" s="8">
        <v>2.1295602266566474E-2</v>
      </c>
      <c r="Q43" s="8">
        <v>1.4533755315792062E-2</v>
      </c>
      <c r="R43" s="8">
        <v>7.524808277847096E-3</v>
      </c>
      <c r="S43" s="8">
        <v>4.4802775120228941E-3</v>
      </c>
      <c r="T43" s="8">
        <v>4.5114357483127237E-3</v>
      </c>
      <c r="U43" s="8">
        <v>4.0834723930279836E-2</v>
      </c>
      <c r="V43" s="8">
        <v>3.6847510755269756E-2</v>
      </c>
      <c r="W43" s="8">
        <v>3.4379280850815042E-2</v>
      </c>
      <c r="X43" s="8">
        <v>5.5378313792901201E-2</v>
      </c>
      <c r="Y43" s="8">
        <v>0.16520082105745709</v>
      </c>
      <c r="Z43" s="8">
        <v>0.36070801102552802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11.1371134669263</v>
      </c>
      <c r="D51" s="27">
        <v>14.867201868496062</v>
      </c>
      <c r="E51" s="27">
        <v>11.509313628513217</v>
      </c>
      <c r="F51" s="27">
        <v>16.292031785183809</v>
      </c>
      <c r="G51" s="27">
        <v>12.072471847649741</v>
      </c>
      <c r="H51" s="27">
        <v>14.973971314081156</v>
      </c>
      <c r="I51" s="27">
        <v>16.212809075328533</v>
      </c>
      <c r="J51" s="27">
        <v>15.733698386153433</v>
      </c>
      <c r="K51" s="27">
        <v>16.660798248214569</v>
      </c>
      <c r="L51" s="27">
        <v>17.860455101201911</v>
      </c>
      <c r="M51" s="27">
        <v>20.023992345913324</v>
      </c>
      <c r="N51" s="27">
        <v>18.304233656003561</v>
      </c>
      <c r="O51" s="27">
        <v>16.365763174163963</v>
      </c>
      <c r="P51" s="27">
        <v>16.47845985192648</v>
      </c>
      <c r="Q51" s="27">
        <v>14.059009326182837</v>
      </c>
      <c r="R51" s="27">
        <v>13.605373611578852</v>
      </c>
      <c r="S51" s="27">
        <v>12.624388000363357</v>
      </c>
      <c r="T51" s="27">
        <v>13.353379611658282</v>
      </c>
      <c r="U51" s="27">
        <v>13.330857088840924</v>
      </c>
      <c r="V51" s="27">
        <v>13.199089996592289</v>
      </c>
      <c r="W51" s="27">
        <v>12.363952392610983</v>
      </c>
      <c r="X51" s="27">
        <v>16.465439025114676</v>
      </c>
      <c r="Y51" s="27">
        <v>14.850531659594713</v>
      </c>
      <c r="Z51" s="27">
        <v>15.543275010043516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6.4571063244658042E-2</v>
      </c>
      <c r="D61" s="49">
        <f t="shared" si="24"/>
        <v>6.5411643233848238E-2</v>
      </c>
      <c r="E61" s="49">
        <f t="shared" si="24"/>
        <v>7.6360605754013114E-2</v>
      </c>
      <c r="F61" s="49">
        <f t="shared" si="24"/>
        <v>7.0702707336537912E-2</v>
      </c>
      <c r="G61" s="49">
        <f t="shared" si="24"/>
        <v>6.8115811044517485E-2</v>
      </c>
      <c r="H61" s="49">
        <f t="shared" si="24"/>
        <v>0.18419363758275714</v>
      </c>
      <c r="I61" s="49">
        <f t="shared" si="24"/>
        <v>7.833907402874872E-2</v>
      </c>
      <c r="J61" s="49">
        <f t="shared" si="24"/>
        <v>6.0824441767667374E-2</v>
      </c>
      <c r="K61" s="49">
        <f t="shared" si="24"/>
        <v>6.4233272583849976E-2</v>
      </c>
      <c r="L61" s="49">
        <f t="shared" si="24"/>
        <v>0.32660712721911211</v>
      </c>
      <c r="M61" s="49">
        <f t="shared" si="24"/>
        <v>0.32643642051172517</v>
      </c>
      <c r="N61" s="49">
        <f t="shared" si="24"/>
        <v>0.30993962213216253</v>
      </c>
      <c r="O61" s="49">
        <f t="shared" si="24"/>
        <v>0.29576208812032012</v>
      </c>
      <c r="P61" s="49">
        <f t="shared" si="24"/>
        <v>0.39026207804854035</v>
      </c>
      <c r="Q61" s="49">
        <f t="shared" si="24"/>
        <v>0.34336744445000372</v>
      </c>
      <c r="R61" s="49">
        <f t="shared" si="24"/>
        <v>0.32482070059473517</v>
      </c>
      <c r="S61" s="49">
        <f t="shared" si="24"/>
        <v>0.37696135457923385</v>
      </c>
      <c r="T61" s="49">
        <f t="shared" si="24"/>
        <v>0.40721993155221436</v>
      </c>
      <c r="U61" s="49">
        <f t="shared" si="24"/>
        <v>0.44943184012524184</v>
      </c>
      <c r="V61" s="49">
        <f t="shared" si="24"/>
        <v>0.46453602038235398</v>
      </c>
      <c r="W61" s="49">
        <f t="shared" si="24"/>
        <v>0.37763572913240007</v>
      </c>
      <c r="X61" s="49">
        <f t="shared" si="24"/>
        <v>0.48626814240324517</v>
      </c>
      <c r="Y61" s="49">
        <f t="shared" ref="Y61:Z61" si="25">SUM(Y62:Y72)</f>
        <v>0.72058304292167297</v>
      </c>
      <c r="Z61" s="49">
        <f t="shared" si="25"/>
        <v>0.68139094074732121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6.4571063244658042E-2</v>
      </c>
      <c r="D64" s="52">
        <v>6.5411643233848238E-2</v>
      </c>
      <c r="E64" s="52">
        <v>7.6360605754013114E-2</v>
      </c>
      <c r="F64" s="52">
        <v>7.0702707336537912E-2</v>
      </c>
      <c r="G64" s="52">
        <v>6.8115811044517485E-2</v>
      </c>
      <c r="H64" s="52">
        <v>0.18395614134822966</v>
      </c>
      <c r="I64" s="52">
        <v>7.7323085871512376E-2</v>
      </c>
      <c r="J64" s="52">
        <v>5.9882709490999726E-2</v>
      </c>
      <c r="K64" s="52">
        <v>6.3378260305047382E-2</v>
      </c>
      <c r="L64" s="52">
        <v>0.32550776764885225</v>
      </c>
      <c r="M64" s="52">
        <v>0.32506253228976861</v>
      </c>
      <c r="N64" s="52">
        <v>0.30858874166840689</v>
      </c>
      <c r="O64" s="52">
        <v>0.2945137578892269</v>
      </c>
      <c r="P64" s="52">
        <v>0.38964887430516498</v>
      </c>
      <c r="Q64" s="52">
        <v>0.34284835224247401</v>
      </c>
      <c r="R64" s="52">
        <v>0.32482070059473517</v>
      </c>
      <c r="S64" s="52">
        <v>0.37696135457923385</v>
      </c>
      <c r="T64" s="52">
        <v>0.40721993155221436</v>
      </c>
      <c r="U64" s="52">
        <v>0.27828278499829556</v>
      </c>
      <c r="V64" s="52">
        <v>0.3077841030207179</v>
      </c>
      <c r="W64" s="52">
        <v>0.21230476880574919</v>
      </c>
      <c r="X64" s="52">
        <v>0.33373801978964018</v>
      </c>
      <c r="Y64" s="52">
        <v>0.51093721893129418</v>
      </c>
      <c r="Z64" s="52">
        <v>0.68126127466114361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0.17114905512694631</v>
      </c>
      <c r="V68" s="52">
        <v>0.15675191736163605</v>
      </c>
      <c r="W68" s="52">
        <v>0.16533096032665084</v>
      </c>
      <c r="X68" s="52">
        <v>0.15253012261360499</v>
      </c>
      <c r="Y68" s="52">
        <v>0.20961328292340325</v>
      </c>
      <c r="Z68" s="52">
        <v>4.1827769734716807E-5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2.3749623452748876E-4</v>
      </c>
      <c r="I69" s="52">
        <v>1.0159881572363431E-3</v>
      </c>
      <c r="J69" s="52">
        <v>9.4173227666764715E-4</v>
      </c>
      <c r="K69" s="52">
        <v>8.5501227880260019E-4</v>
      </c>
      <c r="L69" s="52">
        <v>1.0993595702598862E-3</v>
      </c>
      <c r="M69" s="52">
        <v>1.373888221956564E-3</v>
      </c>
      <c r="N69" s="52">
        <v>1.3508804637556695E-3</v>
      </c>
      <c r="O69" s="52">
        <v>1.2483302310931958E-3</v>
      </c>
      <c r="P69" s="52">
        <v>6.1320374337537102E-4</v>
      </c>
      <c r="Q69" s="52">
        <v>5.1909220752972493E-4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3.2541066975611769E-5</v>
      </c>
      <c r="Z69" s="52">
        <v>8.7838316442905294E-5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826.89326282651268</v>
      </c>
      <c r="D2" s="21">
        <f t="shared" ref="D2:X2" si="0">SUM(D3,D17,D22,D25,D26,D51,D52)</f>
        <v>867.33180025575177</v>
      </c>
      <c r="E2" s="21">
        <f t="shared" si="0"/>
        <v>1037.6784105765307</v>
      </c>
      <c r="F2" s="21">
        <f t="shared" si="0"/>
        <v>888.59258725653069</v>
      </c>
      <c r="G2" s="21">
        <f t="shared" si="0"/>
        <v>882.01198393575169</v>
      </c>
      <c r="H2" s="21">
        <f t="shared" si="0"/>
        <v>900.67437401149539</v>
      </c>
      <c r="I2" s="21">
        <f t="shared" si="0"/>
        <v>881.48789917207841</v>
      </c>
      <c r="J2" s="21">
        <f t="shared" si="0"/>
        <v>830.44300359851354</v>
      </c>
      <c r="K2" s="21">
        <f t="shared" si="0"/>
        <v>831.14511186637947</v>
      </c>
      <c r="L2" s="21">
        <f t="shared" si="0"/>
        <v>849.70164859510407</v>
      </c>
      <c r="M2" s="21">
        <f t="shared" si="0"/>
        <v>913.48242766912256</v>
      </c>
      <c r="N2" s="21">
        <f t="shared" si="0"/>
        <v>905.75112094308179</v>
      </c>
      <c r="O2" s="21">
        <f t="shared" si="0"/>
        <v>889.50336155016123</v>
      </c>
      <c r="P2" s="21">
        <f t="shared" si="0"/>
        <v>777.45587875921819</v>
      </c>
      <c r="Q2" s="21">
        <f t="shared" si="0"/>
        <v>797.67514306710746</v>
      </c>
      <c r="R2" s="21">
        <f t="shared" si="0"/>
        <v>837.08832302802307</v>
      </c>
      <c r="S2" s="21">
        <f t="shared" si="0"/>
        <v>767.25265622477855</v>
      </c>
      <c r="T2" s="21">
        <f t="shared" si="0"/>
        <v>745.62510516671091</v>
      </c>
      <c r="U2" s="21">
        <f t="shared" si="0"/>
        <v>716.95263792700916</v>
      </c>
      <c r="V2" s="21">
        <f t="shared" si="0"/>
        <v>724.66840402052298</v>
      </c>
      <c r="W2" s="21">
        <f t="shared" si="0"/>
        <v>760.98857136167078</v>
      </c>
      <c r="X2" s="21">
        <f t="shared" si="0"/>
        <v>781.45707472831714</v>
      </c>
      <c r="Y2" s="21">
        <f t="shared" ref="Y2:Z2" si="1">SUM(Y3,Y17,Y22,Y25,Y26,Y51,Y52)</f>
        <v>888.83769252602883</v>
      </c>
      <c r="Z2" s="21">
        <f t="shared" si="1"/>
        <v>760.18238951236185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20.772702746512739</v>
      </c>
      <c r="D3" s="24">
        <f t="shared" si="2"/>
        <v>11.870061735751896</v>
      </c>
      <c r="E3" s="24">
        <f t="shared" si="2"/>
        <v>14.837861296530638</v>
      </c>
      <c r="F3" s="24">
        <f t="shared" si="2"/>
        <v>14.837861296530638</v>
      </c>
      <c r="G3" s="24">
        <f t="shared" si="2"/>
        <v>11.870061735751896</v>
      </c>
      <c r="H3" s="24">
        <f t="shared" si="2"/>
        <v>18.709951731495305</v>
      </c>
      <c r="I3" s="24">
        <f t="shared" si="2"/>
        <v>12.505819572078321</v>
      </c>
      <c r="J3" s="24">
        <f t="shared" si="2"/>
        <v>14.605219838513502</v>
      </c>
      <c r="K3" s="24">
        <f t="shared" si="2"/>
        <v>11.904263586379376</v>
      </c>
      <c r="L3" s="24">
        <f t="shared" si="2"/>
        <v>15.591528075104101</v>
      </c>
      <c r="M3" s="24">
        <f t="shared" si="2"/>
        <v>16.585742149122588</v>
      </c>
      <c r="N3" s="24">
        <f t="shared" si="2"/>
        <v>17.111656783081795</v>
      </c>
      <c r="O3" s="24">
        <f t="shared" si="2"/>
        <v>17.476939790161236</v>
      </c>
      <c r="P3" s="24">
        <f t="shared" si="2"/>
        <v>16.572558679218051</v>
      </c>
      <c r="Q3" s="24">
        <f t="shared" si="2"/>
        <v>19.58385106710746</v>
      </c>
      <c r="R3" s="24">
        <f t="shared" si="2"/>
        <v>23.468269588022963</v>
      </c>
      <c r="S3" s="24">
        <f t="shared" si="2"/>
        <v>16.054140384778403</v>
      </c>
      <c r="T3" s="24">
        <f t="shared" si="2"/>
        <v>17.749800606710799</v>
      </c>
      <c r="U3" s="24">
        <f t="shared" si="2"/>
        <v>11.591644087009255</v>
      </c>
      <c r="V3" s="24">
        <f t="shared" si="2"/>
        <v>13.287902029926428</v>
      </c>
      <c r="W3" s="24">
        <f t="shared" si="2"/>
        <v>12.820654192848284</v>
      </c>
      <c r="X3" s="24">
        <f t="shared" ref="X3:Z3" si="3">SUM(X4,X8,X11)</f>
        <v>7.5756223479593885</v>
      </c>
      <c r="Y3" s="24">
        <f t="shared" si="3"/>
        <v>15.712909216519842</v>
      </c>
      <c r="Z3" s="24">
        <f t="shared" si="3"/>
        <v>17.183249084685386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1.7580386207999998</v>
      </c>
      <c r="I4" s="19">
        <f t="shared" si="4"/>
        <v>0.353618496</v>
      </c>
      <c r="J4" s="19">
        <f t="shared" si="4"/>
        <v>2.5304523552</v>
      </c>
      <c r="K4" s="19">
        <f t="shared" si="4"/>
        <v>2.7921993791999999</v>
      </c>
      <c r="L4" s="19">
        <f t="shared" si="4"/>
        <v>1.7677457952000002</v>
      </c>
      <c r="M4" s="19">
        <f t="shared" si="4"/>
        <v>1.2161702783999997</v>
      </c>
      <c r="N4" s="19">
        <f t="shared" si="4"/>
        <v>0.75419294220316191</v>
      </c>
      <c r="O4" s="19">
        <f t="shared" si="4"/>
        <v>0.2350522944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1.2733732704</v>
      </c>
      <c r="Z4" s="19">
        <f t="shared" si="5"/>
        <v>0.18131615039999999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1.7580386207999998</v>
      </c>
      <c r="I5" s="8">
        <v>0.353618496</v>
      </c>
      <c r="J5" s="8">
        <v>2.5304523552</v>
      </c>
      <c r="K5" s="8">
        <v>2.7921993791999999</v>
      </c>
      <c r="L5" s="8">
        <v>1.7677457952000002</v>
      </c>
      <c r="M5" s="8">
        <v>1.2161702783999997</v>
      </c>
      <c r="N5" s="8">
        <v>2.9121523199999999E-2</v>
      </c>
      <c r="O5" s="8">
        <v>0.2350522944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1.2733732704</v>
      </c>
      <c r="Z5" s="8">
        <v>0.18131615039999999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0.72507141900316185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20.772702746512739</v>
      </c>
      <c r="D11" s="19">
        <f t="shared" si="8"/>
        <v>11.870061735751896</v>
      </c>
      <c r="E11" s="19">
        <f t="shared" si="8"/>
        <v>14.837861296530638</v>
      </c>
      <c r="F11" s="19">
        <f t="shared" si="8"/>
        <v>14.837861296530638</v>
      </c>
      <c r="G11" s="19">
        <f t="shared" si="8"/>
        <v>11.870061735751896</v>
      </c>
      <c r="H11" s="19">
        <f t="shared" si="8"/>
        <v>16.951913110695305</v>
      </c>
      <c r="I11" s="19">
        <f t="shared" si="8"/>
        <v>12.152201076078322</v>
      </c>
      <c r="J11" s="19">
        <f t="shared" si="8"/>
        <v>12.074767483313503</v>
      </c>
      <c r="K11" s="19">
        <f t="shared" si="8"/>
        <v>9.112064207179376</v>
      </c>
      <c r="L11" s="19">
        <f t="shared" si="8"/>
        <v>13.823782279904101</v>
      </c>
      <c r="M11" s="19">
        <f t="shared" si="8"/>
        <v>15.36957187072259</v>
      </c>
      <c r="N11" s="19">
        <f t="shared" si="8"/>
        <v>16.357463840878633</v>
      </c>
      <c r="O11" s="19">
        <f t="shared" si="8"/>
        <v>17.241887495761237</v>
      </c>
      <c r="P11" s="19">
        <f t="shared" si="8"/>
        <v>16.572558679218051</v>
      </c>
      <c r="Q11" s="19">
        <f t="shared" si="8"/>
        <v>19.58385106710746</v>
      </c>
      <c r="R11" s="19">
        <f t="shared" si="8"/>
        <v>23.468269588022963</v>
      </c>
      <c r="S11" s="19">
        <f t="shared" si="8"/>
        <v>16.054140384778403</v>
      </c>
      <c r="T11" s="19">
        <f t="shared" si="8"/>
        <v>17.749800606710799</v>
      </c>
      <c r="U11" s="19">
        <f t="shared" si="8"/>
        <v>11.591644087009255</v>
      </c>
      <c r="V11" s="19">
        <f t="shared" si="8"/>
        <v>13.287902029926428</v>
      </c>
      <c r="W11" s="19">
        <f t="shared" si="8"/>
        <v>12.820654192848284</v>
      </c>
      <c r="X11" s="19">
        <f t="shared" si="8"/>
        <v>7.5756223479593885</v>
      </c>
      <c r="Y11" s="19">
        <f t="shared" ref="Y11:Z11" si="9">SUM(Y12:Y16)</f>
        <v>14.439535946119841</v>
      </c>
      <c r="Z11" s="19">
        <f t="shared" si="9"/>
        <v>17.001932934285385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20.772702746512739</v>
      </c>
      <c r="D13" s="8">
        <v>11.870061735751896</v>
      </c>
      <c r="E13" s="8">
        <v>14.837861296530638</v>
      </c>
      <c r="F13" s="8">
        <v>14.837861296530638</v>
      </c>
      <c r="G13" s="8">
        <v>11.870061735751896</v>
      </c>
      <c r="H13" s="8">
        <v>16.951913110695305</v>
      </c>
      <c r="I13" s="8">
        <v>12.152201076078322</v>
      </c>
      <c r="J13" s="8">
        <v>12.074767483313503</v>
      </c>
      <c r="K13" s="8">
        <v>9.112064207179376</v>
      </c>
      <c r="L13" s="8">
        <v>13.823782279904101</v>
      </c>
      <c r="M13" s="8">
        <v>15.36957187072259</v>
      </c>
      <c r="N13" s="8">
        <v>16.357463840878633</v>
      </c>
      <c r="O13" s="8">
        <v>17.241887495761237</v>
      </c>
      <c r="P13" s="8">
        <v>16.572558679218051</v>
      </c>
      <c r="Q13" s="8">
        <v>19.58385106710746</v>
      </c>
      <c r="R13" s="8">
        <v>23.468269588022963</v>
      </c>
      <c r="S13" s="8">
        <v>16.054140384778403</v>
      </c>
      <c r="T13" s="8">
        <v>17.749800606710799</v>
      </c>
      <c r="U13" s="8">
        <v>11.591644087009255</v>
      </c>
      <c r="V13" s="8">
        <v>13.287902029926428</v>
      </c>
      <c r="W13" s="8">
        <v>12.820654192848284</v>
      </c>
      <c r="X13" s="8">
        <v>7.5756223479593885</v>
      </c>
      <c r="Y13" s="8">
        <v>14.439535946119841</v>
      </c>
      <c r="Z13" s="8">
        <v>17.001932934285385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165.35197008000003</v>
      </c>
      <c r="D26" s="27">
        <f t="shared" si="14"/>
        <v>235.74747852000002</v>
      </c>
      <c r="E26" s="27">
        <f t="shared" si="14"/>
        <v>174.91148928000007</v>
      </c>
      <c r="F26" s="27">
        <f t="shared" si="14"/>
        <v>222.68617595999999</v>
      </c>
      <c r="G26" s="27">
        <f t="shared" si="14"/>
        <v>254.01245220000001</v>
      </c>
      <c r="H26" s="27">
        <f t="shared" si="14"/>
        <v>238.02687792</v>
      </c>
      <c r="I26" s="27">
        <f t="shared" si="14"/>
        <v>237.87121679999998</v>
      </c>
      <c r="J26" s="27">
        <f t="shared" si="14"/>
        <v>205.64412012</v>
      </c>
      <c r="K26" s="27">
        <f t="shared" si="14"/>
        <v>186.59811888000004</v>
      </c>
      <c r="L26" s="27">
        <f t="shared" si="14"/>
        <v>197.61391907999996</v>
      </c>
      <c r="M26" s="27">
        <f t="shared" si="14"/>
        <v>198.4476186</v>
      </c>
      <c r="N26" s="27">
        <f t="shared" si="14"/>
        <v>196.04778768</v>
      </c>
      <c r="O26" s="27">
        <f t="shared" si="14"/>
        <v>154.52436528000004</v>
      </c>
      <c r="P26" s="27">
        <f t="shared" si="14"/>
        <v>73.659201840000009</v>
      </c>
      <c r="Q26" s="27">
        <f t="shared" si="14"/>
        <v>86.294221199999996</v>
      </c>
      <c r="R26" s="27">
        <f t="shared" si="14"/>
        <v>66.953682000000015</v>
      </c>
      <c r="S26" s="27">
        <f t="shared" si="14"/>
        <v>56.951690040000031</v>
      </c>
      <c r="T26" s="27">
        <f t="shared" si="14"/>
        <v>47.365045560000006</v>
      </c>
      <c r="U26" s="27">
        <f t="shared" si="14"/>
        <v>34.984648080000014</v>
      </c>
      <c r="V26" s="27">
        <f t="shared" si="14"/>
        <v>34.432446960000007</v>
      </c>
      <c r="W26" s="27">
        <f t="shared" si="14"/>
        <v>28.610823240000002</v>
      </c>
      <c r="X26" s="27">
        <f t="shared" si="14"/>
        <v>34.487622719999997</v>
      </c>
      <c r="Y26" s="27">
        <f t="shared" ref="Y26:Z26" si="15">SUM(Y27,Y33)</f>
        <v>86.499974159999994</v>
      </c>
      <c r="Z26" s="27">
        <f t="shared" si="15"/>
        <v>118.84737456000001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165.35197008000003</v>
      </c>
      <c r="D33" s="19">
        <f t="shared" si="18"/>
        <v>235.74747852000002</v>
      </c>
      <c r="E33" s="19">
        <f t="shared" si="18"/>
        <v>174.91148928000007</v>
      </c>
      <c r="F33" s="19">
        <f t="shared" si="18"/>
        <v>222.68617595999999</v>
      </c>
      <c r="G33" s="19">
        <f t="shared" si="18"/>
        <v>254.01245220000001</v>
      </c>
      <c r="H33" s="19">
        <f t="shared" si="18"/>
        <v>238.02687792</v>
      </c>
      <c r="I33" s="19">
        <f t="shared" si="18"/>
        <v>237.87121679999998</v>
      </c>
      <c r="J33" s="19">
        <f t="shared" si="18"/>
        <v>205.64412012</v>
      </c>
      <c r="K33" s="19">
        <f t="shared" si="18"/>
        <v>186.59811888000004</v>
      </c>
      <c r="L33" s="19">
        <f t="shared" si="18"/>
        <v>197.61391907999996</v>
      </c>
      <c r="M33" s="19">
        <f t="shared" si="18"/>
        <v>198.4476186</v>
      </c>
      <c r="N33" s="19">
        <f t="shared" si="18"/>
        <v>196.04778768</v>
      </c>
      <c r="O33" s="19">
        <f t="shared" si="18"/>
        <v>154.52436528000004</v>
      </c>
      <c r="P33" s="19">
        <f t="shared" si="18"/>
        <v>73.659201840000009</v>
      </c>
      <c r="Q33" s="19">
        <f t="shared" si="18"/>
        <v>86.294221199999996</v>
      </c>
      <c r="R33" s="19">
        <f t="shared" si="18"/>
        <v>66.953682000000015</v>
      </c>
      <c r="S33" s="19">
        <f t="shared" si="18"/>
        <v>56.951690040000031</v>
      </c>
      <c r="T33" s="19">
        <f t="shared" si="18"/>
        <v>47.365045560000006</v>
      </c>
      <c r="U33" s="19">
        <f t="shared" si="18"/>
        <v>34.984648080000014</v>
      </c>
      <c r="V33" s="19">
        <f t="shared" si="18"/>
        <v>34.432446960000007</v>
      </c>
      <c r="W33" s="19">
        <f t="shared" si="18"/>
        <v>28.610823240000002</v>
      </c>
      <c r="X33" s="19">
        <f t="shared" si="18"/>
        <v>34.487622719999997</v>
      </c>
      <c r="Y33" s="19">
        <f t="shared" ref="Y33:Z33" si="19">SUM(Y34:Y50)</f>
        <v>86.499974159999994</v>
      </c>
      <c r="Z33" s="19">
        <f t="shared" si="19"/>
        <v>118.84737456000001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11.610374759999999</v>
      </c>
      <c r="D36" s="8">
        <v>14.513025240000001</v>
      </c>
      <c r="E36" s="8">
        <v>8.707724279999999</v>
      </c>
      <c r="F36" s="8">
        <v>8.707724279999999</v>
      </c>
      <c r="G36" s="8">
        <v>11.610374759999999</v>
      </c>
      <c r="H36" s="8">
        <v>13.360642560000002</v>
      </c>
      <c r="I36" s="8">
        <v>18.64915452</v>
      </c>
      <c r="J36" s="8">
        <v>11.47975776</v>
      </c>
      <c r="K36" s="8">
        <v>10.075000319999999</v>
      </c>
      <c r="L36" s="8">
        <v>16.289416440000004</v>
      </c>
      <c r="M36" s="8">
        <v>19.604135160000002</v>
      </c>
      <c r="N36" s="8">
        <v>19.27043712</v>
      </c>
      <c r="O36" s="8">
        <v>16.532704800000001</v>
      </c>
      <c r="P36" s="8">
        <v>8.4841988399999995</v>
      </c>
      <c r="Q36" s="8">
        <v>8.8964942400000009</v>
      </c>
      <c r="R36" s="8">
        <v>10.869606000000001</v>
      </c>
      <c r="S36" s="8">
        <v>10.57566096</v>
      </c>
      <c r="T36" s="8">
        <v>11.259412560000001</v>
      </c>
      <c r="U36" s="8">
        <v>11.387530800000002</v>
      </c>
      <c r="V36" s="8">
        <v>8.0378294400000012</v>
      </c>
      <c r="W36" s="8">
        <v>10.610416440000002</v>
      </c>
      <c r="X36" s="8">
        <v>11.349595080000002</v>
      </c>
      <c r="Y36" s="8">
        <v>13.258647720000003</v>
      </c>
      <c r="Z36" s="8">
        <v>16.247391840000002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7.8428520000000015E-2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31.714829639999998</v>
      </c>
      <c r="D43" s="8">
        <v>101.48724144000001</v>
      </c>
      <c r="E43" s="8">
        <v>60.25814964000002</v>
      </c>
      <c r="F43" s="8">
        <v>79.286940719999976</v>
      </c>
      <c r="G43" s="8">
        <v>91.97297927999999</v>
      </c>
      <c r="H43" s="8">
        <v>92.354179319999986</v>
      </c>
      <c r="I43" s="8">
        <v>85.446162359999988</v>
      </c>
      <c r="J43" s="8">
        <v>77.209680599999999</v>
      </c>
      <c r="K43" s="8">
        <v>70.739950320000005</v>
      </c>
      <c r="L43" s="8">
        <v>77.187539519999987</v>
      </c>
      <c r="M43" s="8">
        <v>82.036702799999986</v>
      </c>
      <c r="N43" s="8">
        <v>75.354898320000004</v>
      </c>
      <c r="O43" s="8">
        <v>56.130572160000014</v>
      </c>
      <c r="P43" s="8">
        <v>5.8689867600000012</v>
      </c>
      <c r="Q43" s="8">
        <v>4.3946042399999987</v>
      </c>
      <c r="R43" s="8">
        <v>3.6044611199999999</v>
      </c>
      <c r="S43" s="8">
        <v>4.4007397199999998</v>
      </c>
      <c r="T43" s="8">
        <v>3.9101680800000005</v>
      </c>
      <c r="U43" s="8">
        <v>8.9076499200000008</v>
      </c>
      <c r="V43" s="8">
        <v>9.227761919999999</v>
      </c>
      <c r="W43" s="8">
        <v>8.2452848400000001</v>
      </c>
      <c r="X43" s="8">
        <v>5.7745537199999983</v>
      </c>
      <c r="Y43" s="8">
        <v>58.200896519999979</v>
      </c>
      <c r="Z43" s="8">
        <v>95.621722559999995</v>
      </c>
    </row>
    <row r="44" spans="1:26" ht="11.25" customHeight="1" x14ac:dyDescent="0.2">
      <c r="A44" s="28" t="s">
        <v>74</v>
      </c>
      <c r="B44" s="7" t="s">
        <v>75</v>
      </c>
      <c r="C44" s="8">
        <v>122.02676568000003</v>
      </c>
      <c r="D44" s="8">
        <v>119.74721184000001</v>
      </c>
      <c r="E44" s="8">
        <v>105.94561536000003</v>
      </c>
      <c r="F44" s="8">
        <v>134.69151096000002</v>
      </c>
      <c r="G44" s="8">
        <v>150.42909816000002</v>
      </c>
      <c r="H44" s="8">
        <v>132.23362752</v>
      </c>
      <c r="I44" s="8">
        <v>133.77589992</v>
      </c>
      <c r="J44" s="8">
        <v>116.95468176</v>
      </c>
      <c r="K44" s="8">
        <v>105.78316824000004</v>
      </c>
      <c r="L44" s="8">
        <v>104.13696311999998</v>
      </c>
      <c r="M44" s="8">
        <v>96.806780639999999</v>
      </c>
      <c r="N44" s="8">
        <v>101.42245224000001</v>
      </c>
      <c r="O44" s="8">
        <v>81.861088320000007</v>
      </c>
      <c r="P44" s="8">
        <v>59.306016240000005</v>
      </c>
      <c r="Q44" s="8">
        <v>73.003122719999993</v>
      </c>
      <c r="R44" s="8">
        <v>52.479614880000007</v>
      </c>
      <c r="S44" s="8">
        <v>41.952595680000023</v>
      </c>
      <c r="T44" s="8">
        <v>32.130814320000006</v>
      </c>
      <c r="U44" s="8">
        <v>14.666773680000002</v>
      </c>
      <c r="V44" s="8">
        <v>17.144161920000002</v>
      </c>
      <c r="W44" s="8">
        <v>9.7390252799999999</v>
      </c>
      <c r="X44" s="8">
        <v>17.343946800000001</v>
      </c>
      <c r="Y44" s="8">
        <v>15.040429920000003</v>
      </c>
      <c r="Z44" s="8">
        <v>6.9782601600000014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2.2693679999999997E-2</v>
      </c>
      <c r="T45" s="8">
        <v>6.4650600000000003E-2</v>
      </c>
      <c r="U45" s="8">
        <v>2.2693679999999997E-2</v>
      </c>
      <c r="V45" s="8">
        <v>2.2693679999999997E-2</v>
      </c>
      <c r="W45" s="8">
        <v>1.6096679999999999E-2</v>
      </c>
      <c r="X45" s="8">
        <v>1.9527119999999999E-2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640.7685899999999</v>
      </c>
      <c r="D51" s="27">
        <v>619.71425999999985</v>
      </c>
      <c r="E51" s="27">
        <v>847.92906000000005</v>
      </c>
      <c r="F51" s="27">
        <v>651.06855000000007</v>
      </c>
      <c r="G51" s="27">
        <v>616.12946999999986</v>
      </c>
      <c r="H51" s="27">
        <v>643.93754436000006</v>
      </c>
      <c r="I51" s="27">
        <v>631.11086280000006</v>
      </c>
      <c r="J51" s="27">
        <v>610.19366364000007</v>
      </c>
      <c r="K51" s="27">
        <v>632.64272940000001</v>
      </c>
      <c r="L51" s="27">
        <v>636.45553224000003</v>
      </c>
      <c r="M51" s="27">
        <v>697.88227211999993</v>
      </c>
      <c r="N51" s="27">
        <v>692.03775168000004</v>
      </c>
      <c r="O51" s="27">
        <v>716.96769408</v>
      </c>
      <c r="P51" s="27">
        <v>686.99400264000019</v>
      </c>
      <c r="Q51" s="27">
        <v>691.73117639999998</v>
      </c>
      <c r="R51" s="27">
        <v>746.65298663999999</v>
      </c>
      <c r="S51" s="27">
        <v>694.20821580000018</v>
      </c>
      <c r="T51" s="27">
        <v>680.45877900000016</v>
      </c>
      <c r="U51" s="27">
        <v>669.68239535999999</v>
      </c>
      <c r="V51" s="27">
        <v>676.94805503059661</v>
      </c>
      <c r="W51" s="27">
        <v>719.47318152882247</v>
      </c>
      <c r="X51" s="27">
        <v>739.39382966035771</v>
      </c>
      <c r="Y51" s="27">
        <v>786.55994434950901</v>
      </c>
      <c r="Z51" s="27">
        <v>624.08896026767638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4.066920000000001E-2</v>
      </c>
      <c r="M52" s="27">
        <f t="shared" si="20"/>
        <v>0.56679480000000004</v>
      </c>
      <c r="N52" s="27">
        <f t="shared" si="20"/>
        <v>0.55392480000000011</v>
      </c>
      <c r="O52" s="27">
        <f t="shared" si="20"/>
        <v>0.53436240000000002</v>
      </c>
      <c r="P52" s="27">
        <f t="shared" si="20"/>
        <v>0.2301156</v>
      </c>
      <c r="Q52" s="27">
        <f t="shared" si="20"/>
        <v>6.5894399999999978E-2</v>
      </c>
      <c r="R52" s="27">
        <f t="shared" si="20"/>
        <v>1.3384800000000002E-2</v>
      </c>
      <c r="S52" s="27">
        <f t="shared" si="20"/>
        <v>3.8609999999999998E-2</v>
      </c>
      <c r="T52" s="27">
        <f t="shared" si="20"/>
        <v>5.1480000000000005E-2</v>
      </c>
      <c r="U52" s="27">
        <f t="shared" si="20"/>
        <v>0.69395039999999986</v>
      </c>
      <c r="V52" s="27">
        <f t="shared" si="20"/>
        <v>0</v>
      </c>
      <c r="W52" s="27">
        <f t="shared" si="20"/>
        <v>8.3912399999999998E-2</v>
      </c>
      <c r="X52" s="27">
        <f t="shared" si="20"/>
        <v>0</v>
      </c>
      <c r="Y52" s="27">
        <f t="shared" ref="Y52:Z52" si="21">SUM(Y53:Y54)</f>
        <v>6.4864800000000042E-2</v>
      </c>
      <c r="Z52" s="27">
        <f t="shared" si="21"/>
        <v>6.2805600000000003E-2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4.066920000000001E-2</v>
      </c>
      <c r="M53" s="8">
        <v>0.56679480000000004</v>
      </c>
      <c r="N53" s="8">
        <v>0.55392480000000011</v>
      </c>
      <c r="O53" s="8">
        <v>0.53436240000000002</v>
      </c>
      <c r="P53" s="8">
        <v>0.2301156</v>
      </c>
      <c r="Q53" s="8">
        <v>6.5894399999999978E-2</v>
      </c>
      <c r="R53" s="8">
        <v>1.3384800000000002E-2</v>
      </c>
      <c r="S53" s="8">
        <v>3.8609999999999998E-2</v>
      </c>
      <c r="T53" s="8">
        <v>5.1480000000000005E-2</v>
      </c>
      <c r="U53" s="8">
        <v>0.69395039999999986</v>
      </c>
      <c r="V53" s="8">
        <v>0</v>
      </c>
      <c r="W53" s="8">
        <v>8.3912399999999998E-2</v>
      </c>
      <c r="X53" s="8">
        <v>0</v>
      </c>
      <c r="Y53" s="8">
        <v>6.4864800000000042E-2</v>
      </c>
      <c r="Z53" s="8">
        <v>6.2805600000000003E-2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25.087910399999998</v>
      </c>
      <c r="D61" s="49">
        <f t="shared" si="22"/>
        <v>28.896134399999998</v>
      </c>
      <c r="E61" s="49">
        <f t="shared" si="22"/>
        <v>28.698400079999999</v>
      </c>
      <c r="F61" s="49">
        <f t="shared" si="22"/>
        <v>24.379377120000001</v>
      </c>
      <c r="G61" s="49">
        <f t="shared" si="22"/>
        <v>21.05020008</v>
      </c>
      <c r="H61" s="49">
        <f t="shared" si="22"/>
        <v>47.263665599999996</v>
      </c>
      <c r="I61" s="49">
        <f t="shared" si="22"/>
        <v>61.558002000000016</v>
      </c>
      <c r="J61" s="49">
        <f t="shared" si="22"/>
        <v>69.351380639999988</v>
      </c>
      <c r="K61" s="49">
        <f t="shared" si="22"/>
        <v>70.574906160000012</v>
      </c>
      <c r="L61" s="49">
        <f t="shared" si="22"/>
        <v>61.547592960000003</v>
      </c>
      <c r="M61" s="49">
        <f t="shared" si="22"/>
        <v>63.939797280000001</v>
      </c>
      <c r="N61" s="49">
        <f t="shared" si="22"/>
        <v>65.32789895999997</v>
      </c>
      <c r="O61" s="49">
        <f t="shared" si="22"/>
        <v>74.371129199999999</v>
      </c>
      <c r="P61" s="49">
        <f t="shared" si="22"/>
        <v>34.894855440000001</v>
      </c>
      <c r="Q61" s="49">
        <f t="shared" si="22"/>
        <v>35.822087999999994</v>
      </c>
      <c r="R61" s="49">
        <f t="shared" si="22"/>
        <v>39.981733920000003</v>
      </c>
      <c r="S61" s="49">
        <f t="shared" si="22"/>
        <v>45.714517199999989</v>
      </c>
      <c r="T61" s="49">
        <f t="shared" si="22"/>
        <v>37.6987752</v>
      </c>
      <c r="U61" s="49">
        <f t="shared" si="22"/>
        <v>46.189013039999999</v>
      </c>
      <c r="V61" s="49">
        <f t="shared" si="22"/>
        <v>41.92228658455312</v>
      </c>
      <c r="W61" s="49">
        <f t="shared" si="22"/>
        <v>40.93806763419439</v>
      </c>
      <c r="X61" s="49">
        <f t="shared" si="22"/>
        <v>26.744214193234747</v>
      </c>
      <c r="Y61" s="49">
        <f t="shared" ref="Y61:Z61" si="23">SUM(Y62:Y72)</f>
        <v>47.452426765290745</v>
      </c>
      <c r="Z61" s="49">
        <f t="shared" si="23"/>
        <v>46.505038007715996</v>
      </c>
    </row>
    <row r="62" spans="1:26" ht="11.25" customHeight="1" x14ac:dyDescent="0.2">
      <c r="A62" s="50" t="s">
        <v>92</v>
      </c>
      <c r="B62" s="51" t="s">
        <v>93</v>
      </c>
      <c r="C62" s="52">
        <v>25.087910399999998</v>
      </c>
      <c r="D62" s="52">
        <v>28.896134399999998</v>
      </c>
      <c r="E62" s="52">
        <v>27.551865599999999</v>
      </c>
      <c r="F62" s="52">
        <v>22.959820799999999</v>
      </c>
      <c r="G62" s="52">
        <v>16.463865600000002</v>
      </c>
      <c r="H62" s="52">
        <v>40.744569599999998</v>
      </c>
      <c r="I62" s="52">
        <v>53.469158400000019</v>
      </c>
      <c r="J62" s="52">
        <v>58.733740799999985</v>
      </c>
      <c r="K62" s="52">
        <v>57.60881280000001</v>
      </c>
      <c r="L62" s="52">
        <v>46.2659904</v>
      </c>
      <c r="M62" s="52">
        <v>58.070476799999994</v>
      </c>
      <c r="N62" s="52">
        <v>55.499270399999972</v>
      </c>
      <c r="O62" s="52">
        <v>53.427628800000001</v>
      </c>
      <c r="P62" s="52">
        <v>14.391014400000001</v>
      </c>
      <c r="Q62" s="52">
        <v>16.775942399999998</v>
      </c>
      <c r="R62" s="52">
        <v>18.029088000000002</v>
      </c>
      <c r="S62" s="52">
        <v>30.896409599999991</v>
      </c>
      <c r="T62" s="52">
        <v>29.283609599999998</v>
      </c>
      <c r="U62" s="52">
        <v>38.743084799999998</v>
      </c>
      <c r="V62" s="52">
        <v>35.721907200000004</v>
      </c>
      <c r="W62" s="52">
        <v>33.605913600000001</v>
      </c>
      <c r="X62" s="52">
        <v>20.124518399999996</v>
      </c>
      <c r="Y62" s="52">
        <v>39.355948799999993</v>
      </c>
      <c r="Z62" s="52">
        <v>38.2084416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1.1465344800000001</v>
      </c>
      <c r="F64" s="52">
        <v>1.4195563200000001</v>
      </c>
      <c r="G64" s="52">
        <v>4.5863344799999988</v>
      </c>
      <c r="H64" s="52">
        <v>6.5139983999999993</v>
      </c>
      <c r="I64" s="52">
        <v>8.0681983200000005</v>
      </c>
      <c r="J64" s="52">
        <v>10.594190880000001</v>
      </c>
      <c r="K64" s="52">
        <v>12.947996880000002</v>
      </c>
      <c r="L64" s="52">
        <v>15.253055999999999</v>
      </c>
      <c r="M64" s="52">
        <v>5.8382251200000006</v>
      </c>
      <c r="N64" s="52">
        <v>9.7975332000000002</v>
      </c>
      <c r="O64" s="52">
        <v>20.90985624</v>
      </c>
      <c r="P64" s="52">
        <v>20.488038480000004</v>
      </c>
      <c r="Q64" s="52">
        <v>19.027794240000002</v>
      </c>
      <c r="R64" s="52">
        <v>21.944744640000003</v>
      </c>
      <c r="S64" s="52">
        <v>14.810206319999999</v>
      </c>
      <c r="T64" s="52">
        <v>8.4072643200000012</v>
      </c>
      <c r="U64" s="52">
        <v>7.438026960000002</v>
      </c>
      <c r="V64" s="52">
        <v>6.1924781045531141</v>
      </c>
      <c r="W64" s="52">
        <v>7.3268015541943869</v>
      </c>
      <c r="X64" s="52">
        <v>6.6117945132347504</v>
      </c>
      <c r="Y64" s="52">
        <v>8.0885766852907537</v>
      </c>
      <c r="Z64" s="52">
        <v>8.2886951277159948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5.0976000000000007E-3</v>
      </c>
      <c r="I69" s="52">
        <v>2.0645279999999998E-2</v>
      </c>
      <c r="J69" s="52">
        <v>2.3448959999999998E-2</v>
      </c>
      <c r="K69" s="52">
        <v>1.8096479999999998E-2</v>
      </c>
      <c r="L69" s="52">
        <v>2.8546560000000002E-2</v>
      </c>
      <c r="M69" s="52">
        <v>3.1095359999999999E-2</v>
      </c>
      <c r="N69" s="52">
        <v>3.1095359999999999E-2</v>
      </c>
      <c r="O69" s="52">
        <v>3.3644160000000006E-2</v>
      </c>
      <c r="P69" s="52">
        <v>1.580256E-2</v>
      </c>
      <c r="Q69" s="52">
        <v>1.8351359999999997E-2</v>
      </c>
      <c r="R69" s="52">
        <v>7.9012800000000018E-3</v>
      </c>
      <c r="S69" s="52">
        <v>7.9012800000000018E-3</v>
      </c>
      <c r="T69" s="52">
        <v>7.9012800000000018E-3</v>
      </c>
      <c r="U69" s="52">
        <v>7.9012800000000018E-3</v>
      </c>
      <c r="V69" s="52">
        <v>7.9012800000000018E-3</v>
      </c>
      <c r="W69" s="52">
        <v>5.3524799999999997E-3</v>
      </c>
      <c r="X69" s="52">
        <v>7.9012800000000018E-3</v>
      </c>
      <c r="Y69" s="52">
        <v>7.9012800000000018E-3</v>
      </c>
      <c r="Z69" s="52">
        <v>7.9012800000000018E-3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88.899330240000012</v>
      </c>
      <c r="D2" s="21">
        <f t="shared" ref="D2:X2" si="0">SUM(D3,D17,D22,D25,D26,D51,D52)</f>
        <v>103.65541848000001</v>
      </c>
      <c r="E2" s="21">
        <f t="shared" si="0"/>
        <v>80.594640720000001</v>
      </c>
      <c r="F2" s="21">
        <f t="shared" si="0"/>
        <v>119.17377360000002</v>
      </c>
      <c r="G2" s="21">
        <f t="shared" si="0"/>
        <v>151.31054736000002</v>
      </c>
      <c r="H2" s="21">
        <f t="shared" si="0"/>
        <v>151.24792098652475</v>
      </c>
      <c r="I2" s="21">
        <f t="shared" si="0"/>
        <v>150.13714068000002</v>
      </c>
      <c r="J2" s="21">
        <f t="shared" si="0"/>
        <v>140.8322052</v>
      </c>
      <c r="K2" s="21">
        <f t="shared" si="0"/>
        <v>118.57511448000001</v>
      </c>
      <c r="L2" s="21">
        <f t="shared" si="0"/>
        <v>93.56643828</v>
      </c>
      <c r="M2" s="21">
        <f t="shared" si="0"/>
        <v>117.23390064000002</v>
      </c>
      <c r="N2" s="21">
        <f t="shared" si="0"/>
        <v>116.66535732000001</v>
      </c>
      <c r="O2" s="21">
        <f t="shared" si="0"/>
        <v>125.87725692000002</v>
      </c>
      <c r="P2" s="21">
        <f t="shared" si="0"/>
        <v>96.53051664000003</v>
      </c>
      <c r="Q2" s="21">
        <f t="shared" si="0"/>
        <v>87.020018279999988</v>
      </c>
      <c r="R2" s="21">
        <f t="shared" si="0"/>
        <v>80.571278160000006</v>
      </c>
      <c r="S2" s="21">
        <f t="shared" si="0"/>
        <v>96.512505120000014</v>
      </c>
      <c r="T2" s="21">
        <f t="shared" si="0"/>
        <v>102.87492156</v>
      </c>
      <c r="U2" s="21">
        <f t="shared" si="0"/>
        <v>109.98389519999999</v>
      </c>
      <c r="V2" s="21">
        <f t="shared" si="0"/>
        <v>99.024528189554701</v>
      </c>
      <c r="W2" s="21">
        <f t="shared" si="0"/>
        <v>102.71893844514283</v>
      </c>
      <c r="X2" s="21">
        <f t="shared" si="0"/>
        <v>110.91961471727546</v>
      </c>
      <c r="Y2" s="21">
        <f t="shared" ref="Y2:Z2" si="1">SUM(Y3,Y17,Y22,Y25,Y26,Y51,Y52)</f>
        <v>126.56997191325222</v>
      </c>
      <c r="Z2" s="21">
        <f t="shared" si="1"/>
        <v>74.793341689138629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2.7446706524735673E-2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0.61347541018575724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0.61347541018575724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0.61347541018575724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2.7446706524735673E-2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2.7446706524735673E-2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15.747675839999999</v>
      </c>
      <c r="D26" s="27">
        <f t="shared" si="14"/>
        <v>19.084668480000001</v>
      </c>
      <c r="E26" s="27">
        <f t="shared" si="14"/>
        <v>12.534120719999999</v>
      </c>
      <c r="F26" s="27">
        <f t="shared" si="14"/>
        <v>24.706983600000001</v>
      </c>
      <c r="G26" s="27">
        <f t="shared" si="14"/>
        <v>24.68162736</v>
      </c>
      <c r="H26" s="27">
        <f t="shared" si="14"/>
        <v>26.911872720000002</v>
      </c>
      <c r="I26" s="27">
        <f t="shared" si="14"/>
        <v>25.107541920000006</v>
      </c>
      <c r="J26" s="27">
        <f t="shared" si="14"/>
        <v>22.921494480000003</v>
      </c>
      <c r="K26" s="27">
        <f t="shared" si="14"/>
        <v>19.299051000000002</v>
      </c>
      <c r="L26" s="27">
        <f t="shared" si="14"/>
        <v>11.979647280000002</v>
      </c>
      <c r="M26" s="27">
        <f t="shared" si="14"/>
        <v>13.350725640000004</v>
      </c>
      <c r="N26" s="27">
        <f t="shared" si="14"/>
        <v>12.8181312</v>
      </c>
      <c r="O26" s="27">
        <f t="shared" si="14"/>
        <v>14.854997879999999</v>
      </c>
      <c r="P26" s="27">
        <f t="shared" si="14"/>
        <v>7.7147693999999989</v>
      </c>
      <c r="Q26" s="27">
        <f t="shared" si="14"/>
        <v>5.1216030000000003</v>
      </c>
      <c r="R26" s="27">
        <f t="shared" si="14"/>
        <v>6.4933599600000003</v>
      </c>
      <c r="S26" s="27">
        <f t="shared" si="14"/>
        <v>11.161583640000002</v>
      </c>
      <c r="T26" s="27">
        <f t="shared" si="14"/>
        <v>9.5584957199999998</v>
      </c>
      <c r="U26" s="27">
        <f t="shared" si="14"/>
        <v>11.003905080000001</v>
      </c>
      <c r="V26" s="27">
        <f t="shared" si="14"/>
        <v>9.9693262800000007</v>
      </c>
      <c r="W26" s="27">
        <f t="shared" si="14"/>
        <v>7.2950335200000005</v>
      </c>
      <c r="X26" s="27">
        <f t="shared" si="14"/>
        <v>8.1159098400000005</v>
      </c>
      <c r="Y26" s="27">
        <f t="shared" ref="Y26:Z26" si="15">SUM(Y27,Y33)</f>
        <v>14.05664208</v>
      </c>
      <c r="Z26" s="27">
        <f t="shared" si="15"/>
        <v>12.2128794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15.747675839999999</v>
      </c>
      <c r="D33" s="19">
        <f t="shared" si="18"/>
        <v>19.084668480000001</v>
      </c>
      <c r="E33" s="19">
        <f t="shared" si="18"/>
        <v>12.534120719999999</v>
      </c>
      <c r="F33" s="19">
        <f t="shared" si="18"/>
        <v>24.706983600000001</v>
      </c>
      <c r="G33" s="19">
        <f t="shared" si="18"/>
        <v>24.68162736</v>
      </c>
      <c r="H33" s="19">
        <f t="shared" si="18"/>
        <v>26.911872720000002</v>
      </c>
      <c r="I33" s="19">
        <f t="shared" si="18"/>
        <v>25.107541920000006</v>
      </c>
      <c r="J33" s="19">
        <f t="shared" si="18"/>
        <v>22.921494480000003</v>
      </c>
      <c r="K33" s="19">
        <f t="shared" si="18"/>
        <v>19.299051000000002</v>
      </c>
      <c r="L33" s="19">
        <f t="shared" si="18"/>
        <v>11.979647280000002</v>
      </c>
      <c r="M33" s="19">
        <f t="shared" si="18"/>
        <v>13.350725640000004</v>
      </c>
      <c r="N33" s="19">
        <f t="shared" si="18"/>
        <v>12.8181312</v>
      </c>
      <c r="O33" s="19">
        <f t="shared" si="18"/>
        <v>14.854997879999999</v>
      </c>
      <c r="P33" s="19">
        <f t="shared" si="18"/>
        <v>7.7147693999999989</v>
      </c>
      <c r="Q33" s="19">
        <f t="shared" si="18"/>
        <v>5.1216030000000003</v>
      </c>
      <c r="R33" s="19">
        <f t="shared" si="18"/>
        <v>6.4933599600000003</v>
      </c>
      <c r="S33" s="19">
        <f t="shared" si="18"/>
        <v>11.161583640000002</v>
      </c>
      <c r="T33" s="19">
        <f t="shared" si="18"/>
        <v>9.5584957199999998</v>
      </c>
      <c r="U33" s="19">
        <f t="shared" si="18"/>
        <v>11.003905080000001</v>
      </c>
      <c r="V33" s="19">
        <f t="shared" si="18"/>
        <v>9.9693262800000007</v>
      </c>
      <c r="W33" s="19">
        <f t="shared" si="18"/>
        <v>7.2950335200000005</v>
      </c>
      <c r="X33" s="19">
        <f t="shared" si="18"/>
        <v>8.1159098400000005</v>
      </c>
      <c r="Y33" s="19">
        <f t="shared" ref="Y33:Z33" si="19">SUM(Y34:Y50)</f>
        <v>14.05664208</v>
      </c>
      <c r="Z33" s="19">
        <f t="shared" si="19"/>
        <v>12.2128794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8.707724279999999</v>
      </c>
      <c r="G36" s="8">
        <v>8.707724279999999</v>
      </c>
      <c r="H36" s="8">
        <v>6.980853960000001</v>
      </c>
      <c r="I36" s="8">
        <v>7.2536731200000011</v>
      </c>
      <c r="J36" s="8">
        <v>7.4712924000000021</v>
      </c>
      <c r="K36" s="8">
        <v>5.6978542800000014</v>
      </c>
      <c r="L36" s="8">
        <v>2.2350272400000004</v>
      </c>
      <c r="M36" s="8">
        <v>4.0550331600000007</v>
      </c>
      <c r="N36" s="8">
        <v>3.9882481199999988</v>
      </c>
      <c r="O36" s="8">
        <v>3.5212071599999999</v>
      </c>
      <c r="P36" s="8">
        <v>3.3524272799999988</v>
      </c>
      <c r="Q36" s="8">
        <v>1.8479466</v>
      </c>
      <c r="R36" s="8">
        <v>1.78388748</v>
      </c>
      <c r="S36" s="8">
        <v>2.0487560400000002</v>
      </c>
      <c r="T36" s="8">
        <v>1.9701586800000004</v>
      </c>
      <c r="U36" s="8">
        <v>3.3408421200000009</v>
      </c>
      <c r="V36" s="8">
        <v>3.5009899199999999</v>
      </c>
      <c r="W36" s="8">
        <v>2.1012300000000002</v>
      </c>
      <c r="X36" s="8">
        <v>2.3047653600000007</v>
      </c>
      <c r="Y36" s="8">
        <v>2.4328836000000003</v>
      </c>
      <c r="Z36" s="8">
        <v>1.4347425600000003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3.1715096400000014</v>
      </c>
      <c r="G43" s="8">
        <v>3.1715096400000014</v>
      </c>
      <c r="H43" s="8">
        <v>4.4020735199999983</v>
      </c>
      <c r="I43" s="8">
        <v>4.7539299600000007</v>
      </c>
      <c r="J43" s="8">
        <v>4.0595536800000005</v>
      </c>
      <c r="K43" s="8">
        <v>3.1301618399999986</v>
      </c>
      <c r="L43" s="8">
        <v>3.5393716800000008</v>
      </c>
      <c r="M43" s="8">
        <v>3.7549137600000004</v>
      </c>
      <c r="N43" s="8">
        <v>3.4238646000000008</v>
      </c>
      <c r="O43" s="8">
        <v>2.8511308799999999</v>
      </c>
      <c r="P43" s="8">
        <v>0.58340411999999997</v>
      </c>
      <c r="Q43" s="8">
        <v>0.58233708000000006</v>
      </c>
      <c r="R43" s="8">
        <v>2.46166128</v>
      </c>
      <c r="S43" s="8">
        <v>2.5070104799999999</v>
      </c>
      <c r="T43" s="8">
        <v>2.3466877200000003</v>
      </c>
      <c r="U43" s="8">
        <v>3.2963533199999993</v>
      </c>
      <c r="V43" s="8">
        <v>2.6913416400000001</v>
      </c>
      <c r="W43" s="8">
        <v>2.4715314000000004</v>
      </c>
      <c r="X43" s="8">
        <v>2.2695940799999996</v>
      </c>
      <c r="Y43" s="8">
        <v>3.5884555199999992</v>
      </c>
      <c r="Z43" s="8">
        <v>3.6874234799999988</v>
      </c>
    </row>
    <row r="44" spans="1:26" ht="11.25" customHeight="1" x14ac:dyDescent="0.2">
      <c r="A44" s="28" t="s">
        <v>74</v>
      </c>
      <c r="B44" s="7" t="s">
        <v>75</v>
      </c>
      <c r="C44" s="8">
        <v>12.845025360000001</v>
      </c>
      <c r="D44" s="8">
        <v>16.182018000000003</v>
      </c>
      <c r="E44" s="8">
        <v>9.6314702400000005</v>
      </c>
      <c r="F44" s="8">
        <v>12.827749680000002</v>
      </c>
      <c r="G44" s="8">
        <v>12.802393440000001</v>
      </c>
      <c r="H44" s="8">
        <v>15.490154880000002</v>
      </c>
      <c r="I44" s="8">
        <v>13.064315040000004</v>
      </c>
      <c r="J44" s="8">
        <v>11.36795472</v>
      </c>
      <c r="K44" s="8">
        <v>10.451507760000002</v>
      </c>
      <c r="L44" s="8">
        <v>6.1891516800000002</v>
      </c>
      <c r="M44" s="8">
        <v>5.521251600000002</v>
      </c>
      <c r="N44" s="8">
        <v>5.3833248000000014</v>
      </c>
      <c r="O44" s="8">
        <v>8.4631327200000008</v>
      </c>
      <c r="P44" s="8">
        <v>3.7594108800000003</v>
      </c>
      <c r="Q44" s="8">
        <v>2.6752226400000003</v>
      </c>
      <c r="R44" s="8">
        <v>2.2282840800000003</v>
      </c>
      <c r="S44" s="8">
        <v>5.0832295200000015</v>
      </c>
      <c r="T44" s="8">
        <v>4.1135623199999998</v>
      </c>
      <c r="U44" s="8">
        <v>1.9033898400000004</v>
      </c>
      <c r="V44" s="8">
        <v>1.32660504</v>
      </c>
      <c r="W44" s="8">
        <v>0.68907672000000009</v>
      </c>
      <c r="X44" s="8">
        <v>1.3951504800000001</v>
      </c>
      <c r="Y44" s="8">
        <v>1.62196344</v>
      </c>
      <c r="Z44" s="8">
        <v>0.67737384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3.8790359999999989E-2</v>
      </c>
      <c r="I45" s="8">
        <v>3.5623799999999997E-2</v>
      </c>
      <c r="J45" s="8">
        <v>2.2693679999999997E-2</v>
      </c>
      <c r="K45" s="8">
        <v>1.9527119999999999E-2</v>
      </c>
      <c r="L45" s="8">
        <v>1.6096679999999999E-2</v>
      </c>
      <c r="M45" s="8">
        <v>1.9527119999999999E-2</v>
      </c>
      <c r="N45" s="8">
        <v>2.2693679999999997E-2</v>
      </c>
      <c r="O45" s="8">
        <v>1.9527119999999999E-2</v>
      </c>
      <c r="P45" s="8">
        <v>1.9527119999999999E-2</v>
      </c>
      <c r="Q45" s="8">
        <v>1.6096679999999999E-2</v>
      </c>
      <c r="R45" s="8">
        <v>1.9527119999999999E-2</v>
      </c>
      <c r="S45" s="8">
        <v>1.5225875999999998</v>
      </c>
      <c r="T45" s="8">
        <v>1.1280869999999998</v>
      </c>
      <c r="U45" s="8">
        <v>2.4633198000000003</v>
      </c>
      <c r="V45" s="8">
        <v>2.4503896800000002</v>
      </c>
      <c r="W45" s="8">
        <v>2.0331953999999999</v>
      </c>
      <c r="X45" s="8">
        <v>2.1463999199999999</v>
      </c>
      <c r="Y45" s="8">
        <v>6.413339520000001</v>
      </c>
      <c r="Z45" s="8">
        <v>6.413339520000001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73.008540000000011</v>
      </c>
      <c r="D51" s="27">
        <v>84.570750000000004</v>
      </c>
      <c r="E51" s="27">
        <v>68.060519999999997</v>
      </c>
      <c r="F51" s="27">
        <v>94.466790000000017</v>
      </c>
      <c r="G51" s="27">
        <v>126.62892000000001</v>
      </c>
      <c r="H51" s="27">
        <v>124.30860156</v>
      </c>
      <c r="I51" s="27">
        <v>125.02959876000001</v>
      </c>
      <c r="J51" s="27">
        <v>117.91071072000001</v>
      </c>
      <c r="K51" s="27">
        <v>99.276063480000005</v>
      </c>
      <c r="L51" s="27">
        <v>81.586791000000005</v>
      </c>
      <c r="M51" s="27">
        <v>103.88317500000001</v>
      </c>
      <c r="N51" s="27">
        <v>103.84722612000002</v>
      </c>
      <c r="O51" s="27">
        <v>111.02225904000002</v>
      </c>
      <c r="P51" s="27">
        <v>88.815747240000036</v>
      </c>
      <c r="Q51" s="27">
        <v>81.898415279999995</v>
      </c>
      <c r="R51" s="27">
        <v>74.077918199999999</v>
      </c>
      <c r="S51" s="27">
        <v>85.350921480000011</v>
      </c>
      <c r="T51" s="27">
        <v>93.316425840000008</v>
      </c>
      <c r="U51" s="27">
        <v>98.979990119999997</v>
      </c>
      <c r="V51" s="27">
        <v>89.055201909554697</v>
      </c>
      <c r="W51" s="27">
        <v>94.810429514957065</v>
      </c>
      <c r="X51" s="27">
        <v>102.80370487727546</v>
      </c>
      <c r="Y51" s="27">
        <v>112.51332983325221</v>
      </c>
      <c r="Z51" s="27">
        <v>62.58046228913863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0.14311439999999997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0.14311439999999997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0.11208959999999998</v>
      </c>
      <c r="G61" s="49">
        <f t="shared" si="22"/>
        <v>0.33586559999999993</v>
      </c>
      <c r="H61" s="49">
        <f t="shared" si="22"/>
        <v>1.0471104</v>
      </c>
      <c r="I61" s="49">
        <f t="shared" si="22"/>
        <v>3.8735423999999994</v>
      </c>
      <c r="J61" s="49">
        <f t="shared" si="22"/>
        <v>3.1187520000000002</v>
      </c>
      <c r="K61" s="49">
        <f t="shared" si="22"/>
        <v>4.1893739999999999</v>
      </c>
      <c r="L61" s="49">
        <f t="shared" si="22"/>
        <v>1.7724722400000001</v>
      </c>
      <c r="M61" s="49">
        <f t="shared" si="22"/>
        <v>1.94350464</v>
      </c>
      <c r="N61" s="49">
        <f t="shared" si="22"/>
        <v>7.4795414400000011</v>
      </c>
      <c r="O61" s="49">
        <f t="shared" si="22"/>
        <v>6.3253562399999987</v>
      </c>
      <c r="P61" s="49">
        <f t="shared" si="22"/>
        <v>5.3912073600000001</v>
      </c>
      <c r="Q61" s="49">
        <f t="shared" si="22"/>
        <v>6.0549854399999967</v>
      </c>
      <c r="R61" s="49">
        <f t="shared" si="22"/>
        <v>4.8488457599999997</v>
      </c>
      <c r="S61" s="49">
        <f t="shared" si="22"/>
        <v>3.8129320800000004</v>
      </c>
      <c r="T61" s="49">
        <f t="shared" si="22"/>
        <v>4.0816238399999998</v>
      </c>
      <c r="U61" s="49">
        <f t="shared" si="22"/>
        <v>4.7211710399999998</v>
      </c>
      <c r="V61" s="49">
        <f t="shared" si="22"/>
        <v>5.1054080217168316</v>
      </c>
      <c r="W61" s="49">
        <f t="shared" si="22"/>
        <v>8.1981729473679792</v>
      </c>
      <c r="X61" s="49">
        <f t="shared" si="22"/>
        <v>10.835449765218533</v>
      </c>
      <c r="Y61" s="49">
        <f t="shared" ref="Y61:Z61" si="23">SUM(Y62:Y72)</f>
        <v>9.1603813297759231</v>
      </c>
      <c r="Z61" s="49">
        <f t="shared" si="23"/>
        <v>12.332914903619086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0.33586559999999993</v>
      </c>
      <c r="H62" s="52">
        <v>1.0471104</v>
      </c>
      <c r="I62" s="52">
        <v>3.8735423999999994</v>
      </c>
      <c r="J62" s="52">
        <v>3.1187520000000002</v>
      </c>
      <c r="K62" s="52">
        <v>4.1864255999999997</v>
      </c>
      <c r="L62" s="52">
        <v>1.7648064000000001</v>
      </c>
      <c r="M62" s="52">
        <v>1.9309248000000001</v>
      </c>
      <c r="N62" s="52">
        <v>7.392268800000001</v>
      </c>
      <c r="O62" s="52">
        <v>6.2056511999999984</v>
      </c>
      <c r="P62" s="52">
        <v>5.2819200000000004</v>
      </c>
      <c r="Q62" s="52">
        <v>5.9185727999999971</v>
      </c>
      <c r="R62" s="52">
        <v>4.6049471999999998</v>
      </c>
      <c r="S62" s="52">
        <v>3.528</v>
      </c>
      <c r="T62" s="52">
        <v>3.8251583999999998</v>
      </c>
      <c r="U62" s="52">
        <v>4.3771392000000002</v>
      </c>
      <c r="V62" s="52">
        <v>4.8440448000000007</v>
      </c>
      <c r="W62" s="52">
        <v>7.9507007999999981</v>
      </c>
      <c r="X62" s="52">
        <v>10.591660799999996</v>
      </c>
      <c r="Y62" s="52">
        <v>8.8877375999999977</v>
      </c>
      <c r="Z62" s="52">
        <v>12.118982399999998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2.9483999999999999E-3</v>
      </c>
      <c r="L64" s="52">
        <v>7.665840000000001E-3</v>
      </c>
      <c r="M64" s="52">
        <v>1.2579840000000002E-2</v>
      </c>
      <c r="N64" s="52">
        <v>8.7272640000000012E-2</v>
      </c>
      <c r="O64" s="52">
        <v>0.11970503999999998</v>
      </c>
      <c r="P64" s="52">
        <v>0.10928736000000003</v>
      </c>
      <c r="Q64" s="52">
        <v>0.13641264</v>
      </c>
      <c r="R64" s="52">
        <v>0.11518416000000001</v>
      </c>
      <c r="S64" s="52">
        <v>0.14525784</v>
      </c>
      <c r="T64" s="52">
        <v>0.14584752000000001</v>
      </c>
      <c r="U64" s="52">
        <v>0.22525775999999997</v>
      </c>
      <c r="V64" s="52">
        <v>0.14080498171683051</v>
      </c>
      <c r="W64" s="52">
        <v>0.14220670736798163</v>
      </c>
      <c r="X64" s="52">
        <v>0.14387600521853805</v>
      </c>
      <c r="Y64" s="52">
        <v>0.17808324977592455</v>
      </c>
      <c r="Z64" s="52">
        <v>0.11427442361908753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0.12871440000000001</v>
      </c>
      <c r="S69" s="52">
        <v>0.13967424000000003</v>
      </c>
      <c r="T69" s="52">
        <v>0.11061791999999999</v>
      </c>
      <c r="U69" s="52">
        <v>0.11877408</v>
      </c>
      <c r="V69" s="52">
        <v>0.12055824</v>
      </c>
      <c r="W69" s="52">
        <v>0.10526543999999997</v>
      </c>
      <c r="X69" s="52">
        <v>9.9912960000000023E-2</v>
      </c>
      <c r="Y69" s="52">
        <v>9.4560480000000002E-2</v>
      </c>
      <c r="Z69" s="52">
        <v>9.965808000000001E-2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421.8411416400001</v>
      </c>
      <c r="D2" s="21">
        <f t="shared" ref="D2:X2" si="0">SUM(D3,D17,D22,D25,D26,D51,D52)</f>
        <v>459.21045131999995</v>
      </c>
      <c r="E2" s="21">
        <f t="shared" si="0"/>
        <v>416.65193388000006</v>
      </c>
      <c r="F2" s="21">
        <f t="shared" si="0"/>
        <v>464.04598896000005</v>
      </c>
      <c r="G2" s="21">
        <f t="shared" si="0"/>
        <v>491.73081372000001</v>
      </c>
      <c r="H2" s="21">
        <f t="shared" si="0"/>
        <v>550.57832310157846</v>
      </c>
      <c r="I2" s="21">
        <f t="shared" si="0"/>
        <v>569.40409098669761</v>
      </c>
      <c r="J2" s="21">
        <f t="shared" si="0"/>
        <v>532.55180423715467</v>
      </c>
      <c r="K2" s="21">
        <f t="shared" si="0"/>
        <v>520.64491427999997</v>
      </c>
      <c r="L2" s="21">
        <f t="shared" si="0"/>
        <v>563.11512365061378</v>
      </c>
      <c r="M2" s="21">
        <f t="shared" si="0"/>
        <v>635.20701574972543</v>
      </c>
      <c r="N2" s="21">
        <f t="shared" si="0"/>
        <v>641.95738520862608</v>
      </c>
      <c r="O2" s="21">
        <f t="shared" si="0"/>
        <v>696.42907920341452</v>
      </c>
      <c r="P2" s="21">
        <f t="shared" si="0"/>
        <v>428.76422972589808</v>
      </c>
      <c r="Q2" s="21">
        <f t="shared" si="0"/>
        <v>395.25603084000005</v>
      </c>
      <c r="R2" s="21">
        <f t="shared" si="0"/>
        <v>431.42074595999986</v>
      </c>
      <c r="S2" s="21">
        <f t="shared" si="0"/>
        <v>442.34416728000002</v>
      </c>
      <c r="T2" s="21">
        <f t="shared" si="0"/>
        <v>421.16097564</v>
      </c>
      <c r="U2" s="21">
        <f t="shared" si="0"/>
        <v>427.23894239999987</v>
      </c>
      <c r="V2" s="21">
        <f t="shared" si="0"/>
        <v>424.48642680432766</v>
      </c>
      <c r="W2" s="21">
        <f t="shared" si="0"/>
        <v>399.26091327635038</v>
      </c>
      <c r="X2" s="21">
        <f t="shared" si="0"/>
        <v>446.01624976179704</v>
      </c>
      <c r="Y2" s="21">
        <f t="shared" ref="Y2:Z2" si="1">SUM(Y3,Y17,Y22,Y25,Y26,Y51,Y52)</f>
        <v>425.94365907130469</v>
      </c>
      <c r="Z2" s="21">
        <f t="shared" si="1"/>
        <v>374.16554772709566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0.26185530157830672</v>
      </c>
      <c r="I3" s="24">
        <f t="shared" si="2"/>
        <v>1.5999953466975156</v>
      </c>
      <c r="J3" s="24">
        <f t="shared" si="2"/>
        <v>1.1594254771546342</v>
      </c>
      <c r="K3" s="24">
        <f t="shared" si="2"/>
        <v>0</v>
      </c>
      <c r="L3" s="24">
        <f t="shared" si="2"/>
        <v>0.27896213061373121</v>
      </c>
      <c r="M3" s="24">
        <f t="shared" si="2"/>
        <v>0.55719922972529079</v>
      </c>
      <c r="N3" s="24">
        <f t="shared" si="2"/>
        <v>0.45723992862599661</v>
      </c>
      <c r="O3" s="24">
        <f t="shared" si="2"/>
        <v>0.53036820341447233</v>
      </c>
      <c r="P3" s="24">
        <f t="shared" si="2"/>
        <v>1.751845898048839E-3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9.2287292774802729E-2</v>
      </c>
      <c r="I4" s="19">
        <f t="shared" si="4"/>
        <v>1.4099505824702661</v>
      </c>
      <c r="J4" s="19">
        <f t="shared" si="4"/>
        <v>0.97604300712223413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1.036293867639374E-2</v>
      </c>
      <c r="O4" s="19">
        <f t="shared" si="4"/>
        <v>1.0327288688456098E-2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9.2287292774802729E-2</v>
      </c>
      <c r="I7" s="8">
        <v>1.4099505824702661</v>
      </c>
      <c r="J7" s="8">
        <v>0.97604300712223413</v>
      </c>
      <c r="K7" s="8">
        <v>0</v>
      </c>
      <c r="L7" s="8">
        <v>0</v>
      </c>
      <c r="M7" s="8">
        <v>0</v>
      </c>
      <c r="N7" s="8">
        <v>1.036293867639374E-2</v>
      </c>
      <c r="O7" s="8">
        <v>1.0327288688456098E-2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1.751845898048839E-3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1.751845898048839E-3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0.16956800880350398</v>
      </c>
      <c r="I11" s="19">
        <f t="shared" si="8"/>
        <v>0.19004476422724964</v>
      </c>
      <c r="J11" s="19">
        <f t="shared" si="8"/>
        <v>0.18338247003240013</v>
      </c>
      <c r="K11" s="19">
        <f t="shared" si="8"/>
        <v>0</v>
      </c>
      <c r="L11" s="19">
        <f t="shared" si="8"/>
        <v>0.27896213061373121</v>
      </c>
      <c r="M11" s="19">
        <f t="shared" si="8"/>
        <v>0.55719922972529079</v>
      </c>
      <c r="N11" s="19">
        <f t="shared" si="8"/>
        <v>0.44687698994960284</v>
      </c>
      <c r="O11" s="19">
        <f t="shared" si="8"/>
        <v>0.52004091472601621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0.16956800880350398</v>
      </c>
      <c r="I13" s="8">
        <v>0.19004476422724964</v>
      </c>
      <c r="J13" s="8">
        <v>0.18338247003240013</v>
      </c>
      <c r="K13" s="8">
        <v>0</v>
      </c>
      <c r="L13" s="8">
        <v>0.27896213061373121</v>
      </c>
      <c r="M13" s="8">
        <v>0.55719922972529079</v>
      </c>
      <c r="N13" s="8">
        <v>0.44687698994960284</v>
      </c>
      <c r="O13" s="8">
        <v>0.52004091472601621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152.83042164</v>
      </c>
      <c r="D26" s="27">
        <f t="shared" si="14"/>
        <v>175.86057132000002</v>
      </c>
      <c r="E26" s="27">
        <f t="shared" si="14"/>
        <v>146.53878947999999</v>
      </c>
      <c r="F26" s="27">
        <f t="shared" si="14"/>
        <v>160.42486896000003</v>
      </c>
      <c r="G26" s="27">
        <f t="shared" si="14"/>
        <v>166.60095372000001</v>
      </c>
      <c r="H26" s="27">
        <f t="shared" si="14"/>
        <v>174.3657102</v>
      </c>
      <c r="I26" s="27">
        <f t="shared" si="14"/>
        <v>174.02305392000002</v>
      </c>
      <c r="J26" s="27">
        <f t="shared" si="14"/>
        <v>139.34092247999999</v>
      </c>
      <c r="K26" s="27">
        <f t="shared" si="14"/>
        <v>122.26347720000003</v>
      </c>
      <c r="L26" s="27">
        <f t="shared" si="14"/>
        <v>129.13483103999999</v>
      </c>
      <c r="M26" s="27">
        <f t="shared" si="14"/>
        <v>139.33861596000003</v>
      </c>
      <c r="N26" s="27">
        <f t="shared" si="14"/>
        <v>148.82877972000003</v>
      </c>
      <c r="O26" s="27">
        <f t="shared" si="14"/>
        <v>192.72783708000003</v>
      </c>
      <c r="P26" s="27">
        <f t="shared" si="14"/>
        <v>79.690533120000012</v>
      </c>
      <c r="Q26" s="27">
        <f t="shared" si="14"/>
        <v>69.263037360000013</v>
      </c>
      <c r="R26" s="27">
        <f t="shared" si="14"/>
        <v>86.422476960000026</v>
      </c>
      <c r="S26" s="27">
        <f t="shared" si="14"/>
        <v>88.196302439999997</v>
      </c>
      <c r="T26" s="27">
        <f t="shared" si="14"/>
        <v>85.28357268000002</v>
      </c>
      <c r="U26" s="27">
        <f t="shared" si="14"/>
        <v>76.650159240000008</v>
      </c>
      <c r="V26" s="27">
        <f t="shared" si="14"/>
        <v>78.299583839999997</v>
      </c>
      <c r="W26" s="27">
        <f t="shared" si="14"/>
        <v>62.643098879999997</v>
      </c>
      <c r="X26" s="27">
        <f t="shared" si="14"/>
        <v>72.469846440000012</v>
      </c>
      <c r="Y26" s="27">
        <f t="shared" ref="Y26:Z26" si="15">SUM(Y27,Y33)</f>
        <v>65.490540839999994</v>
      </c>
      <c r="Z26" s="27">
        <f t="shared" si="15"/>
        <v>58.386671639999989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152.83042164</v>
      </c>
      <c r="D33" s="19">
        <f t="shared" si="18"/>
        <v>175.86057132000002</v>
      </c>
      <c r="E33" s="19">
        <f t="shared" si="18"/>
        <v>146.53878947999999</v>
      </c>
      <c r="F33" s="19">
        <f t="shared" si="18"/>
        <v>160.42486896000003</v>
      </c>
      <c r="G33" s="19">
        <f t="shared" si="18"/>
        <v>166.60095372000001</v>
      </c>
      <c r="H33" s="19">
        <f t="shared" si="18"/>
        <v>174.3657102</v>
      </c>
      <c r="I33" s="19">
        <f t="shared" si="18"/>
        <v>174.02305392000002</v>
      </c>
      <c r="J33" s="19">
        <f t="shared" si="18"/>
        <v>139.34092247999999</v>
      </c>
      <c r="K33" s="19">
        <f t="shared" si="18"/>
        <v>122.26347720000003</v>
      </c>
      <c r="L33" s="19">
        <f t="shared" si="18"/>
        <v>129.13483103999999</v>
      </c>
      <c r="M33" s="19">
        <f t="shared" si="18"/>
        <v>139.33861596000003</v>
      </c>
      <c r="N33" s="19">
        <f t="shared" si="18"/>
        <v>148.82877972000003</v>
      </c>
      <c r="O33" s="19">
        <f t="shared" si="18"/>
        <v>192.72783708000003</v>
      </c>
      <c r="P33" s="19">
        <f t="shared" si="18"/>
        <v>79.690533120000012</v>
      </c>
      <c r="Q33" s="19">
        <f t="shared" si="18"/>
        <v>69.263037360000013</v>
      </c>
      <c r="R33" s="19">
        <f t="shared" si="18"/>
        <v>86.422476960000026</v>
      </c>
      <c r="S33" s="19">
        <f t="shared" si="18"/>
        <v>88.196302439999997</v>
      </c>
      <c r="T33" s="19">
        <f t="shared" si="18"/>
        <v>85.28357268000002</v>
      </c>
      <c r="U33" s="19">
        <f t="shared" si="18"/>
        <v>76.650159240000008</v>
      </c>
      <c r="V33" s="19">
        <f t="shared" si="18"/>
        <v>78.299583839999997</v>
      </c>
      <c r="W33" s="19">
        <f t="shared" si="18"/>
        <v>62.643098879999997</v>
      </c>
      <c r="X33" s="19">
        <f t="shared" si="18"/>
        <v>72.469846440000012</v>
      </c>
      <c r="Y33" s="19">
        <f t="shared" ref="Y33:Z33" si="19">SUM(Y34:Y50)</f>
        <v>65.490540839999994</v>
      </c>
      <c r="Z33" s="19">
        <f t="shared" si="19"/>
        <v>58.386671639999989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40.636425239999994</v>
      </c>
      <c r="D36" s="8">
        <v>37.733774760000003</v>
      </c>
      <c r="E36" s="8">
        <v>37.733774760000003</v>
      </c>
      <c r="F36" s="8">
        <v>26.123400000000004</v>
      </c>
      <c r="G36" s="8">
        <v>26.123400000000004</v>
      </c>
      <c r="H36" s="8">
        <v>29.147808239999993</v>
      </c>
      <c r="I36" s="8">
        <v>33.69623292</v>
      </c>
      <c r="J36" s="8">
        <v>28.567414439999993</v>
      </c>
      <c r="K36" s="8">
        <v>26.404851240000003</v>
      </c>
      <c r="L36" s="8">
        <v>29.55715055999999</v>
      </c>
      <c r="M36" s="8">
        <v>35.63822376000001</v>
      </c>
      <c r="N36" s="8">
        <v>29.954907720000001</v>
      </c>
      <c r="O36" s="8">
        <v>29.087156520000004</v>
      </c>
      <c r="P36" s="8">
        <v>26.651774159999999</v>
      </c>
      <c r="Q36" s="8">
        <v>25.280636400000006</v>
      </c>
      <c r="R36" s="8">
        <v>27.105412680000004</v>
      </c>
      <c r="S36" s="8">
        <v>29.480143319999993</v>
      </c>
      <c r="T36" s="8">
        <v>32.902308720000015</v>
      </c>
      <c r="U36" s="8">
        <v>31.764464280000006</v>
      </c>
      <c r="V36" s="8">
        <v>29.066712120000005</v>
      </c>
      <c r="W36" s="8">
        <v>26.086827240000002</v>
      </c>
      <c r="X36" s="8">
        <v>27.920235600000005</v>
      </c>
      <c r="Y36" s="8">
        <v>30.705217199999989</v>
      </c>
      <c r="Z36" s="8">
        <v>29.308410359999989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0.24460379999999998</v>
      </c>
      <c r="I41" s="8">
        <v>0.28161792000000008</v>
      </c>
      <c r="J41" s="8">
        <v>0.27825300000000003</v>
      </c>
      <c r="K41" s="8">
        <v>0.30646656000000017</v>
      </c>
      <c r="L41" s="8">
        <v>0.16255152000000003</v>
      </c>
      <c r="M41" s="8">
        <v>0.20267172000000003</v>
      </c>
      <c r="N41" s="8">
        <v>9.6547319999999992E-2</v>
      </c>
      <c r="O41" s="8">
        <v>0.10275948000000003</v>
      </c>
      <c r="P41" s="8">
        <v>0.12139596000000001</v>
      </c>
      <c r="Q41" s="8">
        <v>0.11544264000000001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15.85728144</v>
      </c>
      <c r="D43" s="8">
        <v>50.743620720000003</v>
      </c>
      <c r="E43" s="8">
        <v>28.543319999999998</v>
      </c>
      <c r="F43" s="8">
        <v>34.886339280000009</v>
      </c>
      <c r="G43" s="8">
        <v>38.057848920000012</v>
      </c>
      <c r="H43" s="8">
        <v>42.314271479999988</v>
      </c>
      <c r="I43" s="8">
        <v>42.691203360000003</v>
      </c>
      <c r="J43" s="8">
        <v>33.234027839999989</v>
      </c>
      <c r="K43" s="8">
        <v>24.560059679999998</v>
      </c>
      <c r="L43" s="8">
        <v>27.404788319999998</v>
      </c>
      <c r="M43" s="8">
        <v>29.326794120000002</v>
      </c>
      <c r="N43" s="8">
        <v>27.139362119999998</v>
      </c>
      <c r="O43" s="8">
        <v>59.287676760000018</v>
      </c>
      <c r="P43" s="8">
        <v>3.7341064800000012</v>
      </c>
      <c r="Q43" s="8">
        <v>4.555193759999999</v>
      </c>
      <c r="R43" s="8">
        <v>22.27232592</v>
      </c>
      <c r="S43" s="8">
        <v>19.918168919999999</v>
      </c>
      <c r="T43" s="8">
        <v>20.371927679999999</v>
      </c>
      <c r="U43" s="8">
        <v>27.166304879999998</v>
      </c>
      <c r="V43" s="8">
        <v>27.07987464</v>
      </c>
      <c r="W43" s="8">
        <v>24.69450672</v>
      </c>
      <c r="X43" s="8">
        <v>23.123290320000002</v>
      </c>
      <c r="Y43" s="8">
        <v>22.01330196</v>
      </c>
      <c r="Z43" s="8">
        <v>23.589053280000002</v>
      </c>
    </row>
    <row r="44" spans="1:26" ht="11.25" customHeight="1" x14ac:dyDescent="0.2">
      <c r="A44" s="28" t="s">
        <v>74</v>
      </c>
      <c r="B44" s="7" t="s">
        <v>75</v>
      </c>
      <c r="C44" s="8">
        <v>96.336714959999995</v>
      </c>
      <c r="D44" s="8">
        <v>87.383175840000021</v>
      </c>
      <c r="E44" s="8">
        <v>80.261694720000008</v>
      </c>
      <c r="F44" s="8">
        <v>99.415129680000021</v>
      </c>
      <c r="G44" s="8">
        <v>102.41970480000001</v>
      </c>
      <c r="H44" s="8">
        <v>102.49410168000001</v>
      </c>
      <c r="I44" s="8">
        <v>97.189074719999994</v>
      </c>
      <c r="J44" s="8">
        <v>77.060678400000015</v>
      </c>
      <c r="K44" s="8">
        <v>70.856201520000027</v>
      </c>
      <c r="L44" s="8">
        <v>71.881039440000009</v>
      </c>
      <c r="M44" s="8">
        <v>74.031861599999999</v>
      </c>
      <c r="N44" s="8">
        <v>91.427914080000022</v>
      </c>
      <c r="O44" s="8">
        <v>104.02383528000001</v>
      </c>
      <c r="P44" s="8">
        <v>49.092745680000021</v>
      </c>
      <c r="Q44" s="8">
        <v>39.234183840000007</v>
      </c>
      <c r="R44" s="8">
        <v>36.976921200000021</v>
      </c>
      <c r="S44" s="8">
        <v>35.966293919999998</v>
      </c>
      <c r="T44" s="8">
        <v>28.97075808</v>
      </c>
      <c r="U44" s="8">
        <v>14.363892</v>
      </c>
      <c r="V44" s="8">
        <v>18.810429120000002</v>
      </c>
      <c r="W44" s="8">
        <v>9.0881222399999988</v>
      </c>
      <c r="X44" s="8">
        <v>18.497516400000006</v>
      </c>
      <c r="Y44" s="8">
        <v>12.772021680000002</v>
      </c>
      <c r="Z44" s="8">
        <v>5.4892080000000005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0.16492499999999999</v>
      </c>
      <c r="I45" s="8">
        <v>0.16492499999999999</v>
      </c>
      <c r="J45" s="8">
        <v>0.2005488</v>
      </c>
      <c r="K45" s="8">
        <v>0.13589819999999997</v>
      </c>
      <c r="L45" s="8">
        <v>0.12930120000000001</v>
      </c>
      <c r="M45" s="8">
        <v>0.13906476000000001</v>
      </c>
      <c r="N45" s="8">
        <v>0.21004848000000001</v>
      </c>
      <c r="O45" s="8">
        <v>0.22640904000000001</v>
      </c>
      <c r="P45" s="8">
        <v>9.0510840000000009E-2</v>
      </c>
      <c r="Q45" s="8">
        <v>7.7580720000000006E-2</v>
      </c>
      <c r="R45" s="8">
        <v>6.7817159999999987E-2</v>
      </c>
      <c r="S45" s="8">
        <v>2.8316962800000001</v>
      </c>
      <c r="T45" s="8">
        <v>3.0385781999999999</v>
      </c>
      <c r="U45" s="8">
        <v>3.3554980800000007</v>
      </c>
      <c r="V45" s="8">
        <v>3.3425679600000007</v>
      </c>
      <c r="W45" s="8">
        <v>2.7736426799999996</v>
      </c>
      <c r="X45" s="8">
        <v>2.9288041200000001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269.01072000000011</v>
      </c>
      <c r="D51" s="27">
        <v>283.34987999999993</v>
      </c>
      <c r="E51" s="27">
        <v>269.97003000000007</v>
      </c>
      <c r="F51" s="27">
        <v>302.33412000000004</v>
      </c>
      <c r="G51" s="27">
        <v>323.84286000000003</v>
      </c>
      <c r="H51" s="27">
        <v>365.75359920000011</v>
      </c>
      <c r="I51" s="27">
        <v>386.87397012000008</v>
      </c>
      <c r="J51" s="27">
        <v>382.57141428000006</v>
      </c>
      <c r="K51" s="27">
        <v>391.78684907999991</v>
      </c>
      <c r="L51" s="27">
        <v>433.63801008000013</v>
      </c>
      <c r="M51" s="27">
        <v>494.83552536000013</v>
      </c>
      <c r="N51" s="27">
        <v>492.20701596000004</v>
      </c>
      <c r="O51" s="27">
        <v>502.73741231999998</v>
      </c>
      <c r="P51" s="27">
        <v>349.01737595999998</v>
      </c>
      <c r="Q51" s="27">
        <v>325.82671308000005</v>
      </c>
      <c r="R51" s="27">
        <v>344.88810179999984</v>
      </c>
      <c r="S51" s="27">
        <v>354.11646203999999</v>
      </c>
      <c r="T51" s="27">
        <v>335.69104535999998</v>
      </c>
      <c r="U51" s="27">
        <v>350.52803675999985</v>
      </c>
      <c r="V51" s="27">
        <v>346.12043376432763</v>
      </c>
      <c r="W51" s="27">
        <v>336.56890839635037</v>
      </c>
      <c r="X51" s="27">
        <v>373.50676372179703</v>
      </c>
      <c r="Y51" s="27">
        <v>360.11129103130469</v>
      </c>
      <c r="Z51" s="27">
        <v>315.70268568709571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0.14311439999999997</v>
      </c>
      <c r="F52" s="27">
        <f t="shared" si="20"/>
        <v>1.2869999999999999</v>
      </c>
      <c r="G52" s="27">
        <f t="shared" si="20"/>
        <v>1.2869999999999999</v>
      </c>
      <c r="H52" s="27">
        <f t="shared" si="20"/>
        <v>10.197158399999999</v>
      </c>
      <c r="I52" s="27">
        <f t="shared" si="20"/>
        <v>6.9070716000000019</v>
      </c>
      <c r="J52" s="27">
        <f t="shared" si="20"/>
        <v>9.4800419999999974</v>
      </c>
      <c r="K52" s="27">
        <f t="shared" si="20"/>
        <v>6.594587999999999</v>
      </c>
      <c r="L52" s="27">
        <f t="shared" si="20"/>
        <v>6.3320399999999999E-2</v>
      </c>
      <c r="M52" s="27">
        <f t="shared" si="20"/>
        <v>0.47567520000000008</v>
      </c>
      <c r="N52" s="27">
        <f t="shared" si="20"/>
        <v>0.46434959999999997</v>
      </c>
      <c r="O52" s="27">
        <f t="shared" si="20"/>
        <v>0.4334616</v>
      </c>
      <c r="P52" s="27">
        <f t="shared" si="20"/>
        <v>5.4568800000000001E-2</v>
      </c>
      <c r="Q52" s="27">
        <f t="shared" si="20"/>
        <v>0.16628040000000002</v>
      </c>
      <c r="R52" s="27">
        <f t="shared" si="20"/>
        <v>0.11016720000000002</v>
      </c>
      <c r="S52" s="27">
        <f t="shared" si="20"/>
        <v>3.1402800000000002E-2</v>
      </c>
      <c r="T52" s="27">
        <f t="shared" si="20"/>
        <v>0.18635760000000001</v>
      </c>
      <c r="U52" s="27">
        <f t="shared" si="20"/>
        <v>6.074640000000002E-2</v>
      </c>
      <c r="V52" s="27">
        <f t="shared" si="20"/>
        <v>6.6409200000000002E-2</v>
      </c>
      <c r="W52" s="27">
        <f t="shared" si="20"/>
        <v>4.8905999999999998E-2</v>
      </c>
      <c r="X52" s="27">
        <f t="shared" si="20"/>
        <v>3.9639600000000004E-2</v>
      </c>
      <c r="Y52" s="27">
        <f t="shared" ref="Y52:Z52" si="21">SUM(Y53:Y54)</f>
        <v>0.3418272</v>
      </c>
      <c r="Z52" s="27">
        <f t="shared" si="21"/>
        <v>7.6190399999999991E-2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0.14311439999999997</v>
      </c>
      <c r="F53" s="8">
        <v>1.2869999999999999</v>
      </c>
      <c r="G53" s="8">
        <v>1.2869999999999999</v>
      </c>
      <c r="H53" s="8">
        <v>10.197158399999999</v>
      </c>
      <c r="I53" s="8">
        <v>6.9070716000000019</v>
      </c>
      <c r="J53" s="8">
        <v>9.4800419999999974</v>
      </c>
      <c r="K53" s="8">
        <v>6.594587999999999</v>
      </c>
      <c r="L53" s="8">
        <v>6.3320399999999999E-2</v>
      </c>
      <c r="M53" s="8">
        <v>0.47567520000000008</v>
      </c>
      <c r="N53" s="8">
        <v>0.46434959999999997</v>
      </c>
      <c r="O53" s="8">
        <v>0.4334616</v>
      </c>
      <c r="P53" s="8">
        <v>5.4568800000000001E-2</v>
      </c>
      <c r="Q53" s="8">
        <v>0.16628040000000002</v>
      </c>
      <c r="R53" s="8">
        <v>0.11016720000000002</v>
      </c>
      <c r="S53" s="8">
        <v>3.1402800000000002E-2</v>
      </c>
      <c r="T53" s="8">
        <v>0.18635760000000001</v>
      </c>
      <c r="U53" s="8">
        <v>6.074640000000002E-2</v>
      </c>
      <c r="V53" s="8">
        <v>6.6409200000000002E-2</v>
      </c>
      <c r="W53" s="8">
        <v>4.8905999999999998E-2</v>
      </c>
      <c r="X53" s="8">
        <v>3.9639600000000004E-2</v>
      </c>
      <c r="Y53" s="8">
        <v>0.3418272</v>
      </c>
      <c r="Z53" s="8">
        <v>7.6190399999999991E-2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8.9599103999999983</v>
      </c>
      <c r="D61" s="49">
        <f t="shared" si="22"/>
        <v>19.039910399999997</v>
      </c>
      <c r="E61" s="49">
        <f t="shared" si="22"/>
        <v>20.7200448</v>
      </c>
      <c r="F61" s="49">
        <f t="shared" si="22"/>
        <v>32.143910399999996</v>
      </c>
      <c r="G61" s="49">
        <f t="shared" si="22"/>
        <v>43.231910399999997</v>
      </c>
      <c r="H61" s="49">
        <f t="shared" si="22"/>
        <v>42.00493968</v>
      </c>
      <c r="I61" s="49">
        <f t="shared" si="22"/>
        <v>47.52318383999998</v>
      </c>
      <c r="J61" s="49">
        <f t="shared" si="22"/>
        <v>61.061012639999994</v>
      </c>
      <c r="K61" s="49">
        <f t="shared" si="22"/>
        <v>76.947804720000022</v>
      </c>
      <c r="L61" s="49">
        <f t="shared" si="22"/>
        <v>124.47367127999999</v>
      </c>
      <c r="M61" s="49">
        <f t="shared" si="22"/>
        <v>164.57836823999997</v>
      </c>
      <c r="N61" s="49">
        <f t="shared" si="22"/>
        <v>146.28058919999998</v>
      </c>
      <c r="O61" s="49">
        <f t="shared" si="22"/>
        <v>144.28064879999997</v>
      </c>
      <c r="P61" s="49">
        <f t="shared" si="22"/>
        <v>28.461559679999997</v>
      </c>
      <c r="Q61" s="49">
        <f t="shared" si="22"/>
        <v>27.907129439999995</v>
      </c>
      <c r="R61" s="49">
        <f t="shared" si="22"/>
        <v>31.165235279999997</v>
      </c>
      <c r="S61" s="49">
        <f t="shared" si="22"/>
        <v>30.386861999999997</v>
      </c>
      <c r="T61" s="49">
        <f t="shared" si="22"/>
        <v>31.582177200000004</v>
      </c>
      <c r="U61" s="49">
        <f t="shared" si="22"/>
        <v>35.647374240000005</v>
      </c>
      <c r="V61" s="49">
        <f t="shared" si="22"/>
        <v>28.801601848194416</v>
      </c>
      <c r="W61" s="49">
        <f t="shared" si="22"/>
        <v>30.381342597348766</v>
      </c>
      <c r="X61" s="49">
        <f t="shared" si="22"/>
        <v>39.942384462422176</v>
      </c>
      <c r="Y61" s="49">
        <f t="shared" ref="Y61:Z61" si="23">SUM(Y62:Y72)</f>
        <v>49.089582713917288</v>
      </c>
      <c r="Z61" s="49">
        <f t="shared" si="23"/>
        <v>45.045511633307875</v>
      </c>
    </row>
    <row r="62" spans="1:26" ht="11.25" customHeight="1" x14ac:dyDescent="0.2">
      <c r="A62" s="50" t="s">
        <v>92</v>
      </c>
      <c r="B62" s="51" t="s">
        <v>93</v>
      </c>
      <c r="C62" s="52">
        <v>8.9599103999999983</v>
      </c>
      <c r="D62" s="52">
        <v>19.039910399999997</v>
      </c>
      <c r="E62" s="52">
        <v>20.7200448</v>
      </c>
      <c r="F62" s="52">
        <v>32.143910399999996</v>
      </c>
      <c r="G62" s="52">
        <v>43.231910399999997</v>
      </c>
      <c r="H62" s="52">
        <v>41.994489600000001</v>
      </c>
      <c r="I62" s="52">
        <v>47.48163839999998</v>
      </c>
      <c r="J62" s="52">
        <v>61.011820799999995</v>
      </c>
      <c r="K62" s="52">
        <v>76.878950400000022</v>
      </c>
      <c r="L62" s="52">
        <v>124.35937919999999</v>
      </c>
      <c r="M62" s="52">
        <v>164.43181439999998</v>
      </c>
      <c r="N62" s="52">
        <v>145.9721088</v>
      </c>
      <c r="O62" s="52">
        <v>143.45896319999997</v>
      </c>
      <c r="P62" s="52">
        <v>27.247449599999999</v>
      </c>
      <c r="Q62" s="52">
        <v>26.786188799999998</v>
      </c>
      <c r="R62" s="52">
        <v>28.770739199999998</v>
      </c>
      <c r="S62" s="52">
        <v>28.018367999999995</v>
      </c>
      <c r="T62" s="52">
        <v>29.149747200000004</v>
      </c>
      <c r="U62" s="52">
        <v>33.609945600000003</v>
      </c>
      <c r="V62" s="52">
        <v>26.985772799999999</v>
      </c>
      <c r="W62" s="52">
        <v>28.786463999999995</v>
      </c>
      <c r="X62" s="52">
        <v>38.252793600000004</v>
      </c>
      <c r="Y62" s="52">
        <v>48.133209599999972</v>
      </c>
      <c r="Z62" s="52">
        <v>44.050003199999999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2.2211280000000003E-2</v>
      </c>
      <c r="L64" s="52">
        <v>5.719896E-2</v>
      </c>
      <c r="M64" s="52">
        <v>7.6461840000000017E-2</v>
      </c>
      <c r="N64" s="52">
        <v>0.24628968000000012</v>
      </c>
      <c r="O64" s="52">
        <v>0.75439728000000006</v>
      </c>
      <c r="P64" s="52">
        <v>1.1825049599999999</v>
      </c>
      <c r="Q64" s="52">
        <v>1.0893355200000001</v>
      </c>
      <c r="R64" s="52">
        <v>1.1815221600000001</v>
      </c>
      <c r="S64" s="52">
        <v>1.2880576800000001</v>
      </c>
      <c r="T64" s="52">
        <v>1.3886963999999999</v>
      </c>
      <c r="U64" s="52">
        <v>0.93405312000000007</v>
      </c>
      <c r="V64" s="52">
        <v>0.71806088819441549</v>
      </c>
      <c r="W64" s="52">
        <v>0.61843331734877038</v>
      </c>
      <c r="X64" s="52">
        <v>0.7159492624221746</v>
      </c>
      <c r="Y64" s="52">
        <v>0.56997503391731952</v>
      </c>
      <c r="Z64" s="52">
        <v>0.57648571330787768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1.045008E-2</v>
      </c>
      <c r="I69" s="52">
        <v>4.1545439999999996E-2</v>
      </c>
      <c r="J69" s="52">
        <v>4.9191840000000008E-2</v>
      </c>
      <c r="K69" s="52">
        <v>4.6643039999999997E-2</v>
      </c>
      <c r="L69" s="52">
        <v>5.709311999999999E-2</v>
      </c>
      <c r="M69" s="52">
        <v>7.0092000000000015E-2</v>
      </c>
      <c r="N69" s="52">
        <v>6.2190719999999998E-2</v>
      </c>
      <c r="O69" s="52">
        <v>6.7288319999999999E-2</v>
      </c>
      <c r="P69" s="52">
        <v>3.1605120000000007E-2</v>
      </c>
      <c r="Q69" s="52">
        <v>3.1605120000000007E-2</v>
      </c>
      <c r="R69" s="52">
        <v>1.21297392</v>
      </c>
      <c r="S69" s="52">
        <v>1.08043632</v>
      </c>
      <c r="T69" s="52">
        <v>1.0437335999999997</v>
      </c>
      <c r="U69" s="52">
        <v>1.1033755199999999</v>
      </c>
      <c r="V69" s="52">
        <v>1.09776816</v>
      </c>
      <c r="W69" s="52">
        <v>0.97644527999999997</v>
      </c>
      <c r="X69" s="52">
        <v>0.9736416</v>
      </c>
      <c r="Y69" s="52">
        <v>0.38639808000000003</v>
      </c>
      <c r="Z69" s="52">
        <v>0.41902272000000002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205.35259428000001</v>
      </c>
      <c r="D2" s="21">
        <f t="shared" ref="D2:X2" si="0">SUM(D3,D17,D22,D25,D26,D51,D52)</f>
        <v>231.21150480000003</v>
      </c>
      <c r="E2" s="21">
        <f t="shared" si="0"/>
        <v>190.59460272000004</v>
      </c>
      <c r="F2" s="21">
        <f t="shared" si="0"/>
        <v>160.49482164000003</v>
      </c>
      <c r="G2" s="21">
        <f t="shared" si="0"/>
        <v>148.18629348000002</v>
      </c>
      <c r="H2" s="21">
        <f t="shared" si="0"/>
        <v>161.67032907840002</v>
      </c>
      <c r="I2" s="21">
        <f t="shared" si="0"/>
        <v>153.09584115840002</v>
      </c>
      <c r="J2" s="21">
        <f t="shared" si="0"/>
        <v>148.11532308</v>
      </c>
      <c r="K2" s="21">
        <f t="shared" si="0"/>
        <v>135.38695356000002</v>
      </c>
      <c r="L2" s="21">
        <f t="shared" si="0"/>
        <v>127.42617745926776</v>
      </c>
      <c r="M2" s="21">
        <f t="shared" si="0"/>
        <v>132.70019868000003</v>
      </c>
      <c r="N2" s="21">
        <f t="shared" si="0"/>
        <v>121.79922984</v>
      </c>
      <c r="O2" s="21">
        <f t="shared" si="0"/>
        <v>123.69368160000001</v>
      </c>
      <c r="P2" s="21">
        <f t="shared" si="0"/>
        <v>106.71917688000001</v>
      </c>
      <c r="Q2" s="21">
        <f t="shared" si="0"/>
        <v>91.163008800000014</v>
      </c>
      <c r="R2" s="21">
        <f t="shared" si="0"/>
        <v>86.657277960000016</v>
      </c>
      <c r="S2" s="21">
        <f t="shared" si="0"/>
        <v>103.31717616</v>
      </c>
      <c r="T2" s="21">
        <f t="shared" si="0"/>
        <v>82.804430880000012</v>
      </c>
      <c r="U2" s="21">
        <f t="shared" si="0"/>
        <v>83.871977760000021</v>
      </c>
      <c r="V2" s="21">
        <f t="shared" si="0"/>
        <v>88.80542212994979</v>
      </c>
      <c r="W2" s="21">
        <f t="shared" si="0"/>
        <v>79.53955232151155</v>
      </c>
      <c r="X2" s="21">
        <f t="shared" si="0"/>
        <v>91.185965413251296</v>
      </c>
      <c r="Y2" s="21">
        <f t="shared" ref="Y2:Z2" si="1">SUM(Y3,Y17,Y22,Y25,Y26,Y51,Y52)</f>
        <v>81.431957246165069</v>
      </c>
      <c r="Z2" s="21">
        <f t="shared" si="1"/>
        <v>77.262596044149532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1.4351198400000001E-2</v>
      </c>
      <c r="I3" s="24">
        <f t="shared" si="2"/>
        <v>1.4351198400000001E-2</v>
      </c>
      <c r="J3" s="24">
        <f t="shared" si="2"/>
        <v>0</v>
      </c>
      <c r="K3" s="24">
        <f t="shared" si="2"/>
        <v>0</v>
      </c>
      <c r="L3" s="24">
        <f t="shared" si="2"/>
        <v>7.9813099267752499E-2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1.4351198400000001E-2</v>
      </c>
      <c r="I11" s="19">
        <f t="shared" si="8"/>
        <v>1.4351198400000001E-2</v>
      </c>
      <c r="J11" s="19">
        <f t="shared" si="8"/>
        <v>0</v>
      </c>
      <c r="K11" s="19">
        <f t="shared" si="8"/>
        <v>0</v>
      </c>
      <c r="L11" s="19">
        <f t="shared" si="8"/>
        <v>7.9813099267752499E-2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7.9813099267752499E-2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1.4351198400000001E-2</v>
      </c>
      <c r="I16" s="8">
        <v>1.4351198400000001E-2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41.706307080000002</v>
      </c>
      <c r="D26" s="27">
        <f t="shared" si="14"/>
        <v>64.468774800000006</v>
      </c>
      <c r="E26" s="27">
        <f t="shared" si="14"/>
        <v>41.658131520000019</v>
      </c>
      <c r="F26" s="27">
        <f t="shared" si="14"/>
        <v>38.376896040000005</v>
      </c>
      <c r="G26" s="27">
        <f t="shared" si="14"/>
        <v>38.320053479999999</v>
      </c>
      <c r="H26" s="27">
        <f t="shared" si="14"/>
        <v>45.928993319999996</v>
      </c>
      <c r="I26" s="27">
        <f t="shared" si="14"/>
        <v>39.878553960000005</v>
      </c>
      <c r="J26" s="27">
        <f t="shared" si="14"/>
        <v>31.929853680000004</v>
      </c>
      <c r="K26" s="27">
        <f t="shared" si="14"/>
        <v>23.714814960000002</v>
      </c>
      <c r="L26" s="27">
        <f t="shared" si="14"/>
        <v>24.64061616</v>
      </c>
      <c r="M26" s="27">
        <f t="shared" si="14"/>
        <v>29.029081680000001</v>
      </c>
      <c r="N26" s="27">
        <f t="shared" si="14"/>
        <v>26.847331920000002</v>
      </c>
      <c r="O26" s="27">
        <f t="shared" si="14"/>
        <v>27.28297512</v>
      </c>
      <c r="P26" s="27">
        <f t="shared" si="14"/>
        <v>6.6450942</v>
      </c>
      <c r="Q26" s="27">
        <f t="shared" si="14"/>
        <v>6.9671638800000011</v>
      </c>
      <c r="R26" s="27">
        <f t="shared" si="14"/>
        <v>7.9535134800000016</v>
      </c>
      <c r="S26" s="27">
        <f t="shared" si="14"/>
        <v>7.4849345999999999</v>
      </c>
      <c r="T26" s="27">
        <f t="shared" si="14"/>
        <v>5.3965962000000012</v>
      </c>
      <c r="U26" s="27">
        <f t="shared" si="14"/>
        <v>2.95710768</v>
      </c>
      <c r="V26" s="27">
        <f t="shared" si="14"/>
        <v>1.48143636</v>
      </c>
      <c r="W26" s="27">
        <f t="shared" si="14"/>
        <v>0.98112204000000003</v>
      </c>
      <c r="X26" s="27">
        <f t="shared" si="14"/>
        <v>1.2431815199999998</v>
      </c>
      <c r="Y26" s="27">
        <f t="shared" ref="Y26:Z26" si="15">SUM(Y27,Y33)</f>
        <v>0.81864864000000004</v>
      </c>
      <c r="Z26" s="27">
        <f t="shared" si="15"/>
        <v>1.5073992000000001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41.706307080000002</v>
      </c>
      <c r="D33" s="19">
        <f t="shared" si="18"/>
        <v>64.468774800000006</v>
      </c>
      <c r="E33" s="19">
        <f t="shared" si="18"/>
        <v>41.658131520000019</v>
      </c>
      <c r="F33" s="19">
        <f t="shared" si="18"/>
        <v>38.376896040000005</v>
      </c>
      <c r="G33" s="19">
        <f t="shared" si="18"/>
        <v>38.320053479999999</v>
      </c>
      <c r="H33" s="19">
        <f t="shared" si="18"/>
        <v>45.928993319999996</v>
      </c>
      <c r="I33" s="19">
        <f t="shared" si="18"/>
        <v>39.878553960000005</v>
      </c>
      <c r="J33" s="19">
        <f t="shared" si="18"/>
        <v>31.929853680000004</v>
      </c>
      <c r="K33" s="19">
        <f t="shared" si="18"/>
        <v>23.714814960000002</v>
      </c>
      <c r="L33" s="19">
        <f t="shared" si="18"/>
        <v>24.64061616</v>
      </c>
      <c r="M33" s="19">
        <f t="shared" si="18"/>
        <v>29.029081680000001</v>
      </c>
      <c r="N33" s="19">
        <f t="shared" si="18"/>
        <v>26.847331920000002</v>
      </c>
      <c r="O33" s="19">
        <f t="shared" si="18"/>
        <v>27.28297512</v>
      </c>
      <c r="P33" s="19">
        <f t="shared" si="18"/>
        <v>6.6450942</v>
      </c>
      <c r="Q33" s="19">
        <f t="shared" si="18"/>
        <v>6.9671638800000011</v>
      </c>
      <c r="R33" s="19">
        <f t="shared" si="18"/>
        <v>7.9535134800000016</v>
      </c>
      <c r="S33" s="19">
        <f t="shared" si="18"/>
        <v>7.4849345999999999</v>
      </c>
      <c r="T33" s="19">
        <f t="shared" si="18"/>
        <v>5.3965962000000012</v>
      </c>
      <c r="U33" s="19">
        <f t="shared" si="18"/>
        <v>2.95710768</v>
      </c>
      <c r="V33" s="19">
        <f t="shared" si="18"/>
        <v>1.48143636</v>
      </c>
      <c r="W33" s="19">
        <f t="shared" si="18"/>
        <v>0.98112204000000003</v>
      </c>
      <c r="X33" s="19">
        <f t="shared" si="18"/>
        <v>1.2431815199999998</v>
      </c>
      <c r="Y33" s="19">
        <f t="shared" ref="Y33:Z33" si="19">SUM(Y34:Y50)</f>
        <v>0.81864864000000004</v>
      </c>
      <c r="Z33" s="19">
        <f t="shared" si="19"/>
        <v>1.5073992000000001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0.8591191199999999</v>
      </c>
      <c r="I36" s="8">
        <v>1.5819422400000001</v>
      </c>
      <c r="J36" s="8">
        <v>0.81845748000000029</v>
      </c>
      <c r="K36" s="8">
        <v>5.5199879999999993E-2</v>
      </c>
      <c r="L36" s="8">
        <v>0.32211287999999999</v>
      </c>
      <c r="M36" s="8">
        <v>0.58629996000000006</v>
      </c>
      <c r="N36" s="8">
        <v>0.70237872000000023</v>
      </c>
      <c r="O36" s="8">
        <v>0.71010216000000015</v>
      </c>
      <c r="P36" s="8">
        <v>0.41502131999999997</v>
      </c>
      <c r="Q36" s="8">
        <v>0.43069536000000003</v>
      </c>
      <c r="R36" s="8">
        <v>0.39571271999999991</v>
      </c>
      <c r="S36" s="8">
        <v>0.27940680000000007</v>
      </c>
      <c r="T36" s="8">
        <v>0.42478920000000014</v>
      </c>
      <c r="U36" s="8">
        <v>0.37254240000000005</v>
      </c>
      <c r="V36" s="8">
        <v>1.4538240000000003E-2</v>
      </c>
      <c r="W36" s="8">
        <v>2.9530800000000007E-3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3.1715096400000014</v>
      </c>
      <c r="D43" s="8">
        <v>12.686038559999997</v>
      </c>
      <c r="E43" s="8">
        <v>6.3430192799999983</v>
      </c>
      <c r="F43" s="8">
        <v>9.5145289200000001</v>
      </c>
      <c r="G43" s="8">
        <v>9.5145289200000001</v>
      </c>
      <c r="H43" s="8">
        <v>11.109753719999999</v>
      </c>
      <c r="I43" s="8">
        <v>11.176176959999999</v>
      </c>
      <c r="J43" s="8">
        <v>8.03641176</v>
      </c>
      <c r="K43" s="8">
        <v>5.6897240400000006</v>
      </c>
      <c r="L43" s="8">
        <v>5.9623527599999999</v>
      </c>
      <c r="M43" s="8">
        <v>6.4665291599999986</v>
      </c>
      <c r="N43" s="8">
        <v>5.7444098400000003</v>
      </c>
      <c r="O43" s="8">
        <v>9.531334799999998</v>
      </c>
      <c r="P43" s="8">
        <v>9.1498679999999999E-2</v>
      </c>
      <c r="Q43" s="8">
        <v>0.20460492</v>
      </c>
      <c r="R43" s="8">
        <v>0.55406051999999983</v>
      </c>
      <c r="S43" s="8">
        <v>0.43401851999999996</v>
      </c>
      <c r="T43" s="8">
        <v>0.43721964000000002</v>
      </c>
      <c r="U43" s="8">
        <v>1.01582208</v>
      </c>
      <c r="V43" s="8">
        <v>0.61008011999999978</v>
      </c>
      <c r="W43" s="8">
        <v>0.61621559999999997</v>
      </c>
      <c r="X43" s="8">
        <v>0.5217825599999999</v>
      </c>
      <c r="Y43" s="8">
        <v>0.43161767999999989</v>
      </c>
      <c r="Z43" s="8">
        <v>1.1209255199999999</v>
      </c>
    </row>
    <row r="44" spans="1:26" ht="11.25" customHeight="1" x14ac:dyDescent="0.2">
      <c r="A44" s="28" t="s">
        <v>74</v>
      </c>
      <c r="B44" s="7" t="s">
        <v>75</v>
      </c>
      <c r="C44" s="8">
        <v>38.534797439999998</v>
      </c>
      <c r="D44" s="8">
        <v>51.782736240000006</v>
      </c>
      <c r="E44" s="8">
        <v>35.315112240000019</v>
      </c>
      <c r="F44" s="8">
        <v>28.862367120000002</v>
      </c>
      <c r="G44" s="8">
        <v>28.805524560000002</v>
      </c>
      <c r="H44" s="8">
        <v>33.811292159999994</v>
      </c>
      <c r="I44" s="8">
        <v>26.978203440000005</v>
      </c>
      <c r="J44" s="8">
        <v>22.910059440000001</v>
      </c>
      <c r="K44" s="8">
        <v>17.89231032</v>
      </c>
      <c r="L44" s="8">
        <v>18.29466648</v>
      </c>
      <c r="M44" s="8">
        <v>21.905004960000003</v>
      </c>
      <c r="N44" s="8">
        <v>20.329295760000001</v>
      </c>
      <c r="O44" s="8">
        <v>16.970290560000002</v>
      </c>
      <c r="P44" s="8">
        <v>6.1061169599999996</v>
      </c>
      <c r="Q44" s="8">
        <v>6.3028368000000015</v>
      </c>
      <c r="R44" s="8">
        <v>6.981046560000002</v>
      </c>
      <c r="S44" s="8">
        <v>6.7715092800000001</v>
      </c>
      <c r="T44" s="8">
        <v>4.5345873600000015</v>
      </c>
      <c r="U44" s="8">
        <v>1.5687432000000001</v>
      </c>
      <c r="V44" s="8">
        <v>0.85681800000000019</v>
      </c>
      <c r="W44" s="8">
        <v>0.36195336000000006</v>
      </c>
      <c r="X44" s="8">
        <v>0.72139896000000003</v>
      </c>
      <c r="Y44" s="8">
        <v>0.38703096000000015</v>
      </c>
      <c r="Z44" s="8">
        <v>0.38647368000000015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0.14882831999999999</v>
      </c>
      <c r="I45" s="8">
        <v>0.14223131999999999</v>
      </c>
      <c r="J45" s="8">
        <v>0.16492499999999999</v>
      </c>
      <c r="K45" s="8">
        <v>7.7580720000000006E-2</v>
      </c>
      <c r="L45" s="8">
        <v>6.1484040000000004E-2</v>
      </c>
      <c r="M45" s="8">
        <v>7.1247600000000022E-2</v>
      </c>
      <c r="N45" s="8">
        <v>7.1247600000000022E-2</v>
      </c>
      <c r="O45" s="8">
        <v>7.1247600000000022E-2</v>
      </c>
      <c r="P45" s="8">
        <v>3.2457239999999998E-2</v>
      </c>
      <c r="Q45" s="8">
        <v>2.9026800000000002E-2</v>
      </c>
      <c r="R45" s="8">
        <v>2.2693679999999997E-2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162.93123</v>
      </c>
      <c r="D51" s="27">
        <v>165.45573000000002</v>
      </c>
      <c r="E51" s="27">
        <v>147.93570000000003</v>
      </c>
      <c r="F51" s="27">
        <v>120.97404</v>
      </c>
      <c r="G51" s="27">
        <v>109.86624</v>
      </c>
      <c r="H51" s="27">
        <v>115.61321376000001</v>
      </c>
      <c r="I51" s="27">
        <v>113.08144320000002</v>
      </c>
      <c r="J51" s="27">
        <v>116.08559819999999</v>
      </c>
      <c r="K51" s="27">
        <v>111.57381180000002</v>
      </c>
      <c r="L51" s="27">
        <v>102.7057482</v>
      </c>
      <c r="M51" s="27">
        <v>103.67111700000002</v>
      </c>
      <c r="N51" s="27">
        <v>94.951897919999993</v>
      </c>
      <c r="O51" s="27">
        <v>96.33451608</v>
      </c>
      <c r="P51" s="27">
        <v>100.00715868</v>
      </c>
      <c r="Q51" s="27">
        <v>84.125832120000013</v>
      </c>
      <c r="R51" s="27">
        <v>78.685231680000015</v>
      </c>
      <c r="S51" s="27">
        <v>95.83224156</v>
      </c>
      <c r="T51" s="27">
        <v>77.407834680000008</v>
      </c>
      <c r="U51" s="27">
        <v>80.914870080000014</v>
      </c>
      <c r="V51" s="27">
        <v>87.323985769949786</v>
      </c>
      <c r="W51" s="27">
        <v>77.954569881511546</v>
      </c>
      <c r="X51" s="27">
        <v>87.672001093251296</v>
      </c>
      <c r="Y51" s="27">
        <v>77.660415806165062</v>
      </c>
      <c r="Z51" s="27">
        <v>75.752622844149542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0.71505720000000017</v>
      </c>
      <c r="D52" s="27">
        <f t="shared" si="20"/>
        <v>1.2869999999999999</v>
      </c>
      <c r="E52" s="27">
        <f t="shared" si="20"/>
        <v>1.0007711999999997</v>
      </c>
      <c r="F52" s="27">
        <f t="shared" si="20"/>
        <v>1.1438856000000004</v>
      </c>
      <c r="G52" s="27">
        <f t="shared" si="20"/>
        <v>0</v>
      </c>
      <c r="H52" s="27">
        <f t="shared" si="20"/>
        <v>0.11377080000000002</v>
      </c>
      <c r="I52" s="27">
        <f t="shared" si="20"/>
        <v>0.12149279999999997</v>
      </c>
      <c r="J52" s="27">
        <f t="shared" si="20"/>
        <v>9.9871200000000021E-2</v>
      </c>
      <c r="K52" s="27">
        <f t="shared" si="20"/>
        <v>9.8326800000000006E-2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7.6190399999999991E-2</v>
      </c>
      <c r="P52" s="27">
        <f t="shared" si="20"/>
        <v>6.6924000000000011E-2</v>
      </c>
      <c r="Q52" s="27">
        <f t="shared" si="20"/>
        <v>7.00128E-2</v>
      </c>
      <c r="R52" s="27">
        <f t="shared" si="20"/>
        <v>1.8532799999999999E-2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0.60386040000000019</v>
      </c>
      <c r="X52" s="27">
        <f t="shared" si="20"/>
        <v>2.2707827999999997</v>
      </c>
      <c r="Y52" s="27">
        <f t="shared" ref="Y52:Z52" si="21">SUM(Y53:Y54)</f>
        <v>2.9528928000000003</v>
      </c>
      <c r="Z52" s="27">
        <f t="shared" si="21"/>
        <v>2.5739999999999995E-3</v>
      </c>
    </row>
    <row r="53" spans="1:26" ht="11.25" customHeight="1" x14ac:dyDescent="0.2">
      <c r="A53" s="29" t="s">
        <v>116</v>
      </c>
      <c r="B53" s="7" t="s">
        <v>117</v>
      </c>
      <c r="C53" s="8">
        <v>0.71505720000000017</v>
      </c>
      <c r="D53" s="8">
        <v>1.2869999999999999</v>
      </c>
      <c r="E53" s="8">
        <v>1.0007711999999997</v>
      </c>
      <c r="F53" s="8">
        <v>1.1438856000000004</v>
      </c>
      <c r="G53" s="8">
        <v>0</v>
      </c>
      <c r="H53" s="8">
        <v>0.11377080000000002</v>
      </c>
      <c r="I53" s="8">
        <v>0.12149279999999997</v>
      </c>
      <c r="J53" s="8">
        <v>9.9871200000000021E-2</v>
      </c>
      <c r="K53" s="8">
        <v>9.8326800000000006E-2</v>
      </c>
      <c r="L53" s="8">
        <v>0</v>
      </c>
      <c r="M53" s="8">
        <v>0</v>
      </c>
      <c r="N53" s="8">
        <v>0</v>
      </c>
      <c r="O53" s="8">
        <v>7.6190399999999991E-2</v>
      </c>
      <c r="P53" s="8">
        <v>6.6924000000000011E-2</v>
      </c>
      <c r="Q53" s="8">
        <v>7.00128E-2</v>
      </c>
      <c r="R53" s="8">
        <v>1.8532799999999999E-2</v>
      </c>
      <c r="S53" s="8">
        <v>0</v>
      </c>
      <c r="T53" s="8">
        <v>0</v>
      </c>
      <c r="U53" s="8">
        <v>0</v>
      </c>
      <c r="V53" s="8">
        <v>0</v>
      </c>
      <c r="W53" s="8">
        <v>0.60386040000000019</v>
      </c>
      <c r="X53" s="8">
        <v>2.2707827999999997</v>
      </c>
      <c r="Y53" s="8">
        <v>2.9528928000000003</v>
      </c>
      <c r="Z53" s="8">
        <v>2.5739999999999995E-3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0.56004480000000012</v>
      </c>
      <c r="D61" s="49">
        <f t="shared" si="22"/>
        <v>0.56004480000000012</v>
      </c>
      <c r="E61" s="49">
        <f t="shared" si="22"/>
        <v>0.56004480000000012</v>
      </c>
      <c r="F61" s="49">
        <f t="shared" si="22"/>
        <v>0.78382079999999965</v>
      </c>
      <c r="G61" s="49">
        <f t="shared" si="22"/>
        <v>1.1200895999999998</v>
      </c>
      <c r="H61" s="49">
        <f t="shared" si="22"/>
        <v>0.88945920000000012</v>
      </c>
      <c r="I61" s="49">
        <f t="shared" si="22"/>
        <v>2.2159872000000003</v>
      </c>
      <c r="J61" s="49">
        <f t="shared" si="22"/>
        <v>1.5684480000000001</v>
      </c>
      <c r="K61" s="49">
        <f t="shared" si="22"/>
        <v>0.70592256000000009</v>
      </c>
      <c r="L61" s="49">
        <f t="shared" si="22"/>
        <v>2.9430021599999998</v>
      </c>
      <c r="M61" s="49">
        <f t="shared" si="22"/>
        <v>4.3885598400000001</v>
      </c>
      <c r="N61" s="49">
        <f t="shared" si="22"/>
        <v>3.4427735999999998</v>
      </c>
      <c r="O61" s="49">
        <f t="shared" si="22"/>
        <v>3.9856521599999994</v>
      </c>
      <c r="P61" s="49">
        <f t="shared" si="22"/>
        <v>0.39850271999999998</v>
      </c>
      <c r="Q61" s="49">
        <f t="shared" si="22"/>
        <v>1.20817872</v>
      </c>
      <c r="R61" s="49">
        <f t="shared" si="22"/>
        <v>1.3975106400000001</v>
      </c>
      <c r="S61" s="49">
        <f t="shared" si="22"/>
        <v>1.90725408</v>
      </c>
      <c r="T61" s="49">
        <f t="shared" si="22"/>
        <v>0.68417063999999994</v>
      </c>
      <c r="U61" s="49">
        <f t="shared" si="22"/>
        <v>0.81969624000000008</v>
      </c>
      <c r="V61" s="49">
        <f t="shared" si="22"/>
        <v>0.62493751972801814</v>
      </c>
      <c r="W61" s="49">
        <f t="shared" si="22"/>
        <v>0.83106946676418625</v>
      </c>
      <c r="X61" s="49">
        <f t="shared" si="22"/>
        <v>2.8509574189746885</v>
      </c>
      <c r="Y61" s="49">
        <f t="shared" ref="Y61:Z61" si="23">SUM(Y62:Y72)</f>
        <v>5.1005525398821261</v>
      </c>
      <c r="Z61" s="49">
        <f t="shared" si="23"/>
        <v>3.1092345148918832</v>
      </c>
    </row>
    <row r="62" spans="1:26" ht="11.25" customHeight="1" x14ac:dyDescent="0.2">
      <c r="A62" s="50" t="s">
        <v>92</v>
      </c>
      <c r="B62" s="51" t="s">
        <v>93</v>
      </c>
      <c r="C62" s="52">
        <v>0.56004480000000012</v>
      </c>
      <c r="D62" s="52">
        <v>0.56004480000000012</v>
      </c>
      <c r="E62" s="52">
        <v>0.56004480000000012</v>
      </c>
      <c r="F62" s="52">
        <v>0.78382079999999965</v>
      </c>
      <c r="G62" s="52">
        <v>1.1200895999999998</v>
      </c>
      <c r="H62" s="52">
        <v>0.88945920000000012</v>
      </c>
      <c r="I62" s="52">
        <v>2.2159872000000003</v>
      </c>
      <c r="J62" s="52">
        <v>1.5684480000000001</v>
      </c>
      <c r="K62" s="52">
        <v>0.70277760000000011</v>
      </c>
      <c r="L62" s="52">
        <v>2.9369087999999999</v>
      </c>
      <c r="M62" s="52">
        <v>4.3779456000000003</v>
      </c>
      <c r="N62" s="52">
        <v>3.4211519999999997</v>
      </c>
      <c r="O62" s="52">
        <v>3.9549887999999993</v>
      </c>
      <c r="P62" s="52">
        <v>0.35683199999999998</v>
      </c>
      <c r="Q62" s="52">
        <v>1.1212991999999999</v>
      </c>
      <c r="R62" s="52">
        <v>1.2777408000000001</v>
      </c>
      <c r="S62" s="52">
        <v>1.741824</v>
      </c>
      <c r="T62" s="52">
        <v>0.49029119999999993</v>
      </c>
      <c r="U62" s="52">
        <v>0.61205760000000009</v>
      </c>
      <c r="V62" s="52">
        <v>0.46851839999999989</v>
      </c>
      <c r="W62" s="52">
        <v>0.69834240000000014</v>
      </c>
      <c r="X62" s="52">
        <v>2.7099072</v>
      </c>
      <c r="Y62" s="52">
        <v>4.9750847999999994</v>
      </c>
      <c r="Z62" s="52">
        <v>2.9683583999999996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3.1449600000000013E-3</v>
      </c>
      <c r="L64" s="52">
        <v>6.0933600000000017E-3</v>
      </c>
      <c r="M64" s="52">
        <v>1.061424E-2</v>
      </c>
      <c r="N64" s="52">
        <v>2.1621600000000001E-2</v>
      </c>
      <c r="O64" s="52">
        <v>3.0663360000000001E-2</v>
      </c>
      <c r="P64" s="52">
        <v>4.1670720000000008E-2</v>
      </c>
      <c r="Q64" s="52">
        <v>8.6879520000000002E-2</v>
      </c>
      <c r="R64" s="52">
        <v>9.8869680000000001E-2</v>
      </c>
      <c r="S64" s="52">
        <v>0.14427504000000002</v>
      </c>
      <c r="T64" s="52">
        <v>0.17552808</v>
      </c>
      <c r="U64" s="52">
        <v>0.18928728</v>
      </c>
      <c r="V64" s="52">
        <v>0.13806775972801821</v>
      </c>
      <c r="W64" s="52">
        <v>0.11692450676418609</v>
      </c>
      <c r="X64" s="52">
        <v>0.12269885897468828</v>
      </c>
      <c r="Y64" s="52">
        <v>0.12291893988212697</v>
      </c>
      <c r="Z64" s="52">
        <v>0.13832731489188341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2.0900160000000001E-2</v>
      </c>
      <c r="S69" s="52">
        <v>2.115504E-2</v>
      </c>
      <c r="T69" s="52">
        <v>1.8351359999999997E-2</v>
      </c>
      <c r="U69" s="52">
        <v>1.8351359999999997E-2</v>
      </c>
      <c r="V69" s="52">
        <v>1.8351359999999997E-2</v>
      </c>
      <c r="W69" s="52">
        <v>1.580256E-2</v>
      </c>
      <c r="X69" s="52">
        <v>1.8351359999999997E-2</v>
      </c>
      <c r="Y69" s="52">
        <v>2.5487999999999999E-3</v>
      </c>
      <c r="Z69" s="52">
        <v>2.5487999999999999E-3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185.42269224</v>
      </c>
      <c r="D2" s="21">
        <f t="shared" ref="D2:X2" si="0">SUM(D3,D17,D22,D25,D26,D51,D52)</f>
        <v>234.05802624000003</v>
      </c>
      <c r="E2" s="21">
        <f t="shared" si="0"/>
        <v>222.26370731999998</v>
      </c>
      <c r="F2" s="21">
        <f t="shared" si="0"/>
        <v>262.23509592000005</v>
      </c>
      <c r="G2" s="21">
        <f t="shared" si="0"/>
        <v>300.84970176000002</v>
      </c>
      <c r="H2" s="21">
        <f t="shared" si="0"/>
        <v>345.02020416000005</v>
      </c>
      <c r="I2" s="21">
        <f t="shared" si="0"/>
        <v>317.50999848000004</v>
      </c>
      <c r="J2" s="21">
        <f t="shared" si="0"/>
        <v>303.20164332000002</v>
      </c>
      <c r="K2" s="21">
        <f t="shared" si="0"/>
        <v>295.96970340000001</v>
      </c>
      <c r="L2" s="21">
        <f t="shared" si="0"/>
        <v>274.67655768877597</v>
      </c>
      <c r="M2" s="21">
        <f t="shared" si="0"/>
        <v>301.41042804</v>
      </c>
      <c r="N2" s="21">
        <f t="shared" si="0"/>
        <v>310.22132004000002</v>
      </c>
      <c r="O2" s="21">
        <f t="shared" si="0"/>
        <v>296.89582572</v>
      </c>
      <c r="P2" s="21">
        <f t="shared" si="0"/>
        <v>255.64218408000002</v>
      </c>
      <c r="Q2" s="21">
        <f t="shared" si="0"/>
        <v>254.20127256000001</v>
      </c>
      <c r="R2" s="21">
        <f t="shared" si="0"/>
        <v>224.31321648000002</v>
      </c>
      <c r="S2" s="21">
        <f t="shared" si="0"/>
        <v>223.71111396000003</v>
      </c>
      <c r="T2" s="21">
        <f t="shared" si="0"/>
        <v>228.73558500000004</v>
      </c>
      <c r="U2" s="21">
        <f t="shared" si="0"/>
        <v>267.21776411999997</v>
      </c>
      <c r="V2" s="21">
        <f t="shared" si="0"/>
        <v>233.73651613263758</v>
      </c>
      <c r="W2" s="21">
        <f t="shared" si="0"/>
        <v>181.98963142153997</v>
      </c>
      <c r="X2" s="21">
        <f t="shared" si="0"/>
        <v>253.84543318511203</v>
      </c>
      <c r="Y2" s="21">
        <f t="shared" ref="Y2:Z2" si="1">SUM(Y3,Y17,Y22,Y25,Y26,Y51,Y52)</f>
        <v>265.97995321925032</v>
      </c>
      <c r="Z2" s="21">
        <f t="shared" si="1"/>
        <v>280.88005088318869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0.14389380877599614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0.14389380877599614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0.14389380877599614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38.146767839999995</v>
      </c>
      <c r="D26" s="27">
        <f t="shared" si="14"/>
        <v>28.534303439999995</v>
      </c>
      <c r="E26" s="27">
        <f t="shared" si="14"/>
        <v>50.942781719999999</v>
      </c>
      <c r="F26" s="27">
        <f t="shared" si="14"/>
        <v>60.450048720000005</v>
      </c>
      <c r="G26" s="27">
        <f t="shared" si="14"/>
        <v>63.80849735999999</v>
      </c>
      <c r="H26" s="27">
        <f t="shared" si="14"/>
        <v>67.988060639999986</v>
      </c>
      <c r="I26" s="27">
        <f t="shared" si="14"/>
        <v>67.375438200000005</v>
      </c>
      <c r="J26" s="27">
        <f t="shared" si="14"/>
        <v>56.389930919999998</v>
      </c>
      <c r="K26" s="27">
        <f t="shared" si="14"/>
        <v>20.927804399999999</v>
      </c>
      <c r="L26" s="27">
        <f t="shared" si="14"/>
        <v>25.172042040000004</v>
      </c>
      <c r="M26" s="27">
        <f t="shared" si="14"/>
        <v>31.811786640000001</v>
      </c>
      <c r="N26" s="27">
        <f t="shared" si="14"/>
        <v>32.330288160000002</v>
      </c>
      <c r="O26" s="27">
        <f t="shared" si="14"/>
        <v>39.529715400000001</v>
      </c>
      <c r="P26" s="27">
        <f t="shared" si="14"/>
        <v>33.934471920000007</v>
      </c>
      <c r="Q26" s="27">
        <f t="shared" si="14"/>
        <v>39.856431959999995</v>
      </c>
      <c r="R26" s="27">
        <f t="shared" si="14"/>
        <v>46.931249520000009</v>
      </c>
      <c r="S26" s="27">
        <f t="shared" si="14"/>
        <v>34.458658920000005</v>
      </c>
      <c r="T26" s="27">
        <f t="shared" si="14"/>
        <v>31.350450240000004</v>
      </c>
      <c r="U26" s="27">
        <f t="shared" si="14"/>
        <v>25.21924164</v>
      </c>
      <c r="V26" s="27">
        <f t="shared" si="14"/>
        <v>22.723242120000002</v>
      </c>
      <c r="W26" s="27">
        <f t="shared" si="14"/>
        <v>17.098332480000003</v>
      </c>
      <c r="X26" s="27">
        <f t="shared" si="14"/>
        <v>13.57880688</v>
      </c>
      <c r="Y26" s="27">
        <f t="shared" ref="Y26:Z26" si="15">SUM(Y27,Y33)</f>
        <v>13.82073948</v>
      </c>
      <c r="Z26" s="27">
        <f t="shared" si="15"/>
        <v>10.976115959999998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38.146767839999995</v>
      </c>
      <c r="D33" s="19">
        <f t="shared" si="18"/>
        <v>28.534303439999995</v>
      </c>
      <c r="E33" s="19">
        <f t="shared" si="18"/>
        <v>50.942781719999999</v>
      </c>
      <c r="F33" s="19">
        <f t="shared" si="18"/>
        <v>60.450048720000005</v>
      </c>
      <c r="G33" s="19">
        <f t="shared" si="18"/>
        <v>63.80849735999999</v>
      </c>
      <c r="H33" s="19">
        <f t="shared" si="18"/>
        <v>67.988060639999986</v>
      </c>
      <c r="I33" s="19">
        <f t="shared" si="18"/>
        <v>67.375438200000005</v>
      </c>
      <c r="J33" s="19">
        <f t="shared" si="18"/>
        <v>56.389930919999998</v>
      </c>
      <c r="K33" s="19">
        <f t="shared" si="18"/>
        <v>20.927804399999999</v>
      </c>
      <c r="L33" s="19">
        <f t="shared" si="18"/>
        <v>25.172042040000004</v>
      </c>
      <c r="M33" s="19">
        <f t="shared" si="18"/>
        <v>31.811786640000001</v>
      </c>
      <c r="N33" s="19">
        <f t="shared" si="18"/>
        <v>32.330288160000002</v>
      </c>
      <c r="O33" s="19">
        <f t="shared" si="18"/>
        <v>39.529715400000001</v>
      </c>
      <c r="P33" s="19">
        <f t="shared" si="18"/>
        <v>33.934471920000007</v>
      </c>
      <c r="Q33" s="19">
        <f t="shared" si="18"/>
        <v>39.856431959999995</v>
      </c>
      <c r="R33" s="19">
        <f t="shared" si="18"/>
        <v>46.931249520000009</v>
      </c>
      <c r="S33" s="19">
        <f t="shared" si="18"/>
        <v>34.458658920000005</v>
      </c>
      <c r="T33" s="19">
        <f t="shared" si="18"/>
        <v>31.350450240000004</v>
      </c>
      <c r="U33" s="19">
        <f t="shared" si="18"/>
        <v>25.21924164</v>
      </c>
      <c r="V33" s="19">
        <f t="shared" si="18"/>
        <v>22.723242120000002</v>
      </c>
      <c r="W33" s="19">
        <f t="shared" si="18"/>
        <v>17.098332480000003</v>
      </c>
      <c r="X33" s="19">
        <f t="shared" si="18"/>
        <v>13.57880688</v>
      </c>
      <c r="Y33" s="19">
        <f t="shared" ref="Y33:Z33" si="19">SUM(Y34:Y50)</f>
        <v>13.82073948</v>
      </c>
      <c r="Z33" s="19">
        <f t="shared" si="19"/>
        <v>10.976115959999998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0</v>
      </c>
      <c r="H36" s="8">
        <v>2.8444975199999987</v>
      </c>
      <c r="I36" s="8">
        <v>3.5729996400000004</v>
      </c>
      <c r="J36" s="8">
        <v>3.1232228400000004</v>
      </c>
      <c r="K36" s="8">
        <v>2.5948486800000006</v>
      </c>
      <c r="L36" s="8">
        <v>4.1797440000000003</v>
      </c>
      <c r="M36" s="8">
        <v>6.0113350800000003</v>
      </c>
      <c r="N36" s="8">
        <v>5.9125204800000004</v>
      </c>
      <c r="O36" s="8">
        <v>5.9543179199999994</v>
      </c>
      <c r="P36" s="8">
        <v>2.7690804</v>
      </c>
      <c r="Q36" s="8">
        <v>4.3885040400000008</v>
      </c>
      <c r="R36" s="8">
        <v>5.6138050799999997</v>
      </c>
      <c r="S36" s="8">
        <v>2.5580487600000001</v>
      </c>
      <c r="T36" s="8">
        <v>3.6027576000000012</v>
      </c>
      <c r="U36" s="8">
        <v>2.6336930399999998</v>
      </c>
      <c r="V36" s="8">
        <v>2.4212984400000006</v>
      </c>
      <c r="W36" s="8">
        <v>2.2204890000000002</v>
      </c>
      <c r="X36" s="8">
        <v>1.7782084800000002</v>
      </c>
      <c r="Y36" s="8">
        <v>1.5919372800000002</v>
      </c>
      <c r="Z36" s="8">
        <v>1.1028618000000001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6.3430192799999983</v>
      </c>
      <c r="D43" s="8">
        <v>12.686038559999997</v>
      </c>
      <c r="E43" s="8">
        <v>9.5145289200000001</v>
      </c>
      <c r="F43" s="8">
        <v>15.85728144</v>
      </c>
      <c r="G43" s="8">
        <v>22.200300719999998</v>
      </c>
      <c r="H43" s="8">
        <v>25.013551679999999</v>
      </c>
      <c r="I43" s="8">
        <v>26.672265360000001</v>
      </c>
      <c r="J43" s="8">
        <v>23.808329999999998</v>
      </c>
      <c r="K43" s="8">
        <v>7.3991221200000012</v>
      </c>
      <c r="L43" s="8">
        <v>7.167574440000001</v>
      </c>
      <c r="M43" s="8">
        <v>7.5004909200000007</v>
      </c>
      <c r="N43" s="8">
        <v>7.1096875200000005</v>
      </c>
      <c r="O43" s="8">
        <v>13.205420279999998</v>
      </c>
      <c r="P43" s="8">
        <v>2.1383481600000001</v>
      </c>
      <c r="Q43" s="8">
        <v>2.5875719999999998</v>
      </c>
      <c r="R43" s="8">
        <v>17.484250680000002</v>
      </c>
      <c r="S43" s="8">
        <v>8.191132559999998</v>
      </c>
      <c r="T43" s="8">
        <v>8.968471199999998</v>
      </c>
      <c r="U43" s="8">
        <v>12.892777560000001</v>
      </c>
      <c r="V43" s="8">
        <v>11.469612960000001</v>
      </c>
      <c r="W43" s="8">
        <v>10.90861668</v>
      </c>
      <c r="X43" s="8">
        <v>9.5121280800000001</v>
      </c>
      <c r="Y43" s="8">
        <v>10.689873480000001</v>
      </c>
      <c r="Z43" s="8">
        <v>9.3430022399999988</v>
      </c>
    </row>
    <row r="44" spans="1:26" ht="11.25" customHeight="1" x14ac:dyDescent="0.2">
      <c r="A44" s="28" t="s">
        <v>74</v>
      </c>
      <c r="B44" s="7" t="s">
        <v>75</v>
      </c>
      <c r="C44" s="8">
        <v>28.901098080000001</v>
      </c>
      <c r="D44" s="8">
        <v>12.945614400000002</v>
      </c>
      <c r="E44" s="8">
        <v>38.525602320000004</v>
      </c>
      <c r="F44" s="8">
        <v>41.690116800000006</v>
      </c>
      <c r="G44" s="8">
        <v>41.608196639999989</v>
      </c>
      <c r="H44" s="8">
        <v>40.130011439999997</v>
      </c>
      <c r="I44" s="8">
        <v>37.130173200000009</v>
      </c>
      <c r="J44" s="8">
        <v>29.458378080000003</v>
      </c>
      <c r="K44" s="8">
        <v>10.9338336</v>
      </c>
      <c r="L44" s="8">
        <v>13.824723600000002</v>
      </c>
      <c r="M44" s="8">
        <v>18.299960640000002</v>
      </c>
      <c r="N44" s="8">
        <v>19.308080160000003</v>
      </c>
      <c r="O44" s="8">
        <v>20.369977200000005</v>
      </c>
      <c r="P44" s="8">
        <v>29.027043360000004</v>
      </c>
      <c r="Q44" s="8">
        <v>32.880355919999992</v>
      </c>
      <c r="R44" s="8">
        <v>23.833193760000004</v>
      </c>
      <c r="S44" s="8">
        <v>23.709477600000003</v>
      </c>
      <c r="T44" s="8">
        <v>18.779221440000004</v>
      </c>
      <c r="U44" s="8">
        <v>9.6927710400000002</v>
      </c>
      <c r="V44" s="8">
        <v>8.8323307200000016</v>
      </c>
      <c r="W44" s="8">
        <v>3.9692268000000017</v>
      </c>
      <c r="X44" s="8">
        <v>2.2884703200000001</v>
      </c>
      <c r="Y44" s="8">
        <v>1.5389287199999999</v>
      </c>
      <c r="Z44" s="8">
        <v>0.53025191999999999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94.365809999999996</v>
      </c>
      <c r="D51" s="27">
        <v>107.13978</v>
      </c>
      <c r="E51" s="27">
        <v>105.82704000000001</v>
      </c>
      <c r="F51" s="27">
        <v>118.70199000000001</v>
      </c>
      <c r="G51" s="27">
        <v>103.05009000000001</v>
      </c>
      <c r="H51" s="27">
        <v>186.33879792000002</v>
      </c>
      <c r="I51" s="27">
        <v>159.84790667999999</v>
      </c>
      <c r="J51" s="27">
        <v>162.19609560000001</v>
      </c>
      <c r="K51" s="27">
        <v>191.80646100000001</v>
      </c>
      <c r="L51" s="27">
        <v>169.45130663999998</v>
      </c>
      <c r="M51" s="27">
        <v>160.68240540000002</v>
      </c>
      <c r="N51" s="27">
        <v>145.14521868</v>
      </c>
      <c r="O51" s="27">
        <v>149.43262752000004</v>
      </c>
      <c r="P51" s="27">
        <v>159.04471176000001</v>
      </c>
      <c r="Q51" s="27">
        <v>139.19588100000001</v>
      </c>
      <c r="R51" s="27">
        <v>132.70710815999999</v>
      </c>
      <c r="S51" s="27">
        <v>129.18250223999999</v>
      </c>
      <c r="T51" s="27">
        <v>138.68815356000002</v>
      </c>
      <c r="U51" s="27">
        <v>143.57699928</v>
      </c>
      <c r="V51" s="27">
        <v>128.75441161263754</v>
      </c>
      <c r="W51" s="27">
        <v>115.58735854153996</v>
      </c>
      <c r="X51" s="27">
        <v>142.29452350511198</v>
      </c>
      <c r="Y51" s="27">
        <v>135.68005093925035</v>
      </c>
      <c r="Z51" s="27">
        <v>167.05667612318874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52.910114400000005</v>
      </c>
      <c r="D52" s="27">
        <f t="shared" si="20"/>
        <v>98.383942800000028</v>
      </c>
      <c r="E52" s="27">
        <f t="shared" si="20"/>
        <v>65.493885599999984</v>
      </c>
      <c r="F52" s="27">
        <f t="shared" si="20"/>
        <v>83.083057200000013</v>
      </c>
      <c r="G52" s="27">
        <f t="shared" si="20"/>
        <v>133.99111440000001</v>
      </c>
      <c r="H52" s="27">
        <f t="shared" si="20"/>
        <v>90.693345600000029</v>
      </c>
      <c r="I52" s="27">
        <f t="shared" si="20"/>
        <v>90.286653600000022</v>
      </c>
      <c r="J52" s="27">
        <f t="shared" si="20"/>
        <v>84.615616800000012</v>
      </c>
      <c r="K52" s="27">
        <f t="shared" si="20"/>
        <v>83.235437999999988</v>
      </c>
      <c r="L52" s="27">
        <f t="shared" si="20"/>
        <v>79.90931519999998</v>
      </c>
      <c r="M52" s="27">
        <f t="shared" si="20"/>
        <v>108.91623599999998</v>
      </c>
      <c r="N52" s="27">
        <f t="shared" si="20"/>
        <v>132.74581319999999</v>
      </c>
      <c r="O52" s="27">
        <f t="shared" si="20"/>
        <v>107.93348279999999</v>
      </c>
      <c r="P52" s="27">
        <f t="shared" si="20"/>
        <v>62.663000400000016</v>
      </c>
      <c r="Q52" s="27">
        <f t="shared" si="20"/>
        <v>75.148959599999998</v>
      </c>
      <c r="R52" s="27">
        <f t="shared" si="20"/>
        <v>44.674858800000003</v>
      </c>
      <c r="S52" s="27">
        <f t="shared" si="20"/>
        <v>60.069952800000024</v>
      </c>
      <c r="T52" s="27">
        <f t="shared" si="20"/>
        <v>58.696981200000003</v>
      </c>
      <c r="U52" s="27">
        <f t="shared" si="20"/>
        <v>98.421523199999982</v>
      </c>
      <c r="V52" s="27">
        <f t="shared" si="20"/>
        <v>82.258862400000041</v>
      </c>
      <c r="W52" s="27">
        <f t="shared" si="20"/>
        <v>49.303940400000002</v>
      </c>
      <c r="X52" s="27">
        <f t="shared" si="20"/>
        <v>97.97210280000003</v>
      </c>
      <c r="Y52" s="27">
        <f t="shared" ref="Y52:Z52" si="21">SUM(Y53:Y54)</f>
        <v>116.47916280000001</v>
      </c>
      <c r="Z52" s="27">
        <f t="shared" si="21"/>
        <v>102.84725879999998</v>
      </c>
    </row>
    <row r="53" spans="1:26" ht="11.25" customHeight="1" x14ac:dyDescent="0.2">
      <c r="A53" s="29" t="s">
        <v>116</v>
      </c>
      <c r="B53" s="7" t="s">
        <v>117</v>
      </c>
      <c r="C53" s="8">
        <v>52.910114400000005</v>
      </c>
      <c r="D53" s="8">
        <v>98.383942800000028</v>
      </c>
      <c r="E53" s="8">
        <v>65.493885599999984</v>
      </c>
      <c r="F53" s="8">
        <v>83.083057200000013</v>
      </c>
      <c r="G53" s="8">
        <v>133.99111440000001</v>
      </c>
      <c r="H53" s="8">
        <v>90.693345600000029</v>
      </c>
      <c r="I53" s="8">
        <v>90.286653600000022</v>
      </c>
      <c r="J53" s="8">
        <v>84.615616800000012</v>
      </c>
      <c r="K53" s="8">
        <v>83.235437999999988</v>
      </c>
      <c r="L53" s="8">
        <v>79.90931519999998</v>
      </c>
      <c r="M53" s="8">
        <v>108.91623599999998</v>
      </c>
      <c r="N53" s="8">
        <v>132.74581319999999</v>
      </c>
      <c r="O53" s="8">
        <v>107.93348279999999</v>
      </c>
      <c r="P53" s="8">
        <v>62.663000400000016</v>
      </c>
      <c r="Q53" s="8">
        <v>75.148959599999998</v>
      </c>
      <c r="R53" s="8">
        <v>44.674858800000003</v>
      </c>
      <c r="S53" s="8">
        <v>60.069952800000024</v>
      </c>
      <c r="T53" s="8">
        <v>58.696981200000003</v>
      </c>
      <c r="U53" s="8">
        <v>98.421523199999982</v>
      </c>
      <c r="V53" s="8">
        <v>82.258862400000041</v>
      </c>
      <c r="W53" s="8">
        <v>49.303940400000002</v>
      </c>
      <c r="X53" s="8">
        <v>97.97210280000003</v>
      </c>
      <c r="Y53" s="8">
        <v>116.47916280000001</v>
      </c>
      <c r="Z53" s="8">
        <v>102.84725879999998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753.83011367999984</v>
      </c>
      <c r="D61" s="49">
        <f t="shared" si="22"/>
        <v>715.56791039999985</v>
      </c>
      <c r="E61" s="49">
        <f t="shared" si="22"/>
        <v>715.00786559999995</v>
      </c>
      <c r="F61" s="49">
        <f t="shared" si="22"/>
        <v>767.8718207999998</v>
      </c>
      <c r="G61" s="49">
        <f t="shared" si="22"/>
        <v>734.27195520000009</v>
      </c>
      <c r="H61" s="49">
        <f t="shared" si="22"/>
        <v>1591.49631456</v>
      </c>
      <c r="I61" s="49">
        <f t="shared" si="22"/>
        <v>1332.6374966400001</v>
      </c>
      <c r="J61" s="49">
        <f t="shared" si="22"/>
        <v>1598.40471744</v>
      </c>
      <c r="K61" s="49">
        <f t="shared" si="22"/>
        <v>1470.4344158399999</v>
      </c>
      <c r="L61" s="49">
        <f t="shared" si="22"/>
        <v>1561.2167606400001</v>
      </c>
      <c r="M61" s="49">
        <f t="shared" si="22"/>
        <v>1521.5830804799998</v>
      </c>
      <c r="N61" s="49">
        <f t="shared" si="22"/>
        <v>1491.7958863199999</v>
      </c>
      <c r="O61" s="49">
        <f t="shared" si="22"/>
        <v>1654.0667236799995</v>
      </c>
      <c r="P61" s="49">
        <f t="shared" si="22"/>
        <v>1880.5198744799998</v>
      </c>
      <c r="Q61" s="49">
        <f t="shared" si="22"/>
        <v>1817.8501535999997</v>
      </c>
      <c r="R61" s="49">
        <f t="shared" si="22"/>
        <v>1884.7936418399997</v>
      </c>
      <c r="S61" s="49">
        <f t="shared" si="22"/>
        <v>1658.9120630399996</v>
      </c>
      <c r="T61" s="49">
        <f t="shared" si="22"/>
        <v>1637.0716370399998</v>
      </c>
      <c r="U61" s="49">
        <f t="shared" si="22"/>
        <v>1354.5018446400004</v>
      </c>
      <c r="V61" s="49">
        <f t="shared" si="22"/>
        <v>1247.3948021139036</v>
      </c>
      <c r="W61" s="49">
        <f t="shared" si="22"/>
        <v>1298.0693159024579</v>
      </c>
      <c r="X61" s="49">
        <f t="shared" si="22"/>
        <v>1484.7901511387679</v>
      </c>
      <c r="Y61" s="49">
        <f t="shared" ref="Y61:Z61" si="23">SUM(Y62:Y72)</f>
        <v>1582.8667064693925</v>
      </c>
      <c r="Z61" s="49">
        <f t="shared" si="23"/>
        <v>1461.5283582428858</v>
      </c>
    </row>
    <row r="62" spans="1:26" ht="11.25" customHeight="1" x14ac:dyDescent="0.2">
      <c r="A62" s="50" t="s">
        <v>92</v>
      </c>
      <c r="B62" s="51" t="s">
        <v>93</v>
      </c>
      <c r="C62" s="52">
        <v>752.19217919999983</v>
      </c>
      <c r="D62" s="52">
        <v>715.56791039999985</v>
      </c>
      <c r="E62" s="52">
        <v>715.00786559999995</v>
      </c>
      <c r="F62" s="52">
        <v>767.8718207999998</v>
      </c>
      <c r="G62" s="52">
        <v>734.27195520000009</v>
      </c>
      <c r="H62" s="52">
        <v>1591.4703167999999</v>
      </c>
      <c r="I62" s="52">
        <v>1332.5207616</v>
      </c>
      <c r="J62" s="52">
        <v>1598.1223104000001</v>
      </c>
      <c r="K62" s="52">
        <v>1470.2482367999999</v>
      </c>
      <c r="L62" s="52">
        <v>1560.9460608000002</v>
      </c>
      <c r="M62" s="52">
        <v>1521.2990015999999</v>
      </c>
      <c r="N62" s="52">
        <v>1491.4734911999999</v>
      </c>
      <c r="O62" s="52">
        <v>1653.6159359999997</v>
      </c>
      <c r="P62" s="52">
        <v>1880.1586943999998</v>
      </c>
      <c r="Q62" s="52">
        <v>1817.5675391999998</v>
      </c>
      <c r="R62" s="52">
        <v>1883.5104959999996</v>
      </c>
      <c r="S62" s="52">
        <v>1658.1704831999996</v>
      </c>
      <c r="T62" s="52">
        <v>1636.2493055999998</v>
      </c>
      <c r="U62" s="52">
        <v>1353.7694016000003</v>
      </c>
      <c r="V62" s="52">
        <v>1246.47264</v>
      </c>
      <c r="W62" s="52">
        <v>1297.4379263999995</v>
      </c>
      <c r="X62" s="52">
        <v>1484.1013823999999</v>
      </c>
      <c r="Y62" s="52">
        <v>1582.1947007999997</v>
      </c>
      <c r="Z62" s="52">
        <v>1460.7464255999998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1.6379344800000002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2.2800960000000002E-2</v>
      </c>
      <c r="L64" s="52">
        <v>8.4127679999999996E-2</v>
      </c>
      <c r="M64" s="52">
        <v>0.10260432000000001</v>
      </c>
      <c r="N64" s="52">
        <v>0.13582295999999999</v>
      </c>
      <c r="O64" s="52">
        <v>0.25631424000000003</v>
      </c>
      <c r="P64" s="52">
        <v>0.25336584000000001</v>
      </c>
      <c r="Q64" s="52">
        <v>0.15135120000000002</v>
      </c>
      <c r="R64" s="52">
        <v>0.20933640000000001</v>
      </c>
      <c r="S64" s="52">
        <v>0.24609312000000008</v>
      </c>
      <c r="T64" s="52">
        <v>0.29778840000000006</v>
      </c>
      <c r="U64" s="52">
        <v>0.21503664000000003</v>
      </c>
      <c r="V64" s="52">
        <v>0.40603011390356009</v>
      </c>
      <c r="W64" s="52">
        <v>0.17337014245844795</v>
      </c>
      <c r="X64" s="52">
        <v>0.19914425876801584</v>
      </c>
      <c r="Y64" s="52">
        <v>0.21475094939269798</v>
      </c>
      <c r="Z64" s="52">
        <v>0.30505216288584786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2.5997759999999998E-2</v>
      </c>
      <c r="I69" s="52">
        <v>0.11673504000000001</v>
      </c>
      <c r="J69" s="52">
        <v>0.28240704</v>
      </c>
      <c r="K69" s="52">
        <v>0.16337808000000001</v>
      </c>
      <c r="L69" s="52">
        <v>0.18657215999999999</v>
      </c>
      <c r="M69" s="52">
        <v>0.18147456000000001</v>
      </c>
      <c r="N69" s="52">
        <v>0.18657215999999999</v>
      </c>
      <c r="O69" s="52">
        <v>0.19447344</v>
      </c>
      <c r="P69" s="52">
        <v>0.10781424000000001</v>
      </c>
      <c r="Q69" s="52">
        <v>0.13126319999999997</v>
      </c>
      <c r="R69" s="52">
        <v>1.07380944</v>
      </c>
      <c r="S69" s="52">
        <v>0.49548671999999983</v>
      </c>
      <c r="T69" s="52">
        <v>0.52454304000000007</v>
      </c>
      <c r="U69" s="52">
        <v>0.51740639999999993</v>
      </c>
      <c r="V69" s="52">
        <v>0.51613199999999992</v>
      </c>
      <c r="W69" s="52">
        <v>0.4580193600000001</v>
      </c>
      <c r="X69" s="52">
        <v>0.48962448000000008</v>
      </c>
      <c r="Y69" s="52">
        <v>0.45725472000000006</v>
      </c>
      <c r="Z69" s="52">
        <v>0.47688048000000011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184.84209648000001</v>
      </c>
      <c r="D2" s="21">
        <f t="shared" ref="D2:X2" si="0">SUM(D3,D17,D22,D25,D26,D51,D52)</f>
        <v>212.53718664000002</v>
      </c>
      <c r="E2" s="21">
        <f t="shared" si="0"/>
        <v>215.97775344000001</v>
      </c>
      <c r="F2" s="21">
        <f t="shared" si="0"/>
        <v>213.21406800000003</v>
      </c>
      <c r="G2" s="21">
        <f t="shared" si="0"/>
        <v>216.08182980000004</v>
      </c>
      <c r="H2" s="21">
        <f t="shared" si="0"/>
        <v>224.73656584633218</v>
      </c>
      <c r="I2" s="21">
        <f t="shared" si="0"/>
        <v>219.80992573816553</v>
      </c>
      <c r="J2" s="21">
        <f t="shared" si="0"/>
        <v>211.13405194897734</v>
      </c>
      <c r="K2" s="21">
        <f t="shared" si="0"/>
        <v>201.21774001404916</v>
      </c>
      <c r="L2" s="21">
        <f t="shared" si="0"/>
        <v>121.2574539265845</v>
      </c>
      <c r="M2" s="21">
        <f t="shared" si="0"/>
        <v>148.05844505144498</v>
      </c>
      <c r="N2" s="21">
        <f t="shared" si="0"/>
        <v>155.45288254384238</v>
      </c>
      <c r="O2" s="21">
        <f t="shared" si="0"/>
        <v>148.7743958706186</v>
      </c>
      <c r="P2" s="21">
        <f t="shared" si="0"/>
        <v>462.15439308000003</v>
      </c>
      <c r="Q2" s="21">
        <f t="shared" si="0"/>
        <v>409.87118838468422</v>
      </c>
      <c r="R2" s="21">
        <f t="shared" si="0"/>
        <v>340.40398939092353</v>
      </c>
      <c r="S2" s="21">
        <f t="shared" si="0"/>
        <v>373.68904653874574</v>
      </c>
      <c r="T2" s="21">
        <f t="shared" si="0"/>
        <v>437.7002546988374</v>
      </c>
      <c r="U2" s="21">
        <f t="shared" si="0"/>
        <v>400.17025939079878</v>
      </c>
      <c r="V2" s="21">
        <f t="shared" si="0"/>
        <v>361.77702573816418</v>
      </c>
      <c r="W2" s="21">
        <f t="shared" si="0"/>
        <v>352.65328230580582</v>
      </c>
      <c r="X2" s="21">
        <f t="shared" si="0"/>
        <v>251.68752511678588</v>
      </c>
      <c r="Y2" s="21">
        <f t="shared" ref="Y2:Z2" si="1">SUM(Y3,Y17,Y22,Y25,Y26,Y51,Y52)</f>
        <v>243.23243061281326</v>
      </c>
      <c r="Z2" s="21">
        <f t="shared" si="1"/>
        <v>155.17885684470727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3.5236966332197396E-2</v>
      </c>
      <c r="I3" s="24">
        <f t="shared" si="2"/>
        <v>1.3434498165509918E-2</v>
      </c>
      <c r="J3" s="24">
        <f t="shared" si="2"/>
        <v>8.0415489773201579E-3</v>
      </c>
      <c r="K3" s="24">
        <f t="shared" si="2"/>
        <v>8.0142140491571475E-3</v>
      </c>
      <c r="L3" s="24">
        <f t="shared" si="2"/>
        <v>1.8394526584503815E-2</v>
      </c>
      <c r="M3" s="24">
        <f t="shared" si="2"/>
        <v>2.0448531444975816E-2</v>
      </c>
      <c r="N3" s="24">
        <f t="shared" si="2"/>
        <v>1.5377263842390708E-2</v>
      </c>
      <c r="O3" s="24">
        <f t="shared" si="2"/>
        <v>1.7989470618600942E-2</v>
      </c>
      <c r="P3" s="24">
        <f t="shared" si="2"/>
        <v>0</v>
      </c>
      <c r="Q3" s="24">
        <f t="shared" si="2"/>
        <v>2.56114246841102E-2</v>
      </c>
      <c r="R3" s="24">
        <f t="shared" si="2"/>
        <v>0.3388655509234525</v>
      </c>
      <c r="S3" s="24">
        <f t="shared" si="2"/>
        <v>0.29691549874562007</v>
      </c>
      <c r="T3" s="24">
        <f t="shared" si="2"/>
        <v>1.9464040188374387</v>
      </c>
      <c r="U3" s="24">
        <f t="shared" si="2"/>
        <v>2.3191870798726383E-2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3.5236966332197396E-2</v>
      </c>
      <c r="I4" s="19">
        <f t="shared" si="4"/>
        <v>1.3434498165509918E-2</v>
      </c>
      <c r="J4" s="19">
        <f t="shared" si="4"/>
        <v>8.0415489773201579E-3</v>
      </c>
      <c r="K4" s="19">
        <f t="shared" si="4"/>
        <v>8.0142140491571475E-3</v>
      </c>
      <c r="L4" s="19">
        <f t="shared" si="4"/>
        <v>1.8394526584503815E-2</v>
      </c>
      <c r="M4" s="19">
        <f t="shared" si="4"/>
        <v>2.0448531444975816E-2</v>
      </c>
      <c r="N4" s="19">
        <f t="shared" si="4"/>
        <v>1.5377263842390708E-2</v>
      </c>
      <c r="O4" s="19">
        <f t="shared" si="4"/>
        <v>1.7989470618600942E-2</v>
      </c>
      <c r="P4" s="19">
        <f t="shared" si="4"/>
        <v>0</v>
      </c>
      <c r="Q4" s="19">
        <f t="shared" si="4"/>
        <v>2.56114246841102E-2</v>
      </c>
      <c r="R4" s="19">
        <f t="shared" si="4"/>
        <v>2.5449232606629811E-2</v>
      </c>
      <c r="S4" s="19">
        <f t="shared" si="4"/>
        <v>2.2828080964206236E-2</v>
      </c>
      <c r="T4" s="19">
        <f t="shared" si="4"/>
        <v>2.8018737439647019E-2</v>
      </c>
      <c r="U4" s="19">
        <f t="shared" si="4"/>
        <v>2.3191870798726383E-2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3.5236966332197396E-2</v>
      </c>
      <c r="I7" s="8">
        <v>1.3434498165509918E-2</v>
      </c>
      <c r="J7" s="8">
        <v>8.0415489773201579E-3</v>
      </c>
      <c r="K7" s="8">
        <v>8.0142140491571475E-3</v>
      </c>
      <c r="L7" s="8">
        <v>1.8394526584503815E-2</v>
      </c>
      <c r="M7" s="8">
        <v>2.0448531444975816E-2</v>
      </c>
      <c r="N7" s="8">
        <v>1.5377263842390708E-2</v>
      </c>
      <c r="O7" s="8">
        <v>1.7989470618600942E-2</v>
      </c>
      <c r="P7" s="8">
        <v>0</v>
      </c>
      <c r="Q7" s="8">
        <v>2.56114246841102E-2</v>
      </c>
      <c r="R7" s="8">
        <v>2.5449232606629811E-2</v>
      </c>
      <c r="S7" s="8">
        <v>2.2828080964206236E-2</v>
      </c>
      <c r="T7" s="8">
        <v>2.8018737439647019E-2</v>
      </c>
      <c r="U7" s="8">
        <v>2.3191870798726383E-2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0.31341631831682271</v>
      </c>
      <c r="S11" s="19">
        <f t="shared" si="8"/>
        <v>0.27408741778141382</v>
      </c>
      <c r="T11" s="19">
        <f t="shared" si="8"/>
        <v>1.9183852813977917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0.31341631831682271</v>
      </c>
      <c r="S13" s="8">
        <v>0.27408741778141382</v>
      </c>
      <c r="T13" s="8">
        <v>1.9183852813977917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54.123486479999997</v>
      </c>
      <c r="D26" s="27">
        <f t="shared" si="14"/>
        <v>67.176476640000018</v>
      </c>
      <c r="E26" s="27">
        <f t="shared" si="14"/>
        <v>60.418063440000012</v>
      </c>
      <c r="F26" s="27">
        <f t="shared" si="14"/>
        <v>66.793068000000005</v>
      </c>
      <c r="G26" s="27">
        <f t="shared" si="14"/>
        <v>66.681919800000017</v>
      </c>
      <c r="H26" s="27">
        <f t="shared" si="14"/>
        <v>68.858692919999996</v>
      </c>
      <c r="I26" s="27">
        <f t="shared" si="14"/>
        <v>63.280924560000003</v>
      </c>
      <c r="J26" s="27">
        <f t="shared" si="14"/>
        <v>48.434506920000004</v>
      </c>
      <c r="K26" s="27">
        <f t="shared" si="14"/>
        <v>32.868997200000003</v>
      </c>
      <c r="L26" s="27">
        <f t="shared" si="14"/>
        <v>30.752093160000005</v>
      </c>
      <c r="M26" s="27">
        <f t="shared" si="14"/>
        <v>34.02672948</v>
      </c>
      <c r="N26" s="27">
        <f t="shared" si="14"/>
        <v>33.787505159999995</v>
      </c>
      <c r="O26" s="27">
        <f t="shared" si="14"/>
        <v>35.696976839999998</v>
      </c>
      <c r="P26" s="27">
        <f t="shared" si="14"/>
        <v>36.853695719999997</v>
      </c>
      <c r="Q26" s="27">
        <f t="shared" si="14"/>
        <v>24.740372520000005</v>
      </c>
      <c r="R26" s="27">
        <f t="shared" si="14"/>
        <v>26.465069160000002</v>
      </c>
      <c r="S26" s="27">
        <f t="shared" si="14"/>
        <v>27.677810880000003</v>
      </c>
      <c r="T26" s="27">
        <f t="shared" si="14"/>
        <v>29.915432639999995</v>
      </c>
      <c r="U26" s="27">
        <f t="shared" si="14"/>
        <v>22.939104959999998</v>
      </c>
      <c r="V26" s="27">
        <f t="shared" si="14"/>
        <v>27.230697359999997</v>
      </c>
      <c r="W26" s="27">
        <f t="shared" si="14"/>
        <v>23.7934242</v>
      </c>
      <c r="X26" s="27">
        <f t="shared" si="14"/>
        <v>20.031005880000002</v>
      </c>
      <c r="Y26" s="27">
        <f t="shared" ref="Y26:Z26" si="15">SUM(Y27,Y33)</f>
        <v>21.485316959999999</v>
      </c>
      <c r="Z26" s="27">
        <f t="shared" si="15"/>
        <v>19.836036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54.123486479999997</v>
      </c>
      <c r="D33" s="19">
        <f t="shared" si="18"/>
        <v>67.176476640000018</v>
      </c>
      <c r="E33" s="19">
        <f t="shared" si="18"/>
        <v>60.418063440000012</v>
      </c>
      <c r="F33" s="19">
        <f t="shared" si="18"/>
        <v>66.793068000000005</v>
      </c>
      <c r="G33" s="19">
        <f t="shared" si="18"/>
        <v>66.681919800000017</v>
      </c>
      <c r="H33" s="19">
        <f t="shared" si="18"/>
        <v>68.858692919999996</v>
      </c>
      <c r="I33" s="19">
        <f t="shared" si="18"/>
        <v>63.280924560000003</v>
      </c>
      <c r="J33" s="19">
        <f t="shared" si="18"/>
        <v>48.434506920000004</v>
      </c>
      <c r="K33" s="19">
        <f t="shared" si="18"/>
        <v>32.868997200000003</v>
      </c>
      <c r="L33" s="19">
        <f t="shared" si="18"/>
        <v>30.752093160000005</v>
      </c>
      <c r="M33" s="19">
        <f t="shared" si="18"/>
        <v>34.02672948</v>
      </c>
      <c r="N33" s="19">
        <f t="shared" si="18"/>
        <v>33.787505159999995</v>
      </c>
      <c r="O33" s="19">
        <f t="shared" si="18"/>
        <v>35.696976839999998</v>
      </c>
      <c r="P33" s="19">
        <f t="shared" si="18"/>
        <v>36.853695719999997</v>
      </c>
      <c r="Q33" s="19">
        <f t="shared" si="18"/>
        <v>24.740372520000005</v>
      </c>
      <c r="R33" s="19">
        <f t="shared" si="18"/>
        <v>26.465069160000002</v>
      </c>
      <c r="S33" s="19">
        <f t="shared" si="18"/>
        <v>27.677810880000003</v>
      </c>
      <c r="T33" s="19">
        <f t="shared" si="18"/>
        <v>29.915432639999995</v>
      </c>
      <c r="U33" s="19">
        <f t="shared" si="18"/>
        <v>22.939104959999998</v>
      </c>
      <c r="V33" s="19">
        <f t="shared" si="18"/>
        <v>27.230697359999997</v>
      </c>
      <c r="W33" s="19">
        <f t="shared" si="18"/>
        <v>23.7934242</v>
      </c>
      <c r="X33" s="19">
        <f t="shared" si="18"/>
        <v>20.031005880000002</v>
      </c>
      <c r="Y33" s="19">
        <f t="shared" ref="Y33:Z33" si="19">SUM(Y34:Y50)</f>
        <v>21.485316959999999</v>
      </c>
      <c r="Z33" s="19">
        <f t="shared" si="19"/>
        <v>19.836036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3.4105802400000016</v>
      </c>
      <c r="I36" s="8">
        <v>4.0230036</v>
      </c>
      <c r="J36" s="8">
        <v>3.3728716800000016</v>
      </c>
      <c r="K36" s="8">
        <v>2.6936632800000009</v>
      </c>
      <c r="L36" s="8">
        <v>2.9258207999999999</v>
      </c>
      <c r="M36" s="8">
        <v>2.6966163600000015</v>
      </c>
      <c r="N36" s="8">
        <v>2.6645868000000008</v>
      </c>
      <c r="O36" s="8">
        <v>2.6627695200000012</v>
      </c>
      <c r="P36" s="8">
        <v>8.97191136</v>
      </c>
      <c r="Q36" s="8">
        <v>7.386107400000002</v>
      </c>
      <c r="R36" s="8">
        <v>5.05499148</v>
      </c>
      <c r="S36" s="8">
        <v>4.9473176400000005</v>
      </c>
      <c r="T36" s="8">
        <v>6.1085595599999989</v>
      </c>
      <c r="U36" s="8">
        <v>2.799519839999999</v>
      </c>
      <c r="V36" s="8">
        <v>6.2946036000000021</v>
      </c>
      <c r="W36" s="8">
        <v>6.1171916399999988</v>
      </c>
      <c r="X36" s="8">
        <v>2.9246850000000015</v>
      </c>
      <c r="Y36" s="8">
        <v>3.6493254000000004</v>
      </c>
      <c r="Z36" s="8">
        <v>3.0353119199999998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12.686038559999997</v>
      </c>
      <c r="D43" s="8">
        <v>22.200300719999998</v>
      </c>
      <c r="E43" s="8">
        <v>22.200300719999998</v>
      </c>
      <c r="F43" s="8">
        <v>22.200300719999998</v>
      </c>
      <c r="G43" s="8">
        <v>25.371810360000001</v>
      </c>
      <c r="H43" s="8">
        <v>25.946144639999996</v>
      </c>
      <c r="I43" s="8">
        <v>24.521912999999998</v>
      </c>
      <c r="J43" s="8">
        <v>21.753210960000001</v>
      </c>
      <c r="K43" s="8">
        <v>19.241398799999999</v>
      </c>
      <c r="L43" s="8">
        <v>16.234746840000003</v>
      </c>
      <c r="M43" s="8">
        <v>17.243366399999999</v>
      </c>
      <c r="N43" s="8">
        <v>16.615146599999999</v>
      </c>
      <c r="O43" s="8">
        <v>20.235613319999999</v>
      </c>
      <c r="P43" s="8">
        <v>13.236364439999999</v>
      </c>
      <c r="Q43" s="8">
        <v>13.8795228</v>
      </c>
      <c r="R43" s="8">
        <v>15.119956799999999</v>
      </c>
      <c r="S43" s="8">
        <v>15.869819159999999</v>
      </c>
      <c r="T43" s="8">
        <v>17.527999319999996</v>
      </c>
      <c r="U43" s="8">
        <v>17.805696479999998</v>
      </c>
      <c r="V43" s="8">
        <v>17.927339039999996</v>
      </c>
      <c r="W43" s="8">
        <v>16.326779040000002</v>
      </c>
      <c r="X43" s="8">
        <v>15.40912464</v>
      </c>
      <c r="Y43" s="8">
        <v>16.9752726</v>
      </c>
      <c r="Z43" s="8">
        <v>16.302237119999997</v>
      </c>
    </row>
    <row r="44" spans="1:26" ht="11.25" customHeight="1" x14ac:dyDescent="0.2">
      <c r="A44" s="28" t="s">
        <v>74</v>
      </c>
      <c r="B44" s="7" t="s">
        <v>75</v>
      </c>
      <c r="C44" s="8">
        <v>38.534797439999998</v>
      </c>
      <c r="D44" s="8">
        <v>42.073525440000019</v>
      </c>
      <c r="E44" s="8">
        <v>35.315112240000019</v>
      </c>
      <c r="F44" s="8">
        <v>41.690116800000006</v>
      </c>
      <c r="G44" s="8">
        <v>38.407458960000014</v>
      </c>
      <c r="H44" s="8">
        <v>39.492204479999998</v>
      </c>
      <c r="I44" s="8">
        <v>34.72941096000001</v>
      </c>
      <c r="J44" s="8">
        <v>23.301827280000001</v>
      </c>
      <c r="K44" s="8">
        <v>10.930768560000002</v>
      </c>
      <c r="L44" s="8">
        <v>11.588358960000001</v>
      </c>
      <c r="M44" s="8">
        <v>14.08358016</v>
      </c>
      <c r="N44" s="8">
        <v>14.5046052</v>
      </c>
      <c r="O44" s="8">
        <v>12.795427440000003</v>
      </c>
      <c r="P44" s="8">
        <v>14.642253360000003</v>
      </c>
      <c r="Q44" s="8">
        <v>3.4715757600000008</v>
      </c>
      <c r="R44" s="8">
        <v>6.2869543200000022</v>
      </c>
      <c r="S44" s="8">
        <v>6.8606740800000017</v>
      </c>
      <c r="T44" s="8">
        <v>6.2788737599999989</v>
      </c>
      <c r="U44" s="8">
        <v>2.3338886400000001</v>
      </c>
      <c r="V44" s="8">
        <v>3.0087547200000002</v>
      </c>
      <c r="W44" s="8">
        <v>1.3494535200000002</v>
      </c>
      <c r="X44" s="8">
        <v>1.6971962400000002</v>
      </c>
      <c r="Y44" s="8">
        <v>0.86071896000000014</v>
      </c>
      <c r="Z44" s="8">
        <v>0.49848696000000015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9.763560000000001E-3</v>
      </c>
      <c r="I45" s="8">
        <v>6.5969999999999987E-3</v>
      </c>
      <c r="J45" s="8">
        <v>6.5969999999999987E-3</v>
      </c>
      <c r="K45" s="8">
        <v>3.1665599999999988E-3</v>
      </c>
      <c r="L45" s="8">
        <v>3.1665599999999988E-3</v>
      </c>
      <c r="M45" s="8">
        <v>3.1665599999999988E-3</v>
      </c>
      <c r="N45" s="8">
        <v>3.1665599999999988E-3</v>
      </c>
      <c r="O45" s="8">
        <v>3.1665599999999988E-3</v>
      </c>
      <c r="P45" s="8">
        <v>3.1665599999999988E-3</v>
      </c>
      <c r="Q45" s="8">
        <v>3.1665599999999988E-3</v>
      </c>
      <c r="R45" s="8">
        <v>3.1665599999999988E-3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130.71861000000001</v>
      </c>
      <c r="D51" s="27">
        <v>145.36071000000001</v>
      </c>
      <c r="E51" s="27">
        <v>155.55968999999999</v>
      </c>
      <c r="F51" s="27">
        <v>146.42100000000002</v>
      </c>
      <c r="G51" s="27">
        <v>149.39991000000001</v>
      </c>
      <c r="H51" s="27">
        <v>155.84263596</v>
      </c>
      <c r="I51" s="27">
        <v>156.51556668000001</v>
      </c>
      <c r="J51" s="27">
        <v>162.69150348000002</v>
      </c>
      <c r="K51" s="27">
        <v>168.34072860000001</v>
      </c>
      <c r="L51" s="27">
        <v>90.486966239999987</v>
      </c>
      <c r="M51" s="27">
        <v>114.01126704000001</v>
      </c>
      <c r="N51" s="27">
        <v>121.65000012</v>
      </c>
      <c r="O51" s="27">
        <v>113.05942956000001</v>
      </c>
      <c r="P51" s="27">
        <v>425.30069736000002</v>
      </c>
      <c r="Q51" s="27">
        <v>385.10520444000008</v>
      </c>
      <c r="R51" s="27">
        <v>313.60005468000008</v>
      </c>
      <c r="S51" s="27">
        <v>345.71432016000011</v>
      </c>
      <c r="T51" s="27">
        <v>405.83841803999997</v>
      </c>
      <c r="U51" s="27">
        <v>377.20796256000006</v>
      </c>
      <c r="V51" s="27">
        <v>334.54632837816416</v>
      </c>
      <c r="W51" s="27">
        <v>328.85985810580581</v>
      </c>
      <c r="X51" s="27">
        <v>231.65651923678587</v>
      </c>
      <c r="Y51" s="27">
        <v>221.74711365281325</v>
      </c>
      <c r="Z51" s="27">
        <v>135.34282084470726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0.11208959999999998</v>
      </c>
      <c r="D61" s="49">
        <f t="shared" si="22"/>
        <v>0.11208959999999998</v>
      </c>
      <c r="E61" s="49">
        <f t="shared" si="22"/>
        <v>0.11208959999999998</v>
      </c>
      <c r="F61" s="49">
        <f t="shared" si="22"/>
        <v>0.4479552</v>
      </c>
      <c r="G61" s="49">
        <f t="shared" si="22"/>
        <v>0.89591040000000022</v>
      </c>
      <c r="H61" s="49">
        <f t="shared" si="22"/>
        <v>0.71774784000000014</v>
      </c>
      <c r="I61" s="49">
        <f t="shared" si="22"/>
        <v>1.8611006400000001</v>
      </c>
      <c r="J61" s="49">
        <f t="shared" si="22"/>
        <v>1.46697984</v>
      </c>
      <c r="K61" s="49">
        <f t="shared" si="22"/>
        <v>0.99193247999999978</v>
      </c>
      <c r="L61" s="49">
        <f t="shared" si="22"/>
        <v>3.0098505599999998</v>
      </c>
      <c r="M61" s="49">
        <f t="shared" si="22"/>
        <v>4.9765283999999994</v>
      </c>
      <c r="N61" s="49">
        <f t="shared" si="22"/>
        <v>4.5120016799999991</v>
      </c>
      <c r="O61" s="49">
        <f t="shared" si="22"/>
        <v>4.8186057599999996</v>
      </c>
      <c r="P61" s="49">
        <f t="shared" si="22"/>
        <v>0.92791008000000019</v>
      </c>
      <c r="Q61" s="49">
        <f t="shared" si="22"/>
        <v>0.87280848000000022</v>
      </c>
      <c r="R61" s="49">
        <f t="shared" si="22"/>
        <v>1.0768658400000004</v>
      </c>
      <c r="S61" s="49">
        <f t="shared" si="22"/>
        <v>1.13280768</v>
      </c>
      <c r="T61" s="49">
        <f t="shared" si="22"/>
        <v>1.3764038399999998</v>
      </c>
      <c r="U61" s="49">
        <f t="shared" si="22"/>
        <v>1.8123004800000002</v>
      </c>
      <c r="V61" s="49">
        <f t="shared" si="22"/>
        <v>1.3229016559044315</v>
      </c>
      <c r="W61" s="49">
        <f t="shared" si="22"/>
        <v>1.1985117485739993</v>
      </c>
      <c r="X61" s="49">
        <f t="shared" si="22"/>
        <v>1.0540118217378458</v>
      </c>
      <c r="Y61" s="49">
        <f t="shared" ref="Y61:Z61" si="23">SUM(Y62:Y72)</f>
        <v>1.1536086771550136</v>
      </c>
      <c r="Z61" s="49">
        <f t="shared" si="23"/>
        <v>1.1339553164881282</v>
      </c>
    </row>
    <row r="62" spans="1:26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0.11208959999999998</v>
      </c>
      <c r="F62" s="52">
        <v>0.4479552</v>
      </c>
      <c r="G62" s="52">
        <v>0.89591040000000022</v>
      </c>
      <c r="H62" s="52">
        <v>0.58826880000000015</v>
      </c>
      <c r="I62" s="52">
        <v>1.3454784</v>
      </c>
      <c r="J62" s="52">
        <v>0.88381440000000011</v>
      </c>
      <c r="K62" s="52">
        <v>0.38949119999999993</v>
      </c>
      <c r="L62" s="52">
        <v>2.2796927999999999</v>
      </c>
      <c r="M62" s="52">
        <v>4.1932799999999997</v>
      </c>
      <c r="N62" s="52">
        <v>3.7114559999999996</v>
      </c>
      <c r="O62" s="52">
        <v>3.9747455999999999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5.0803200000000021E-2</v>
      </c>
      <c r="Y62" s="52">
        <v>2.9836799999999997E-2</v>
      </c>
      <c r="Z62" s="52">
        <v>4.59648E-2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1.17936E-3</v>
      </c>
      <c r="L64" s="52">
        <v>1.9656000000000001E-3</v>
      </c>
      <c r="M64" s="52">
        <v>1.6314480000000003E-2</v>
      </c>
      <c r="N64" s="52">
        <v>3.3611760000000004E-2</v>
      </c>
      <c r="O64" s="52">
        <v>3.5380800000000011E-2</v>
      </c>
      <c r="P64" s="52">
        <v>0.36717408000000007</v>
      </c>
      <c r="Q64" s="52">
        <v>0.37936080000000011</v>
      </c>
      <c r="R64" s="52">
        <v>0.35479080000000013</v>
      </c>
      <c r="S64" s="52">
        <v>0.4265352</v>
      </c>
      <c r="T64" s="52">
        <v>0.55390608000000008</v>
      </c>
      <c r="U64" s="52">
        <v>1.0150358400000001</v>
      </c>
      <c r="V64" s="52">
        <v>0.52895045590443168</v>
      </c>
      <c r="W64" s="52">
        <v>0.49325878857399952</v>
      </c>
      <c r="X64" s="52">
        <v>0.32420830173784571</v>
      </c>
      <c r="Y64" s="52">
        <v>0.35097571715501347</v>
      </c>
      <c r="Z64" s="52">
        <v>0.24714139648812794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0.12947904000000002</v>
      </c>
      <c r="I69" s="52">
        <v>0.51562224000000023</v>
      </c>
      <c r="J69" s="52">
        <v>0.58316543999999992</v>
      </c>
      <c r="K69" s="52">
        <v>0.60126191999999989</v>
      </c>
      <c r="L69" s="52">
        <v>0.72819215999999998</v>
      </c>
      <c r="M69" s="52">
        <v>0.76693392000000005</v>
      </c>
      <c r="N69" s="52">
        <v>0.76693392000000005</v>
      </c>
      <c r="O69" s="52">
        <v>0.80847935999999987</v>
      </c>
      <c r="P69" s="52">
        <v>0.56073600000000012</v>
      </c>
      <c r="Q69" s="52">
        <v>0.49344768000000017</v>
      </c>
      <c r="R69" s="52">
        <v>0.72207504000000022</v>
      </c>
      <c r="S69" s="52">
        <v>0.70627247999999987</v>
      </c>
      <c r="T69" s="52">
        <v>0.82249775999999974</v>
      </c>
      <c r="U69" s="52">
        <v>0.79726463999999997</v>
      </c>
      <c r="V69" s="52">
        <v>0.79395119999999986</v>
      </c>
      <c r="W69" s="52">
        <v>0.70525295999999982</v>
      </c>
      <c r="X69" s="52">
        <v>0.67900031999999999</v>
      </c>
      <c r="Y69" s="52">
        <v>0.77279616000000007</v>
      </c>
      <c r="Z69" s="52">
        <v>0.84084912000000023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728.00321868000003</v>
      </c>
      <c r="D2" s="21">
        <f t="shared" ref="D2:X2" si="0">SUM(D3,D17,D22,D25,D26,D51,D52)</f>
        <v>750.2298195599999</v>
      </c>
      <c r="E2" s="21">
        <f t="shared" si="0"/>
        <v>690.76619568000012</v>
      </c>
      <c r="F2" s="21">
        <f t="shared" si="0"/>
        <v>1024.25321016</v>
      </c>
      <c r="G2" s="21">
        <f t="shared" si="0"/>
        <v>1385.15467104</v>
      </c>
      <c r="H2" s="21">
        <f t="shared" si="0"/>
        <v>1345.7252973599998</v>
      </c>
      <c r="I2" s="21">
        <f t="shared" si="0"/>
        <v>1329.3669545999999</v>
      </c>
      <c r="J2" s="21">
        <f t="shared" si="0"/>
        <v>1277.46870012</v>
      </c>
      <c r="K2" s="21">
        <f t="shared" si="0"/>
        <v>1307.4720602400002</v>
      </c>
      <c r="L2" s="21">
        <f t="shared" si="0"/>
        <v>1237.5446633609188</v>
      </c>
      <c r="M2" s="21">
        <f t="shared" si="0"/>
        <v>1143.45496908</v>
      </c>
      <c r="N2" s="21">
        <f t="shared" si="0"/>
        <v>1182.7537815599997</v>
      </c>
      <c r="O2" s="21">
        <f t="shared" si="0"/>
        <v>1223.1594612000001</v>
      </c>
      <c r="P2" s="21">
        <f t="shared" si="0"/>
        <v>811.00232748000008</v>
      </c>
      <c r="Q2" s="21">
        <f t="shared" si="0"/>
        <v>693.30620736000014</v>
      </c>
      <c r="R2" s="21">
        <f t="shared" si="0"/>
        <v>682.98662771999989</v>
      </c>
      <c r="S2" s="21">
        <f t="shared" si="0"/>
        <v>631.54367099999979</v>
      </c>
      <c r="T2" s="21">
        <f t="shared" si="0"/>
        <v>693.08678340000006</v>
      </c>
      <c r="U2" s="21">
        <f t="shared" si="0"/>
        <v>712.82049263999977</v>
      </c>
      <c r="V2" s="21">
        <f t="shared" si="0"/>
        <v>717.36573069601116</v>
      </c>
      <c r="W2" s="21">
        <f t="shared" si="0"/>
        <v>633.08657368461206</v>
      </c>
      <c r="X2" s="21">
        <f t="shared" si="0"/>
        <v>645.64585051614222</v>
      </c>
      <c r="Y2" s="21">
        <f t="shared" ref="Y2:Z2" si="1">SUM(Y3,Y17,Y22,Y25,Y26,Y51,Y52)</f>
        <v>844.2188489735596</v>
      </c>
      <c r="Z2" s="21">
        <f t="shared" si="1"/>
        <v>836.59536839352529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6.753416091886752E-2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6.753416091886752E-2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6.753416091886752E-2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647.35496748000003</v>
      </c>
      <c r="D26" s="27">
        <f t="shared" si="14"/>
        <v>646.20485675999998</v>
      </c>
      <c r="E26" s="27">
        <f t="shared" si="14"/>
        <v>585.89125848000015</v>
      </c>
      <c r="F26" s="27">
        <f t="shared" si="14"/>
        <v>931.68947735999996</v>
      </c>
      <c r="G26" s="27">
        <f t="shared" si="14"/>
        <v>1302.66402984</v>
      </c>
      <c r="H26" s="27">
        <f t="shared" si="14"/>
        <v>1245.2141217599997</v>
      </c>
      <c r="I26" s="27">
        <f t="shared" si="14"/>
        <v>1205.5040153999998</v>
      </c>
      <c r="J26" s="27">
        <f t="shared" si="14"/>
        <v>1175.85603468</v>
      </c>
      <c r="K26" s="27">
        <f t="shared" si="14"/>
        <v>1208.6651419200002</v>
      </c>
      <c r="L26" s="27">
        <f t="shared" si="14"/>
        <v>1129.2185660399998</v>
      </c>
      <c r="M26" s="27">
        <f t="shared" si="14"/>
        <v>1036.8116424</v>
      </c>
      <c r="N26" s="27">
        <f t="shared" si="14"/>
        <v>1074.8402769599998</v>
      </c>
      <c r="O26" s="27">
        <f t="shared" si="14"/>
        <v>1119.6755611200001</v>
      </c>
      <c r="P26" s="27">
        <f t="shared" si="14"/>
        <v>717.04824660000008</v>
      </c>
      <c r="Q26" s="27">
        <f t="shared" si="14"/>
        <v>612.71515044000012</v>
      </c>
      <c r="R26" s="27">
        <f t="shared" si="14"/>
        <v>614.57719607999991</v>
      </c>
      <c r="S26" s="27">
        <f t="shared" si="14"/>
        <v>558.28281959999981</v>
      </c>
      <c r="T26" s="27">
        <f t="shared" si="14"/>
        <v>624.57559560000004</v>
      </c>
      <c r="U26" s="27">
        <f t="shared" si="14"/>
        <v>634.01863499999979</v>
      </c>
      <c r="V26" s="27">
        <f t="shared" si="14"/>
        <v>643.28929271999993</v>
      </c>
      <c r="W26" s="27">
        <f t="shared" si="14"/>
        <v>563.81594687999996</v>
      </c>
      <c r="X26" s="27">
        <f t="shared" si="14"/>
        <v>578.52132084000004</v>
      </c>
      <c r="Y26" s="27">
        <f t="shared" ref="Y26:Z26" si="15">SUM(Y27,Y33)</f>
        <v>727.42988231999982</v>
      </c>
      <c r="Z26" s="27">
        <f t="shared" si="15"/>
        <v>724.76341092000007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647.35496748000003</v>
      </c>
      <c r="D33" s="19">
        <f t="shared" si="18"/>
        <v>646.20485675999998</v>
      </c>
      <c r="E33" s="19">
        <f t="shared" si="18"/>
        <v>585.89125848000015</v>
      </c>
      <c r="F33" s="19">
        <f t="shared" si="18"/>
        <v>931.68947735999996</v>
      </c>
      <c r="G33" s="19">
        <f t="shared" si="18"/>
        <v>1302.66402984</v>
      </c>
      <c r="H33" s="19">
        <f t="shared" si="18"/>
        <v>1245.2141217599997</v>
      </c>
      <c r="I33" s="19">
        <f t="shared" si="18"/>
        <v>1205.5040153999998</v>
      </c>
      <c r="J33" s="19">
        <f t="shared" si="18"/>
        <v>1175.85603468</v>
      </c>
      <c r="K33" s="19">
        <f t="shared" si="18"/>
        <v>1208.6651419200002</v>
      </c>
      <c r="L33" s="19">
        <f t="shared" si="18"/>
        <v>1129.2185660399998</v>
      </c>
      <c r="M33" s="19">
        <f t="shared" si="18"/>
        <v>1036.8116424</v>
      </c>
      <c r="N33" s="19">
        <f t="shared" si="18"/>
        <v>1074.8402769599998</v>
      </c>
      <c r="O33" s="19">
        <f t="shared" si="18"/>
        <v>1119.6755611200001</v>
      </c>
      <c r="P33" s="19">
        <f t="shared" si="18"/>
        <v>717.04824660000008</v>
      </c>
      <c r="Q33" s="19">
        <f t="shared" si="18"/>
        <v>612.71515044000012</v>
      </c>
      <c r="R33" s="19">
        <f t="shared" si="18"/>
        <v>614.57719607999991</v>
      </c>
      <c r="S33" s="19">
        <f t="shared" si="18"/>
        <v>558.28281959999981</v>
      </c>
      <c r="T33" s="19">
        <f t="shared" si="18"/>
        <v>624.57559560000004</v>
      </c>
      <c r="U33" s="19">
        <f t="shared" si="18"/>
        <v>634.01863499999979</v>
      </c>
      <c r="V33" s="19">
        <f t="shared" si="18"/>
        <v>643.28929271999993</v>
      </c>
      <c r="W33" s="19">
        <f t="shared" si="18"/>
        <v>563.81594687999996</v>
      </c>
      <c r="X33" s="19">
        <f t="shared" si="18"/>
        <v>578.52132084000004</v>
      </c>
      <c r="Y33" s="19">
        <f t="shared" ref="Y33:Z33" si="19">SUM(Y34:Y50)</f>
        <v>727.42988231999982</v>
      </c>
      <c r="Z33" s="19">
        <f t="shared" si="19"/>
        <v>724.76341092000007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37.733774760000003</v>
      </c>
      <c r="D36" s="8">
        <v>17.415675720000003</v>
      </c>
      <c r="E36" s="8">
        <v>14.513025240000001</v>
      </c>
      <c r="F36" s="8">
        <v>14.513025240000001</v>
      </c>
      <c r="G36" s="8">
        <v>14.513025240000001</v>
      </c>
      <c r="H36" s="8">
        <v>17.090609760000003</v>
      </c>
      <c r="I36" s="8">
        <v>25.383312720000003</v>
      </c>
      <c r="J36" s="8">
        <v>20.129556240000003</v>
      </c>
      <c r="K36" s="8">
        <v>28.039040279999991</v>
      </c>
      <c r="L36" s="8">
        <v>29.023097400000012</v>
      </c>
      <c r="M36" s="8">
        <v>25.351283160000001</v>
      </c>
      <c r="N36" s="8">
        <v>28.126269720000007</v>
      </c>
      <c r="O36" s="8">
        <v>28.350930959999996</v>
      </c>
      <c r="P36" s="8">
        <v>18.06876072</v>
      </c>
      <c r="Q36" s="8">
        <v>14.297677560000002</v>
      </c>
      <c r="R36" s="8">
        <v>10.214703719999999</v>
      </c>
      <c r="S36" s="8">
        <v>10.5958782</v>
      </c>
      <c r="T36" s="8">
        <v>9.9702795599999998</v>
      </c>
      <c r="U36" s="8">
        <v>10.805546880000001</v>
      </c>
      <c r="V36" s="8">
        <v>10.092491640000002</v>
      </c>
      <c r="W36" s="8">
        <v>10.208797560000001</v>
      </c>
      <c r="X36" s="8">
        <v>11.91999384</v>
      </c>
      <c r="Y36" s="8">
        <v>14.664313800000002</v>
      </c>
      <c r="Z36" s="8">
        <v>13.54396068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0.28213560000000004</v>
      </c>
      <c r="I41" s="8">
        <v>8.7487920000000025E-2</v>
      </c>
      <c r="J41" s="8">
        <v>9.3958919999999987E-2</v>
      </c>
      <c r="K41" s="8">
        <v>5.3062200000000011E-2</v>
      </c>
      <c r="L41" s="8">
        <v>1.2424320000000001E-2</v>
      </c>
      <c r="M41" s="8">
        <v>9.3182400000000002E-3</v>
      </c>
      <c r="N41" s="8">
        <v>1.2424320000000001E-2</v>
      </c>
      <c r="O41" s="8">
        <v>3.1060799999999989E-3</v>
      </c>
      <c r="P41" s="8">
        <v>2.1742560000000001E-2</v>
      </c>
      <c r="Q41" s="8">
        <v>1.5530400000000001E-2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555.00911856000005</v>
      </c>
      <c r="D43" s="8">
        <v>586.72368143999995</v>
      </c>
      <c r="E43" s="8">
        <v>532.80855108000014</v>
      </c>
      <c r="F43" s="8">
        <v>865.81412891999992</v>
      </c>
      <c r="G43" s="8">
        <v>1236.87728892</v>
      </c>
      <c r="H43" s="8">
        <v>1168.1383053599998</v>
      </c>
      <c r="I43" s="8">
        <v>1102.8856082399998</v>
      </c>
      <c r="J43" s="8">
        <v>1088.6835725999999</v>
      </c>
      <c r="K43" s="8">
        <v>1124.3848636800001</v>
      </c>
      <c r="L43" s="8">
        <v>1053.3341379599999</v>
      </c>
      <c r="M43" s="8">
        <v>983.0162019600001</v>
      </c>
      <c r="N43" s="8">
        <v>1001.9780362799999</v>
      </c>
      <c r="O43" s="8">
        <v>1000.7295994799999</v>
      </c>
      <c r="P43" s="8">
        <v>648.73471103999998</v>
      </c>
      <c r="Q43" s="8">
        <v>552.5183804400001</v>
      </c>
      <c r="R43" s="8">
        <v>557.77408595999987</v>
      </c>
      <c r="S43" s="8">
        <v>503.84668463999986</v>
      </c>
      <c r="T43" s="8">
        <v>574.16168628000003</v>
      </c>
      <c r="U43" s="8">
        <v>602.86159439999994</v>
      </c>
      <c r="V43" s="8">
        <v>605.95521011999995</v>
      </c>
      <c r="W43" s="8">
        <v>539.66775096000003</v>
      </c>
      <c r="X43" s="8">
        <v>547.07167476000006</v>
      </c>
      <c r="Y43" s="8">
        <v>693.50850971999978</v>
      </c>
      <c r="Z43" s="8">
        <v>700.09294680000005</v>
      </c>
    </row>
    <row r="44" spans="1:26" ht="11.25" customHeight="1" x14ac:dyDescent="0.2">
      <c r="A44" s="28" t="s">
        <v>74</v>
      </c>
      <c r="B44" s="7" t="s">
        <v>75</v>
      </c>
      <c r="C44" s="8">
        <v>51.379544159999995</v>
      </c>
      <c r="D44" s="8">
        <v>35.600439600000016</v>
      </c>
      <c r="E44" s="8">
        <v>32.104622160000005</v>
      </c>
      <c r="F44" s="8">
        <v>44.897263200000005</v>
      </c>
      <c r="G44" s="8">
        <v>44.808655680000022</v>
      </c>
      <c r="H44" s="8">
        <v>49.879346399999982</v>
      </c>
      <c r="I44" s="8">
        <v>65.934025920000011</v>
      </c>
      <c r="J44" s="8">
        <v>50.437183680000025</v>
      </c>
      <c r="K44" s="8">
        <v>42.815265119999978</v>
      </c>
      <c r="L44" s="8">
        <v>32.687258400000012</v>
      </c>
      <c r="M44" s="8">
        <v>13.752555840000001</v>
      </c>
      <c r="N44" s="8">
        <v>30.244978800000005</v>
      </c>
      <c r="O44" s="8">
        <v>76.019679359999998</v>
      </c>
      <c r="P44" s="8">
        <v>44.805312000000029</v>
      </c>
      <c r="Q44" s="8">
        <v>41.393643839999996</v>
      </c>
      <c r="R44" s="8">
        <v>42.350493600000014</v>
      </c>
      <c r="S44" s="8">
        <v>41.735813760000021</v>
      </c>
      <c r="T44" s="8">
        <v>37.915659360000014</v>
      </c>
      <c r="U44" s="8">
        <v>17.804260080000002</v>
      </c>
      <c r="V44" s="8">
        <v>24.707287440000002</v>
      </c>
      <c r="W44" s="8">
        <v>11.83495536</v>
      </c>
      <c r="X44" s="8">
        <v>17.308838160000001</v>
      </c>
      <c r="Y44" s="8">
        <v>17.702277840000001</v>
      </c>
      <c r="Z44" s="8">
        <v>9.6493032000000039</v>
      </c>
    </row>
    <row r="45" spans="1:26" ht="11.25" customHeight="1" x14ac:dyDescent="0.2">
      <c r="A45" s="28" t="s">
        <v>76</v>
      </c>
      <c r="B45" s="7" t="s">
        <v>77</v>
      </c>
      <c r="C45" s="8">
        <v>3.2325299999999997</v>
      </c>
      <c r="D45" s="8">
        <v>6.4650599999999994</v>
      </c>
      <c r="E45" s="8">
        <v>6.4650599999999994</v>
      </c>
      <c r="F45" s="8">
        <v>6.4650599999999994</v>
      </c>
      <c r="G45" s="8">
        <v>6.4650599999999994</v>
      </c>
      <c r="H45" s="8">
        <v>9.8237246400000018</v>
      </c>
      <c r="I45" s="8">
        <v>11.213580599999998</v>
      </c>
      <c r="J45" s="8">
        <v>16.511763240000001</v>
      </c>
      <c r="K45" s="8">
        <v>13.372910639999999</v>
      </c>
      <c r="L45" s="8">
        <v>14.161647959999996</v>
      </c>
      <c r="M45" s="8">
        <v>14.682283200000001</v>
      </c>
      <c r="N45" s="8">
        <v>14.478567840000002</v>
      </c>
      <c r="O45" s="8">
        <v>14.572245240000001</v>
      </c>
      <c r="P45" s="8">
        <v>5.4177202800000011</v>
      </c>
      <c r="Q45" s="8">
        <v>4.4899182000000017</v>
      </c>
      <c r="R45" s="8">
        <v>4.2379127999999984</v>
      </c>
      <c r="S45" s="8">
        <v>2.1044429999999998</v>
      </c>
      <c r="T45" s="8">
        <v>2.5279704000000001</v>
      </c>
      <c r="U45" s="8">
        <v>2.54723364</v>
      </c>
      <c r="V45" s="8">
        <v>2.5343035199999999</v>
      </c>
      <c r="W45" s="8">
        <v>2.1044429999999998</v>
      </c>
      <c r="X45" s="8">
        <v>2.2208140800000002</v>
      </c>
      <c r="Y45" s="8">
        <v>1.55478096</v>
      </c>
      <c r="Z45" s="8">
        <v>1.4772002400000002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78.36048000000001</v>
      </c>
      <c r="D51" s="27">
        <v>100.87902</v>
      </c>
      <c r="E51" s="27">
        <v>101.58588</v>
      </c>
      <c r="F51" s="27">
        <v>89.417790000000025</v>
      </c>
      <c r="G51" s="27">
        <v>78.915870000000012</v>
      </c>
      <c r="H51" s="27">
        <v>91.703977200000026</v>
      </c>
      <c r="I51" s="27">
        <v>112.42305359999999</v>
      </c>
      <c r="J51" s="27">
        <v>92.332880640000027</v>
      </c>
      <c r="K51" s="27">
        <v>90.583503120000003</v>
      </c>
      <c r="L51" s="27">
        <v>100.94788836000001</v>
      </c>
      <c r="M51" s="27">
        <v>100.95839027999999</v>
      </c>
      <c r="N51" s="27">
        <v>101.8110654</v>
      </c>
      <c r="O51" s="27">
        <v>103.48390008000001</v>
      </c>
      <c r="P51" s="27">
        <v>92.606334480000001</v>
      </c>
      <c r="Q51" s="27">
        <v>79.77561372000001</v>
      </c>
      <c r="R51" s="27">
        <v>66.034659240000011</v>
      </c>
      <c r="S51" s="27">
        <v>72.532924200000011</v>
      </c>
      <c r="T51" s="27">
        <v>67.734354600000003</v>
      </c>
      <c r="U51" s="27">
        <v>77.920005240000009</v>
      </c>
      <c r="V51" s="27">
        <v>71.563184376011193</v>
      </c>
      <c r="W51" s="27">
        <v>68.143729604612062</v>
      </c>
      <c r="X51" s="27">
        <v>64.047570076142208</v>
      </c>
      <c r="Y51" s="27">
        <v>112.48832745355978</v>
      </c>
      <c r="Z51" s="27">
        <v>109.45306667352524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2.2877712000000003</v>
      </c>
      <c r="D52" s="27">
        <f t="shared" si="20"/>
        <v>3.1459427999999998</v>
      </c>
      <c r="E52" s="27">
        <f t="shared" si="20"/>
        <v>3.2890571999999998</v>
      </c>
      <c r="F52" s="27">
        <f t="shared" si="20"/>
        <v>3.1459427999999998</v>
      </c>
      <c r="G52" s="27">
        <f t="shared" si="20"/>
        <v>3.5747712000000003</v>
      </c>
      <c r="H52" s="27">
        <f t="shared" si="20"/>
        <v>8.807198399999999</v>
      </c>
      <c r="I52" s="27">
        <f t="shared" si="20"/>
        <v>11.439885599999998</v>
      </c>
      <c r="J52" s="27">
        <f t="shared" si="20"/>
        <v>9.2797847999999998</v>
      </c>
      <c r="K52" s="27">
        <f t="shared" si="20"/>
        <v>8.2234151999999998</v>
      </c>
      <c r="L52" s="27">
        <f t="shared" si="20"/>
        <v>7.3106747999999993</v>
      </c>
      <c r="M52" s="27">
        <f t="shared" si="20"/>
        <v>5.6849363999999998</v>
      </c>
      <c r="N52" s="27">
        <f t="shared" si="20"/>
        <v>6.1024391999999992</v>
      </c>
      <c r="O52" s="27">
        <f t="shared" si="20"/>
        <v>0</v>
      </c>
      <c r="P52" s="27">
        <f t="shared" si="20"/>
        <v>1.3477464000000003</v>
      </c>
      <c r="Q52" s="27">
        <f t="shared" si="20"/>
        <v>0.81544320000000026</v>
      </c>
      <c r="R52" s="27">
        <f t="shared" si="20"/>
        <v>2.3747724000000003</v>
      </c>
      <c r="S52" s="27">
        <f t="shared" si="20"/>
        <v>0.72792719999999989</v>
      </c>
      <c r="T52" s="27">
        <f t="shared" si="20"/>
        <v>0.77683320000000011</v>
      </c>
      <c r="U52" s="27">
        <f t="shared" si="20"/>
        <v>0.88185240000000009</v>
      </c>
      <c r="V52" s="27">
        <f t="shared" si="20"/>
        <v>2.5132536000000001</v>
      </c>
      <c r="W52" s="27">
        <f t="shared" si="20"/>
        <v>1.1268972000000002</v>
      </c>
      <c r="X52" s="27">
        <f t="shared" si="20"/>
        <v>3.0769596000000003</v>
      </c>
      <c r="Y52" s="27">
        <f t="shared" ref="Y52:Z52" si="21">SUM(Y53:Y54)</f>
        <v>4.3006392</v>
      </c>
      <c r="Z52" s="27">
        <f t="shared" si="21"/>
        <v>2.3788908000000002</v>
      </c>
    </row>
    <row r="53" spans="1:26" ht="11.25" customHeight="1" x14ac:dyDescent="0.2">
      <c r="A53" s="29" t="s">
        <v>116</v>
      </c>
      <c r="B53" s="7" t="s">
        <v>117</v>
      </c>
      <c r="C53" s="8">
        <v>2.2877712000000003</v>
      </c>
      <c r="D53" s="8">
        <v>3.1459427999999998</v>
      </c>
      <c r="E53" s="8">
        <v>3.2890571999999998</v>
      </c>
      <c r="F53" s="8">
        <v>3.1459427999999998</v>
      </c>
      <c r="G53" s="8">
        <v>3.5747712000000003</v>
      </c>
      <c r="H53" s="8">
        <v>8.807198399999999</v>
      </c>
      <c r="I53" s="8">
        <v>11.439885599999998</v>
      </c>
      <c r="J53" s="8">
        <v>9.2797847999999998</v>
      </c>
      <c r="K53" s="8">
        <v>8.2234151999999998</v>
      </c>
      <c r="L53" s="8">
        <v>7.3106747999999993</v>
      </c>
      <c r="M53" s="8">
        <v>5.6849363999999998</v>
      </c>
      <c r="N53" s="8">
        <v>6.1024391999999992</v>
      </c>
      <c r="O53" s="8">
        <v>0</v>
      </c>
      <c r="P53" s="8">
        <v>1.3477464000000003</v>
      </c>
      <c r="Q53" s="8">
        <v>0.81544320000000026</v>
      </c>
      <c r="R53" s="8">
        <v>2.3747724000000003</v>
      </c>
      <c r="S53" s="8">
        <v>0.72792719999999989</v>
      </c>
      <c r="T53" s="8">
        <v>0.77683320000000011</v>
      </c>
      <c r="U53" s="8">
        <v>0.88185240000000009</v>
      </c>
      <c r="V53" s="8">
        <v>2.5132536000000001</v>
      </c>
      <c r="W53" s="8">
        <v>1.1268972000000002</v>
      </c>
      <c r="X53" s="8">
        <v>3.0769596000000003</v>
      </c>
      <c r="Y53" s="8">
        <v>4.3006392</v>
      </c>
      <c r="Z53" s="8">
        <v>2.3788908000000002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53.088134399999987</v>
      </c>
      <c r="D61" s="49">
        <f t="shared" si="22"/>
        <v>59.919955200000011</v>
      </c>
      <c r="E61" s="49">
        <f t="shared" si="22"/>
        <v>59.359910399999983</v>
      </c>
      <c r="F61" s="49">
        <f t="shared" si="22"/>
        <v>84.559910399999993</v>
      </c>
      <c r="G61" s="49">
        <f t="shared" si="22"/>
        <v>117.37595519999999</v>
      </c>
      <c r="H61" s="49">
        <f t="shared" si="22"/>
        <v>65.945810159999979</v>
      </c>
      <c r="I61" s="49">
        <f t="shared" si="22"/>
        <v>140.41690488</v>
      </c>
      <c r="J61" s="49">
        <f t="shared" si="22"/>
        <v>180.52054848000006</v>
      </c>
      <c r="K61" s="49">
        <f t="shared" si="22"/>
        <v>187.52553792000003</v>
      </c>
      <c r="L61" s="49">
        <f t="shared" si="22"/>
        <v>199.02658536000001</v>
      </c>
      <c r="M61" s="49">
        <f t="shared" si="22"/>
        <v>216.91857671999995</v>
      </c>
      <c r="N61" s="49">
        <f t="shared" si="22"/>
        <v>195.64298568000001</v>
      </c>
      <c r="O61" s="49">
        <f t="shared" si="22"/>
        <v>208.07005392000002</v>
      </c>
      <c r="P61" s="49">
        <f t="shared" si="22"/>
        <v>59.544946079999988</v>
      </c>
      <c r="Q61" s="49">
        <f t="shared" si="22"/>
        <v>56.168843039999999</v>
      </c>
      <c r="R61" s="49">
        <f t="shared" si="22"/>
        <v>51.792287039999984</v>
      </c>
      <c r="S61" s="49">
        <f t="shared" si="22"/>
        <v>56.669788799999999</v>
      </c>
      <c r="T61" s="49">
        <f t="shared" si="22"/>
        <v>64.303957440000005</v>
      </c>
      <c r="U61" s="49">
        <f t="shared" si="22"/>
        <v>60.956062560000007</v>
      </c>
      <c r="V61" s="49">
        <f t="shared" si="22"/>
        <v>56.763176791689645</v>
      </c>
      <c r="W61" s="49">
        <f t="shared" si="22"/>
        <v>59.058480371126237</v>
      </c>
      <c r="X61" s="49">
        <f t="shared" si="22"/>
        <v>60.683293717551443</v>
      </c>
      <c r="Y61" s="49">
        <f t="shared" ref="Y61:Z61" si="23">SUM(Y62:Y72)</f>
        <v>81.68991399664236</v>
      </c>
      <c r="Z61" s="49">
        <f t="shared" si="23"/>
        <v>82.218356071328373</v>
      </c>
    </row>
    <row r="62" spans="1:26" ht="11.25" customHeight="1" x14ac:dyDescent="0.2">
      <c r="A62" s="50" t="s">
        <v>92</v>
      </c>
      <c r="B62" s="51" t="s">
        <v>93</v>
      </c>
      <c r="C62" s="52">
        <v>53.088134399999987</v>
      </c>
      <c r="D62" s="52">
        <v>59.919955200000011</v>
      </c>
      <c r="E62" s="52">
        <v>59.359910399999983</v>
      </c>
      <c r="F62" s="52">
        <v>84.559910399999993</v>
      </c>
      <c r="G62" s="52">
        <v>117.37595519999999</v>
      </c>
      <c r="H62" s="52">
        <v>48.183609599999983</v>
      </c>
      <c r="I62" s="52">
        <v>96.191827199999992</v>
      </c>
      <c r="J62" s="52">
        <v>128.63612160000002</v>
      </c>
      <c r="K62" s="52">
        <v>132.93544320000004</v>
      </c>
      <c r="L62" s="52">
        <v>140.19909120000003</v>
      </c>
      <c r="M62" s="52">
        <v>162.01503359999995</v>
      </c>
      <c r="N62" s="52">
        <v>138.0125376</v>
      </c>
      <c r="O62" s="52">
        <v>147.70949760000002</v>
      </c>
      <c r="P62" s="52">
        <v>19.930982399999998</v>
      </c>
      <c r="Q62" s="52">
        <v>22.093343999999998</v>
      </c>
      <c r="R62" s="52">
        <v>16.813843200000001</v>
      </c>
      <c r="S62" s="52">
        <v>25.862054399999998</v>
      </c>
      <c r="T62" s="52">
        <v>30.374668799999998</v>
      </c>
      <c r="U62" s="52">
        <v>27.329299199999998</v>
      </c>
      <c r="V62" s="52">
        <v>23.3948736</v>
      </c>
      <c r="W62" s="52">
        <v>29.344896000000002</v>
      </c>
      <c r="X62" s="52">
        <v>29.501740799999997</v>
      </c>
      <c r="Y62" s="52">
        <v>43.151270399999994</v>
      </c>
      <c r="Z62" s="52">
        <v>38.988633599999993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8.1432842399999998</v>
      </c>
      <c r="I64" s="52">
        <v>5.2054984800000001</v>
      </c>
      <c r="J64" s="52">
        <v>7.8454958399999999</v>
      </c>
      <c r="K64" s="52">
        <v>7.7059382400000001</v>
      </c>
      <c r="L64" s="52">
        <v>1.3169520000000002E-2</v>
      </c>
      <c r="M64" s="52">
        <v>1.5135120000000002E-2</v>
      </c>
      <c r="N64" s="52">
        <v>5.4840240000000005E-2</v>
      </c>
      <c r="O64" s="52">
        <v>7.4299679999999993E-2</v>
      </c>
      <c r="P64" s="52">
        <v>7.901712000000001E-2</v>
      </c>
      <c r="Q64" s="52">
        <v>8.6486399999999991E-2</v>
      </c>
      <c r="R64" s="52">
        <v>8.7665760000000009E-2</v>
      </c>
      <c r="S64" s="52">
        <v>0.10692864000000002</v>
      </c>
      <c r="T64" s="52">
        <v>0.12226032000000001</v>
      </c>
      <c r="U64" s="52">
        <v>0.20638800000000002</v>
      </c>
      <c r="V64" s="52">
        <v>0.11334495168964173</v>
      </c>
      <c r="W64" s="52">
        <v>0.10417477112623337</v>
      </c>
      <c r="X64" s="52">
        <v>0.20088891755143498</v>
      </c>
      <c r="Y64" s="52">
        <v>0.28752759664237354</v>
      </c>
      <c r="Z64" s="52">
        <v>0.23681895132837355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9.6189163200000003</v>
      </c>
      <c r="I69" s="52">
        <v>39.01957920000001</v>
      </c>
      <c r="J69" s="52">
        <v>44.038931040000016</v>
      </c>
      <c r="K69" s="52">
        <v>46.884156479999994</v>
      </c>
      <c r="L69" s="52">
        <v>58.814324639999988</v>
      </c>
      <c r="M69" s="52">
        <v>54.888407999999998</v>
      </c>
      <c r="N69" s="52">
        <v>57.575607840000011</v>
      </c>
      <c r="O69" s="52">
        <v>60.286256640000005</v>
      </c>
      <c r="P69" s="52">
        <v>39.534946559999995</v>
      </c>
      <c r="Q69" s="52">
        <v>33.989012640000006</v>
      </c>
      <c r="R69" s="52">
        <v>34.890778079999983</v>
      </c>
      <c r="S69" s="52">
        <v>30.700805760000001</v>
      </c>
      <c r="T69" s="52">
        <v>33.807028320000015</v>
      </c>
      <c r="U69" s="52">
        <v>33.420375360000008</v>
      </c>
      <c r="V69" s="52">
        <v>33.254958240000001</v>
      </c>
      <c r="W69" s="52">
        <v>29.609409599999999</v>
      </c>
      <c r="X69" s="52">
        <v>30.980664000000012</v>
      </c>
      <c r="Y69" s="52">
        <v>38.251115999999989</v>
      </c>
      <c r="Z69" s="52">
        <v>42.992903519999999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151.34054976000002</v>
      </c>
      <c r="D2" s="21">
        <f t="shared" ref="D2:X2" si="0">SUM(D3,D17,D22,D25,D26,D51,D52)</f>
        <v>175.95382536000002</v>
      </c>
      <c r="E2" s="21">
        <f t="shared" si="0"/>
        <v>135.35592299999999</v>
      </c>
      <c r="F2" s="21">
        <f t="shared" si="0"/>
        <v>155.11860288</v>
      </c>
      <c r="G2" s="21">
        <f t="shared" si="0"/>
        <v>169.89589943999999</v>
      </c>
      <c r="H2" s="21">
        <f t="shared" si="0"/>
        <v>172.25451180000002</v>
      </c>
      <c r="I2" s="21">
        <f t="shared" si="0"/>
        <v>175.27045140000001</v>
      </c>
      <c r="J2" s="21">
        <f t="shared" si="0"/>
        <v>172.43268768000002</v>
      </c>
      <c r="K2" s="21">
        <f t="shared" si="0"/>
        <v>158.79198923999999</v>
      </c>
      <c r="L2" s="21">
        <f t="shared" si="0"/>
        <v>154.26274488798276</v>
      </c>
      <c r="M2" s="21">
        <f t="shared" si="0"/>
        <v>162.59580504000002</v>
      </c>
      <c r="N2" s="21">
        <f t="shared" si="0"/>
        <v>160.29798732</v>
      </c>
      <c r="O2" s="21">
        <f t="shared" si="0"/>
        <v>144.34096391999998</v>
      </c>
      <c r="P2" s="21">
        <f t="shared" si="0"/>
        <v>119.24636472</v>
      </c>
      <c r="Q2" s="21">
        <f t="shared" si="0"/>
        <v>118.18943028</v>
      </c>
      <c r="R2" s="21">
        <f t="shared" si="0"/>
        <v>116.39398896</v>
      </c>
      <c r="S2" s="21">
        <f t="shared" si="0"/>
        <v>118.37598840000001</v>
      </c>
      <c r="T2" s="21">
        <f t="shared" si="0"/>
        <v>116.84876220000001</v>
      </c>
      <c r="U2" s="21">
        <f t="shared" si="0"/>
        <v>113.23997460000002</v>
      </c>
      <c r="V2" s="21">
        <f t="shared" si="0"/>
        <v>117.67008779766492</v>
      </c>
      <c r="W2" s="21">
        <f t="shared" si="0"/>
        <v>107.79404418859428</v>
      </c>
      <c r="X2" s="21">
        <f t="shared" si="0"/>
        <v>127.16009084314442</v>
      </c>
      <c r="Y2" s="21">
        <f t="shared" ref="Y2:Z2" si="1">SUM(Y3,Y17,Y22,Y25,Y26,Y51,Y52)</f>
        <v>115.17876881046604</v>
      </c>
      <c r="Z2" s="21">
        <f t="shared" si="1"/>
        <v>107.28617787141448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5.2185487982761264E-2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5.2185487982761264E-2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5.2185487982761264E-2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80.201288160000018</v>
      </c>
      <c r="D26" s="27">
        <f t="shared" si="14"/>
        <v>96.433896959999998</v>
      </c>
      <c r="E26" s="27">
        <f t="shared" si="14"/>
        <v>54.153271799999999</v>
      </c>
      <c r="F26" s="27">
        <f t="shared" si="14"/>
        <v>66.86406288000002</v>
      </c>
      <c r="G26" s="27">
        <f t="shared" si="14"/>
        <v>67.067133839999997</v>
      </c>
      <c r="H26" s="27">
        <f t="shared" si="14"/>
        <v>66.689310960000014</v>
      </c>
      <c r="I26" s="27">
        <f t="shared" si="14"/>
        <v>68.516486279999981</v>
      </c>
      <c r="J26" s="27">
        <f t="shared" si="14"/>
        <v>53.209438920000011</v>
      </c>
      <c r="K26" s="27">
        <f t="shared" si="14"/>
        <v>40.321215720000005</v>
      </c>
      <c r="L26" s="27">
        <f t="shared" si="14"/>
        <v>41.834705039999996</v>
      </c>
      <c r="M26" s="27">
        <f t="shared" si="14"/>
        <v>43.94681568</v>
      </c>
      <c r="N26" s="27">
        <f t="shared" si="14"/>
        <v>42.605405279999999</v>
      </c>
      <c r="O26" s="27">
        <f t="shared" si="14"/>
        <v>33.11538264</v>
      </c>
      <c r="P26" s="27">
        <f t="shared" si="14"/>
        <v>17.022358440000001</v>
      </c>
      <c r="Q26" s="27">
        <f t="shared" si="14"/>
        <v>17.272239840000005</v>
      </c>
      <c r="R26" s="27">
        <f t="shared" si="14"/>
        <v>15.05259936</v>
      </c>
      <c r="S26" s="27">
        <f t="shared" si="14"/>
        <v>13.58240544</v>
      </c>
      <c r="T26" s="27">
        <f t="shared" si="14"/>
        <v>11.568641760000002</v>
      </c>
      <c r="U26" s="27">
        <f t="shared" si="14"/>
        <v>9.6674536800000013</v>
      </c>
      <c r="V26" s="27">
        <f t="shared" si="14"/>
        <v>11.071179359999999</v>
      </c>
      <c r="W26" s="27">
        <f t="shared" si="14"/>
        <v>7.4118474000000001</v>
      </c>
      <c r="X26" s="27">
        <f t="shared" si="14"/>
        <v>15.747568919999999</v>
      </c>
      <c r="Y26" s="27">
        <f t="shared" ref="Y26:Z26" si="15">SUM(Y27,Y33)</f>
        <v>10.856944440000003</v>
      </c>
      <c r="Z26" s="27">
        <f t="shared" si="15"/>
        <v>10.141695360000002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80.201288160000018</v>
      </c>
      <c r="D33" s="19">
        <f t="shared" si="18"/>
        <v>96.433896959999998</v>
      </c>
      <c r="E33" s="19">
        <f t="shared" si="18"/>
        <v>54.153271799999999</v>
      </c>
      <c r="F33" s="19">
        <f t="shared" si="18"/>
        <v>66.86406288000002</v>
      </c>
      <c r="G33" s="19">
        <f t="shared" si="18"/>
        <v>67.067133839999997</v>
      </c>
      <c r="H33" s="19">
        <f t="shared" si="18"/>
        <v>66.689310960000014</v>
      </c>
      <c r="I33" s="19">
        <f t="shared" si="18"/>
        <v>68.516486279999981</v>
      </c>
      <c r="J33" s="19">
        <f t="shared" si="18"/>
        <v>53.209438920000011</v>
      </c>
      <c r="K33" s="19">
        <f t="shared" si="18"/>
        <v>40.321215720000005</v>
      </c>
      <c r="L33" s="19">
        <f t="shared" si="18"/>
        <v>41.834705039999996</v>
      </c>
      <c r="M33" s="19">
        <f t="shared" si="18"/>
        <v>43.94681568</v>
      </c>
      <c r="N33" s="19">
        <f t="shared" si="18"/>
        <v>42.605405279999999</v>
      </c>
      <c r="O33" s="19">
        <f t="shared" si="18"/>
        <v>33.11538264</v>
      </c>
      <c r="P33" s="19">
        <f t="shared" si="18"/>
        <v>17.022358440000001</v>
      </c>
      <c r="Q33" s="19">
        <f t="shared" si="18"/>
        <v>17.272239840000005</v>
      </c>
      <c r="R33" s="19">
        <f t="shared" si="18"/>
        <v>15.05259936</v>
      </c>
      <c r="S33" s="19">
        <f t="shared" si="18"/>
        <v>13.58240544</v>
      </c>
      <c r="T33" s="19">
        <f t="shared" si="18"/>
        <v>11.568641760000002</v>
      </c>
      <c r="U33" s="19">
        <f t="shared" si="18"/>
        <v>9.6674536800000013</v>
      </c>
      <c r="V33" s="19">
        <f t="shared" si="18"/>
        <v>11.071179359999999</v>
      </c>
      <c r="W33" s="19">
        <f t="shared" si="18"/>
        <v>7.4118474000000001</v>
      </c>
      <c r="X33" s="19">
        <f t="shared" si="18"/>
        <v>15.747568919999999</v>
      </c>
      <c r="Y33" s="19">
        <f t="shared" ref="Y33:Z33" si="19">SUM(Y34:Y50)</f>
        <v>10.856944440000003</v>
      </c>
      <c r="Z33" s="19">
        <f t="shared" si="19"/>
        <v>10.141695360000002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2.9026504799999988</v>
      </c>
      <c r="E36" s="8">
        <v>2.9026504799999988</v>
      </c>
      <c r="F36" s="8">
        <v>2.9026504799999988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2.0376252000000004</v>
      </c>
      <c r="M36" s="8">
        <v>3.9648506400000003</v>
      </c>
      <c r="N36" s="8">
        <v>3.4192123200000011</v>
      </c>
      <c r="O36" s="8">
        <v>3.3844568399999999</v>
      </c>
      <c r="P36" s="8">
        <v>1.1435234400000001</v>
      </c>
      <c r="Q36" s="8">
        <v>1.1146741200000001</v>
      </c>
      <c r="R36" s="8">
        <v>1.04470884</v>
      </c>
      <c r="S36" s="8">
        <v>1.0592470800000002</v>
      </c>
      <c r="T36" s="8">
        <v>1.23983928</v>
      </c>
      <c r="U36" s="8">
        <v>1.4202043200000003</v>
      </c>
      <c r="V36" s="8">
        <v>1.4754042000000001</v>
      </c>
      <c r="W36" s="8">
        <v>0.93408192000000012</v>
      </c>
      <c r="X36" s="8">
        <v>0.7450848000000001</v>
      </c>
      <c r="Y36" s="8">
        <v>0.83231423999999998</v>
      </c>
      <c r="Z36" s="8">
        <v>0.7943785200000002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6.3430192799999983</v>
      </c>
      <c r="D43" s="8">
        <v>15.85728144</v>
      </c>
      <c r="E43" s="8">
        <v>9.5145289200000001</v>
      </c>
      <c r="F43" s="8">
        <v>15.85728144</v>
      </c>
      <c r="G43" s="8">
        <v>15.85728144</v>
      </c>
      <c r="H43" s="8">
        <v>20.180394</v>
      </c>
      <c r="I43" s="8">
        <v>21.597689879999997</v>
      </c>
      <c r="J43" s="8">
        <v>15.546506040000001</v>
      </c>
      <c r="K43" s="8">
        <v>9.108520200000001</v>
      </c>
      <c r="L43" s="8">
        <v>9.822103199999999</v>
      </c>
      <c r="M43" s="8">
        <v>10.044047519999998</v>
      </c>
      <c r="N43" s="8">
        <v>9.0799768800000002</v>
      </c>
      <c r="O43" s="8">
        <v>9.540671399999999</v>
      </c>
      <c r="P43" s="8">
        <v>1.2268292399999998</v>
      </c>
      <c r="Q43" s="8">
        <v>1.2748460399999999</v>
      </c>
      <c r="R43" s="8">
        <v>2.1375478800000001</v>
      </c>
      <c r="S43" s="8">
        <v>1.8841258799999998</v>
      </c>
      <c r="T43" s="8">
        <v>2.0983341599999998</v>
      </c>
      <c r="U43" s="8">
        <v>3.8152015200000005</v>
      </c>
      <c r="V43" s="8">
        <v>4.5367873199999984</v>
      </c>
      <c r="W43" s="8">
        <v>3.8992309199999999</v>
      </c>
      <c r="X43" s="8">
        <v>4.7875417200000001</v>
      </c>
      <c r="Y43" s="8">
        <v>7.9961310000000019</v>
      </c>
      <c r="Z43" s="8">
        <v>8.3952039600000017</v>
      </c>
    </row>
    <row r="44" spans="1:26" ht="11.25" customHeight="1" x14ac:dyDescent="0.2">
      <c r="A44" s="28" t="s">
        <v>74</v>
      </c>
      <c r="B44" s="7" t="s">
        <v>75</v>
      </c>
      <c r="C44" s="8">
        <v>73.858268880000026</v>
      </c>
      <c r="D44" s="8">
        <v>77.673965039999999</v>
      </c>
      <c r="E44" s="8">
        <v>41.736092399999997</v>
      </c>
      <c r="F44" s="8">
        <v>48.10413096000002</v>
      </c>
      <c r="G44" s="8">
        <v>51.209852400000003</v>
      </c>
      <c r="H44" s="8">
        <v>46.508916960000015</v>
      </c>
      <c r="I44" s="8">
        <v>46.918796399999991</v>
      </c>
      <c r="J44" s="8">
        <v>37.662932880000014</v>
      </c>
      <c r="K44" s="8">
        <v>31.212695520000004</v>
      </c>
      <c r="L44" s="8">
        <v>29.974976639999998</v>
      </c>
      <c r="M44" s="8">
        <v>29.937917520000003</v>
      </c>
      <c r="N44" s="8">
        <v>30.106216079999999</v>
      </c>
      <c r="O44" s="8">
        <v>20.190254400000001</v>
      </c>
      <c r="P44" s="8">
        <v>14.652005760000002</v>
      </c>
      <c r="Q44" s="8">
        <v>14.882719680000003</v>
      </c>
      <c r="R44" s="8">
        <v>11.870342640000001</v>
      </c>
      <c r="S44" s="8">
        <v>10.639032480000001</v>
      </c>
      <c r="T44" s="8">
        <v>8.2304683200000017</v>
      </c>
      <c r="U44" s="8">
        <v>4.432047840000001</v>
      </c>
      <c r="V44" s="8">
        <v>5.0589878400000012</v>
      </c>
      <c r="W44" s="8">
        <v>2.5785345600000005</v>
      </c>
      <c r="X44" s="8">
        <v>10.2149424</v>
      </c>
      <c r="Y44" s="8">
        <v>2.0284992000000002</v>
      </c>
      <c r="Z44" s="8">
        <v>0.95211288000000016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67.707089999999994</v>
      </c>
      <c r="D51" s="27">
        <v>75.230100000000007</v>
      </c>
      <c r="E51" s="27">
        <v>76.340880000000013</v>
      </c>
      <c r="F51" s="27">
        <v>83.106539999999995</v>
      </c>
      <c r="G51" s="27">
        <v>96.536880000000011</v>
      </c>
      <c r="H51" s="27">
        <v>91.865343240000016</v>
      </c>
      <c r="I51" s="27">
        <v>95.069034720000019</v>
      </c>
      <c r="J51" s="27">
        <v>99.978480360000006</v>
      </c>
      <c r="K51" s="27">
        <v>102.08108591999999</v>
      </c>
      <c r="L51" s="27">
        <v>103.39362396</v>
      </c>
      <c r="M51" s="27">
        <v>111.99005136000001</v>
      </c>
      <c r="N51" s="27">
        <v>110.44162404000001</v>
      </c>
      <c r="O51" s="27">
        <v>106.68092687999997</v>
      </c>
      <c r="P51" s="27">
        <v>95.222726280000003</v>
      </c>
      <c r="Q51" s="27">
        <v>93.959668440000002</v>
      </c>
      <c r="R51" s="27">
        <v>92.289661199999998</v>
      </c>
      <c r="S51" s="27">
        <v>92.381754960000009</v>
      </c>
      <c r="T51" s="27">
        <v>93.303298440000006</v>
      </c>
      <c r="U51" s="27">
        <v>90.552199320000014</v>
      </c>
      <c r="V51" s="27">
        <v>92.27305403766492</v>
      </c>
      <c r="W51" s="27">
        <v>86.187101588594288</v>
      </c>
      <c r="X51" s="27">
        <v>102.1821579231444</v>
      </c>
      <c r="Y51" s="27">
        <v>104.32182437046603</v>
      </c>
      <c r="Z51" s="27">
        <v>97.144482511414481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3.4321716000000002</v>
      </c>
      <c r="D52" s="27">
        <f t="shared" si="20"/>
        <v>4.2898284000000002</v>
      </c>
      <c r="E52" s="27">
        <f t="shared" si="20"/>
        <v>4.8617712000000006</v>
      </c>
      <c r="F52" s="27">
        <f t="shared" si="20"/>
        <v>5.1479999999999997</v>
      </c>
      <c r="G52" s="27">
        <f t="shared" si="20"/>
        <v>6.2918856000000005</v>
      </c>
      <c r="H52" s="27">
        <f t="shared" si="20"/>
        <v>13.699857600000003</v>
      </c>
      <c r="I52" s="27">
        <f t="shared" si="20"/>
        <v>11.684930400000001</v>
      </c>
      <c r="J52" s="27">
        <f t="shared" si="20"/>
        <v>19.244768400000002</v>
      </c>
      <c r="K52" s="27">
        <f t="shared" si="20"/>
        <v>16.389687599999998</v>
      </c>
      <c r="L52" s="27">
        <f t="shared" si="20"/>
        <v>8.9822304000000024</v>
      </c>
      <c r="M52" s="27">
        <f t="shared" si="20"/>
        <v>6.6589380000000027</v>
      </c>
      <c r="N52" s="27">
        <f t="shared" si="20"/>
        <v>7.2509580000000016</v>
      </c>
      <c r="O52" s="27">
        <f t="shared" si="20"/>
        <v>4.5446543999999998</v>
      </c>
      <c r="P52" s="27">
        <f t="shared" si="20"/>
        <v>7.0012800000000004</v>
      </c>
      <c r="Q52" s="27">
        <f t="shared" si="20"/>
        <v>6.9575220000000018</v>
      </c>
      <c r="R52" s="27">
        <f t="shared" si="20"/>
        <v>9.0517284000000018</v>
      </c>
      <c r="S52" s="27">
        <f t="shared" si="20"/>
        <v>12.411828000000003</v>
      </c>
      <c r="T52" s="27">
        <f t="shared" si="20"/>
        <v>11.976821999999997</v>
      </c>
      <c r="U52" s="27">
        <f t="shared" si="20"/>
        <v>13.020321600000001</v>
      </c>
      <c r="V52" s="27">
        <f t="shared" si="20"/>
        <v>14.325854399999999</v>
      </c>
      <c r="W52" s="27">
        <f t="shared" si="20"/>
        <v>14.195095199999999</v>
      </c>
      <c r="X52" s="27">
        <f t="shared" si="20"/>
        <v>9.2303640000000016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3.4321716000000002</v>
      </c>
      <c r="D53" s="8">
        <v>4.2898284000000002</v>
      </c>
      <c r="E53" s="8">
        <v>4.8617712000000006</v>
      </c>
      <c r="F53" s="8">
        <v>5.1479999999999997</v>
      </c>
      <c r="G53" s="8">
        <v>6.2918856000000005</v>
      </c>
      <c r="H53" s="8">
        <v>13.699857600000003</v>
      </c>
      <c r="I53" s="8">
        <v>11.684930400000001</v>
      </c>
      <c r="J53" s="8">
        <v>19.244768400000002</v>
      </c>
      <c r="K53" s="8">
        <v>16.389687599999998</v>
      </c>
      <c r="L53" s="8">
        <v>8.9822304000000024</v>
      </c>
      <c r="M53" s="8">
        <v>6.6589380000000027</v>
      </c>
      <c r="N53" s="8">
        <v>7.2509580000000016</v>
      </c>
      <c r="O53" s="8">
        <v>4.5446543999999998</v>
      </c>
      <c r="P53" s="8">
        <v>7.0012800000000004</v>
      </c>
      <c r="Q53" s="8">
        <v>6.9575220000000018</v>
      </c>
      <c r="R53" s="8">
        <v>9.0517284000000018</v>
      </c>
      <c r="S53" s="8">
        <v>12.411828000000003</v>
      </c>
      <c r="T53" s="8">
        <v>11.976821999999997</v>
      </c>
      <c r="U53" s="8">
        <v>13.020321600000001</v>
      </c>
      <c r="V53" s="8">
        <v>14.325854399999999</v>
      </c>
      <c r="W53" s="8">
        <v>14.195095199999999</v>
      </c>
      <c r="X53" s="8">
        <v>9.2303640000000016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66.863865599999983</v>
      </c>
      <c r="D61" s="49">
        <f t="shared" si="22"/>
        <v>92.960179199999985</v>
      </c>
      <c r="E61" s="49">
        <f t="shared" si="22"/>
        <v>79.407820799999996</v>
      </c>
      <c r="F61" s="49">
        <f t="shared" si="22"/>
        <v>109.64782080000001</v>
      </c>
      <c r="G61" s="49">
        <f t="shared" si="22"/>
        <v>129.24817920000001</v>
      </c>
      <c r="H61" s="49">
        <f t="shared" si="22"/>
        <v>57.098764799999969</v>
      </c>
      <c r="I61" s="49">
        <f t="shared" si="22"/>
        <v>182.18914559999999</v>
      </c>
      <c r="J61" s="49">
        <f t="shared" si="22"/>
        <v>181.01220479999998</v>
      </c>
      <c r="K61" s="49">
        <f t="shared" si="22"/>
        <v>175.98110543999996</v>
      </c>
      <c r="L61" s="49">
        <f t="shared" si="22"/>
        <v>213.53334407999998</v>
      </c>
      <c r="M61" s="49">
        <f t="shared" si="22"/>
        <v>223.82429328000001</v>
      </c>
      <c r="N61" s="49">
        <f t="shared" si="22"/>
        <v>186.29581823999999</v>
      </c>
      <c r="O61" s="49">
        <f t="shared" si="22"/>
        <v>184.10506128</v>
      </c>
      <c r="P61" s="49">
        <f t="shared" si="22"/>
        <v>27.748244159999999</v>
      </c>
      <c r="Q61" s="49">
        <f t="shared" si="22"/>
        <v>26.33149512</v>
      </c>
      <c r="R61" s="49">
        <f t="shared" si="22"/>
        <v>34.459249679999992</v>
      </c>
      <c r="S61" s="49">
        <f t="shared" si="22"/>
        <v>34.287423839999988</v>
      </c>
      <c r="T61" s="49">
        <f t="shared" si="22"/>
        <v>39.746051279999996</v>
      </c>
      <c r="U61" s="49">
        <f t="shared" si="22"/>
        <v>40.89173903999999</v>
      </c>
      <c r="V61" s="49">
        <f t="shared" si="22"/>
        <v>34.951561760561397</v>
      </c>
      <c r="W61" s="49">
        <f t="shared" si="22"/>
        <v>36.41387700832</v>
      </c>
      <c r="X61" s="49">
        <f t="shared" si="22"/>
        <v>23.626543416832735</v>
      </c>
      <c r="Y61" s="49">
        <f t="shared" ref="Y61:Z61" si="23">SUM(Y62:Y72)</f>
        <v>29.066298102327174</v>
      </c>
      <c r="Z61" s="49">
        <f t="shared" si="23"/>
        <v>39.054655145040471</v>
      </c>
    </row>
    <row r="62" spans="1:26" ht="11.25" customHeight="1" x14ac:dyDescent="0.2">
      <c r="A62" s="50" t="s">
        <v>92</v>
      </c>
      <c r="B62" s="51" t="s">
        <v>93</v>
      </c>
      <c r="C62" s="52">
        <v>66.863865599999983</v>
      </c>
      <c r="D62" s="52">
        <v>92.960179199999985</v>
      </c>
      <c r="E62" s="52">
        <v>79.407820799999996</v>
      </c>
      <c r="F62" s="52">
        <v>109.64782080000001</v>
      </c>
      <c r="G62" s="52">
        <v>129.24817920000001</v>
      </c>
      <c r="H62" s="52">
        <v>57.098764799999969</v>
      </c>
      <c r="I62" s="52">
        <v>182.18914559999999</v>
      </c>
      <c r="J62" s="52">
        <v>181.01220479999998</v>
      </c>
      <c r="K62" s="52">
        <v>175.65206399999997</v>
      </c>
      <c r="L62" s="52">
        <v>211.88361599999999</v>
      </c>
      <c r="M62" s="52">
        <v>222.35834880000002</v>
      </c>
      <c r="N62" s="52">
        <v>185.3554752</v>
      </c>
      <c r="O62" s="52">
        <v>182.6548416</v>
      </c>
      <c r="P62" s="52">
        <v>26.491046399999998</v>
      </c>
      <c r="Q62" s="52">
        <v>25.997932800000001</v>
      </c>
      <c r="R62" s="52">
        <v>34.061932799999994</v>
      </c>
      <c r="S62" s="52">
        <v>34.036531199999992</v>
      </c>
      <c r="T62" s="52">
        <v>39.4599744</v>
      </c>
      <c r="U62" s="52">
        <v>40.699814399999994</v>
      </c>
      <c r="V62" s="52">
        <v>34.593753599999999</v>
      </c>
      <c r="W62" s="52">
        <v>36.2371968</v>
      </c>
      <c r="X62" s="52">
        <v>23.433580800000001</v>
      </c>
      <c r="Y62" s="52">
        <v>28.882828799999995</v>
      </c>
      <c r="Z62" s="52">
        <v>38.853561599999999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0.32904143999999991</v>
      </c>
      <c r="L64" s="52">
        <v>1.6497280800000003</v>
      </c>
      <c r="M64" s="52">
        <v>1.4659444800000001</v>
      </c>
      <c r="N64" s="52">
        <v>0.94034304000000002</v>
      </c>
      <c r="O64" s="52">
        <v>1.45021968</v>
      </c>
      <c r="P64" s="52">
        <v>1.2571977599999999</v>
      </c>
      <c r="Q64" s="52">
        <v>0.33356232000000002</v>
      </c>
      <c r="R64" s="52">
        <v>0.33945912000000011</v>
      </c>
      <c r="S64" s="52">
        <v>0.19813248000000003</v>
      </c>
      <c r="T64" s="52">
        <v>0.23331672000000012</v>
      </c>
      <c r="U64" s="52">
        <v>0.13916448000000001</v>
      </c>
      <c r="V64" s="52">
        <v>0.30530288056139782</v>
      </c>
      <c r="W64" s="52">
        <v>0.12927252832000086</v>
      </c>
      <c r="X64" s="52">
        <v>0.14300613683273541</v>
      </c>
      <c r="Y64" s="52">
        <v>0.16511794232717922</v>
      </c>
      <c r="Z64" s="52">
        <v>0.17738970504046778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5.7857760000000015E-2</v>
      </c>
      <c r="S69" s="52">
        <v>5.2760159999999987E-2</v>
      </c>
      <c r="T69" s="52">
        <v>5.2760159999999987E-2</v>
      </c>
      <c r="U69" s="52">
        <v>5.2760159999999987E-2</v>
      </c>
      <c r="V69" s="52">
        <v>5.2505280000000008E-2</v>
      </c>
      <c r="W69" s="52">
        <v>4.7407680000000008E-2</v>
      </c>
      <c r="X69" s="52">
        <v>4.9956479999999991E-2</v>
      </c>
      <c r="Y69" s="52">
        <v>1.8351359999999997E-2</v>
      </c>
      <c r="Z69" s="52">
        <v>2.370384E-2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18492.226844962417</v>
      </c>
      <c r="D2" s="21">
        <f t="shared" ref="D2:X2" si="0">SUM(D3,D17,D22,D25,D26,D51,D52)</f>
        <v>19992.548161628136</v>
      </c>
      <c r="E2" s="21">
        <f t="shared" si="0"/>
        <v>21881.580856890643</v>
      </c>
      <c r="F2" s="21">
        <f t="shared" si="0"/>
        <v>23449.077805290639</v>
      </c>
      <c r="G2" s="21">
        <f t="shared" si="0"/>
        <v>23795.969919480001</v>
      </c>
      <c r="H2" s="21">
        <f t="shared" si="0"/>
        <v>24486.242919060078</v>
      </c>
      <c r="I2" s="21">
        <f t="shared" si="0"/>
        <v>23430.786866913742</v>
      </c>
      <c r="J2" s="21">
        <f t="shared" si="0"/>
        <v>23627.6455040822</v>
      </c>
      <c r="K2" s="21">
        <f t="shared" si="0"/>
        <v>22590.535812680024</v>
      </c>
      <c r="L2" s="21">
        <f t="shared" si="0"/>
        <v>21617.619362686331</v>
      </c>
      <c r="M2" s="21">
        <f t="shared" si="0"/>
        <v>22472.330785370919</v>
      </c>
      <c r="N2" s="21">
        <f t="shared" si="0"/>
        <v>21574.715785974076</v>
      </c>
      <c r="O2" s="21">
        <f t="shared" si="0"/>
        <v>21402.640446795256</v>
      </c>
      <c r="P2" s="21">
        <f t="shared" si="0"/>
        <v>22875.690177648481</v>
      </c>
      <c r="Q2" s="21">
        <f t="shared" si="0"/>
        <v>22420.468044710782</v>
      </c>
      <c r="R2" s="21">
        <f t="shared" si="0"/>
        <v>22914.134523852405</v>
      </c>
      <c r="S2" s="21">
        <f t="shared" si="0"/>
        <v>23675.942802415131</v>
      </c>
      <c r="T2" s="21">
        <f t="shared" si="0"/>
        <v>24235.289921870415</v>
      </c>
      <c r="U2" s="21">
        <f t="shared" si="0"/>
        <v>24522.580355597263</v>
      </c>
      <c r="V2" s="21">
        <f t="shared" si="0"/>
        <v>24554.245390895227</v>
      </c>
      <c r="W2" s="21">
        <f t="shared" si="0"/>
        <v>21446.964069829282</v>
      </c>
      <c r="X2" s="21">
        <f t="shared" si="0"/>
        <v>22193.489215690137</v>
      </c>
      <c r="Y2" s="21">
        <f t="shared" ref="Y2:Z2" si="1">SUM(Y3,Y17,Y22,Y25,Y26,Y51,Y52)</f>
        <v>20923.547566125839</v>
      </c>
      <c r="Z2" s="21">
        <f t="shared" si="1"/>
        <v>20108.622929227178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2.608221442413976</v>
      </c>
      <c r="D3" s="24">
        <f t="shared" si="2"/>
        <v>2.6085569481307775</v>
      </c>
      <c r="E3" s="24">
        <f t="shared" si="2"/>
        <v>2.5629281706457885</v>
      </c>
      <c r="F3" s="24">
        <f t="shared" si="2"/>
        <v>2.5629281706457885</v>
      </c>
      <c r="G3" s="24">
        <f t="shared" si="2"/>
        <v>0</v>
      </c>
      <c r="H3" s="24">
        <f t="shared" si="2"/>
        <v>0.92790678008119842</v>
      </c>
      <c r="I3" s="24">
        <f t="shared" si="2"/>
        <v>0.8148023137381768</v>
      </c>
      <c r="J3" s="24">
        <f t="shared" si="2"/>
        <v>0.68051608220571824</v>
      </c>
      <c r="K3" s="24">
        <f t="shared" si="2"/>
        <v>0.5476379600257385</v>
      </c>
      <c r="L3" s="24">
        <f t="shared" si="2"/>
        <v>0.59063152633152249</v>
      </c>
      <c r="M3" s="24">
        <f t="shared" si="2"/>
        <v>0.41668073091975316</v>
      </c>
      <c r="N3" s="24">
        <f t="shared" si="2"/>
        <v>0.42521477407654296</v>
      </c>
      <c r="O3" s="24">
        <f t="shared" si="2"/>
        <v>0.44374027525882309</v>
      </c>
      <c r="P3" s="24">
        <f t="shared" si="2"/>
        <v>0.44756920848065529</v>
      </c>
      <c r="Q3" s="24">
        <f t="shared" si="2"/>
        <v>0.45235763078428404</v>
      </c>
      <c r="R3" s="24">
        <f t="shared" si="2"/>
        <v>0.44100841240699307</v>
      </c>
      <c r="S3" s="24">
        <f t="shared" si="2"/>
        <v>0.44068121513511149</v>
      </c>
      <c r="T3" s="24">
        <f t="shared" si="2"/>
        <v>0.42159959041539441</v>
      </c>
      <c r="U3" s="24">
        <f t="shared" si="2"/>
        <v>0.40155067725794819</v>
      </c>
      <c r="V3" s="24">
        <f t="shared" si="2"/>
        <v>0.3971377298873987</v>
      </c>
      <c r="W3" s="24">
        <f t="shared" ref="W3:X3" si="3">SUM(W4,W8,W11)</f>
        <v>0.36139399163750596</v>
      </c>
      <c r="X3" s="24">
        <f t="shared" si="3"/>
        <v>0.35365950996509227</v>
      </c>
      <c r="Y3" s="24">
        <f t="shared" ref="Y3:Z3" si="4">SUM(Y4,Y8,Y11)</f>
        <v>0.32396927437158762</v>
      </c>
      <c r="Z3" s="24">
        <f t="shared" si="4"/>
        <v>0.26987092172418731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2.608221442413976</v>
      </c>
      <c r="D4" s="19">
        <f t="shared" si="5"/>
        <v>2.6085569481307775</v>
      </c>
      <c r="E4" s="19">
        <f t="shared" si="5"/>
        <v>2.5629281706457885</v>
      </c>
      <c r="F4" s="19">
        <f t="shared" si="5"/>
        <v>2.5629281706457885</v>
      </c>
      <c r="G4" s="19">
        <f t="shared" si="5"/>
        <v>0</v>
      </c>
      <c r="H4" s="19">
        <f t="shared" si="5"/>
        <v>0.92790678008119842</v>
      </c>
      <c r="I4" s="19">
        <f t="shared" si="5"/>
        <v>0.8148023137381768</v>
      </c>
      <c r="J4" s="19">
        <f t="shared" si="5"/>
        <v>0.68051608220571824</v>
      </c>
      <c r="K4" s="19">
        <f t="shared" si="5"/>
        <v>0.5476379600257385</v>
      </c>
      <c r="L4" s="19">
        <f t="shared" si="5"/>
        <v>0.59063152633152249</v>
      </c>
      <c r="M4" s="19">
        <f t="shared" si="5"/>
        <v>0.41668073091975316</v>
      </c>
      <c r="N4" s="19">
        <f t="shared" si="5"/>
        <v>0.42521477407654296</v>
      </c>
      <c r="O4" s="19">
        <f t="shared" si="5"/>
        <v>0.44374027525882309</v>
      </c>
      <c r="P4" s="19">
        <f t="shared" si="5"/>
        <v>0.44756920848065529</v>
      </c>
      <c r="Q4" s="19">
        <f t="shared" si="5"/>
        <v>0.45235763078428404</v>
      </c>
      <c r="R4" s="19">
        <f t="shared" si="5"/>
        <v>0.44100841240699307</v>
      </c>
      <c r="S4" s="19">
        <f t="shared" si="5"/>
        <v>0.44068121513511149</v>
      </c>
      <c r="T4" s="19">
        <f t="shared" si="5"/>
        <v>0.42159959041539441</v>
      </c>
      <c r="U4" s="19">
        <f t="shared" si="5"/>
        <v>0.40155067725794819</v>
      </c>
      <c r="V4" s="19">
        <f t="shared" si="5"/>
        <v>0.3971377298873987</v>
      </c>
      <c r="W4" s="19">
        <f t="shared" ref="W4:X4" si="6">SUM(W5:W7)</f>
        <v>0.36139399163750596</v>
      </c>
      <c r="X4" s="19">
        <f t="shared" si="6"/>
        <v>0.35365950996509227</v>
      </c>
      <c r="Y4" s="19">
        <f t="shared" ref="Y4:Z4" si="7">SUM(Y5:Y7)</f>
        <v>0.32396927437158762</v>
      </c>
      <c r="Z4" s="19">
        <f t="shared" si="7"/>
        <v>0.26987092172418731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2.608221442413976</v>
      </c>
      <c r="D7" s="8">
        <f>FC_TRA_RAIL_E!D7+FC_TRA_ROAD_E!D7+FC_TRA_DAVI_E!D7+FC_TRA_DNAVI_E!D7+FC_TRA_PIPE_E!D7</f>
        <v>2.6085569481307775</v>
      </c>
      <c r="E7" s="8">
        <f>FC_TRA_RAIL_E!E7+FC_TRA_ROAD_E!E7+FC_TRA_DAVI_E!E7+FC_TRA_DNAVI_E!E7+FC_TRA_PIPE_E!E7</f>
        <v>2.5629281706457885</v>
      </c>
      <c r="F7" s="8">
        <f>FC_TRA_RAIL_E!F7+FC_TRA_ROAD_E!F7+FC_TRA_DAVI_E!F7+FC_TRA_DNAVI_E!F7+FC_TRA_PIPE_E!F7</f>
        <v>2.5629281706457885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0.92790678008119842</v>
      </c>
      <c r="I7" s="8">
        <f>FC_TRA_RAIL_E!I7+FC_TRA_ROAD_E!I7+FC_TRA_DAVI_E!I7+FC_TRA_DNAVI_E!I7+FC_TRA_PIPE_E!I7</f>
        <v>0.8148023137381768</v>
      </c>
      <c r="J7" s="8">
        <f>FC_TRA_RAIL_E!J7+FC_TRA_ROAD_E!J7+FC_TRA_DAVI_E!J7+FC_TRA_DNAVI_E!J7+FC_TRA_PIPE_E!J7</f>
        <v>0.68051608220571824</v>
      </c>
      <c r="K7" s="8">
        <f>FC_TRA_RAIL_E!K7+FC_TRA_ROAD_E!K7+FC_TRA_DAVI_E!K7+FC_TRA_DNAVI_E!K7+FC_TRA_PIPE_E!K7</f>
        <v>0.5476379600257385</v>
      </c>
      <c r="L7" s="8">
        <f>FC_TRA_RAIL_E!L7+FC_TRA_ROAD_E!L7+FC_TRA_DAVI_E!L7+FC_TRA_DNAVI_E!L7+FC_TRA_PIPE_E!L7</f>
        <v>0.59063152633152249</v>
      </c>
      <c r="M7" s="8">
        <f>FC_TRA_RAIL_E!M7+FC_TRA_ROAD_E!M7+FC_TRA_DAVI_E!M7+FC_TRA_DNAVI_E!M7+FC_TRA_PIPE_E!M7</f>
        <v>0.41668073091975316</v>
      </c>
      <c r="N7" s="8">
        <f>FC_TRA_RAIL_E!N7+FC_TRA_ROAD_E!N7+FC_TRA_DAVI_E!N7+FC_TRA_DNAVI_E!N7+FC_TRA_PIPE_E!N7</f>
        <v>0.42521477407654296</v>
      </c>
      <c r="O7" s="8">
        <f>FC_TRA_RAIL_E!O7+FC_TRA_ROAD_E!O7+FC_TRA_DAVI_E!O7+FC_TRA_DNAVI_E!O7+FC_TRA_PIPE_E!O7</f>
        <v>0.44374027525882309</v>
      </c>
      <c r="P7" s="8">
        <f>FC_TRA_RAIL_E!P7+FC_TRA_ROAD_E!P7+FC_TRA_DAVI_E!P7+FC_TRA_DNAVI_E!P7+FC_TRA_PIPE_E!P7</f>
        <v>0.44756920848065529</v>
      </c>
      <c r="Q7" s="8">
        <f>FC_TRA_RAIL_E!Q7+FC_TRA_ROAD_E!Q7+FC_TRA_DAVI_E!Q7+FC_TRA_DNAVI_E!Q7+FC_TRA_PIPE_E!Q7</f>
        <v>0.45235763078428404</v>
      </c>
      <c r="R7" s="8">
        <f>FC_TRA_RAIL_E!R7+FC_TRA_ROAD_E!R7+FC_TRA_DAVI_E!R7+FC_TRA_DNAVI_E!R7+FC_TRA_PIPE_E!R7</f>
        <v>0.44100841240699307</v>
      </c>
      <c r="S7" s="8">
        <f>FC_TRA_RAIL_E!S7+FC_TRA_ROAD_E!S7+FC_TRA_DAVI_E!S7+FC_TRA_DNAVI_E!S7+FC_TRA_PIPE_E!S7</f>
        <v>0.44068121513511149</v>
      </c>
      <c r="T7" s="8">
        <f>FC_TRA_RAIL_E!T7+FC_TRA_ROAD_E!T7+FC_TRA_DAVI_E!T7+FC_TRA_DNAVI_E!T7+FC_TRA_PIPE_E!T7</f>
        <v>0.42159959041539441</v>
      </c>
      <c r="U7" s="8">
        <f>FC_TRA_RAIL_E!U7+FC_TRA_ROAD_E!U7+FC_TRA_DAVI_E!U7+FC_TRA_DNAVI_E!U7+FC_TRA_PIPE_E!U7</f>
        <v>0.40155067725794819</v>
      </c>
      <c r="V7" s="8">
        <f>FC_TRA_RAIL_E!V7+FC_TRA_ROAD_E!V7+FC_TRA_DAVI_E!V7+FC_TRA_DNAVI_E!V7+FC_TRA_PIPE_E!V7</f>
        <v>0.3971377298873987</v>
      </c>
      <c r="W7" s="8">
        <f>FC_TRA_RAIL_E!W7+FC_TRA_ROAD_E!W7+FC_TRA_DAVI_E!W7+FC_TRA_DNAVI_E!W7+FC_TRA_PIPE_E!W7</f>
        <v>0.36139399163750596</v>
      </c>
      <c r="X7" s="8">
        <f>FC_TRA_RAIL_E!X7+FC_TRA_ROAD_E!X7+FC_TRA_DAVI_E!X7+FC_TRA_DNAVI_E!X7+FC_TRA_PIPE_E!X7</f>
        <v>0.35365950996509227</v>
      </c>
      <c r="Y7" s="8">
        <f>FC_TRA_RAIL_E!Y7+FC_TRA_ROAD_E!Y7+FC_TRA_DAVI_E!Y7+FC_TRA_DNAVI_E!Y7+FC_TRA_PIPE_E!Y7</f>
        <v>0.32396927437158762</v>
      </c>
      <c r="Z7" s="8">
        <f>FC_TRA_RAIL_E!Z7+FC_TRA_ROAD_E!Z7+FC_TRA_DAVI_E!Z7+FC_TRA_DNAVI_E!Z7+FC_TRA_PIPE_E!Z7</f>
        <v>0.26987092172418731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18147.397403520004</v>
      </c>
      <c r="D26" s="27">
        <f t="shared" si="20"/>
        <v>19486.806754680005</v>
      </c>
      <c r="E26" s="27">
        <f t="shared" si="20"/>
        <v>21598.495488719997</v>
      </c>
      <c r="F26" s="27">
        <f t="shared" si="20"/>
        <v>23070.616827119993</v>
      </c>
      <c r="G26" s="27">
        <f t="shared" si="20"/>
        <v>23418.809619480002</v>
      </c>
      <c r="H26" s="27">
        <f t="shared" si="20"/>
        <v>24121.342094399995</v>
      </c>
      <c r="I26" s="27">
        <f t="shared" si="20"/>
        <v>22957.316190360005</v>
      </c>
      <c r="J26" s="27">
        <f t="shared" si="20"/>
        <v>23128.973029799996</v>
      </c>
      <c r="K26" s="27">
        <f t="shared" si="20"/>
        <v>22111.652175479998</v>
      </c>
      <c r="L26" s="27">
        <f t="shared" si="20"/>
        <v>21157.340102639999</v>
      </c>
      <c r="M26" s="27">
        <f t="shared" si="20"/>
        <v>21981.800808</v>
      </c>
      <c r="N26" s="27">
        <f t="shared" si="20"/>
        <v>20971.462994639998</v>
      </c>
      <c r="O26" s="27">
        <f t="shared" si="20"/>
        <v>20908.526490359996</v>
      </c>
      <c r="P26" s="27">
        <f t="shared" si="20"/>
        <v>22224.340473479999</v>
      </c>
      <c r="Q26" s="27">
        <f t="shared" si="20"/>
        <v>21869.45616636</v>
      </c>
      <c r="R26" s="27">
        <f t="shared" si="20"/>
        <v>22280.095313279999</v>
      </c>
      <c r="S26" s="27">
        <f t="shared" si="20"/>
        <v>23066.510927399995</v>
      </c>
      <c r="T26" s="27">
        <f t="shared" si="20"/>
        <v>23552.29784952</v>
      </c>
      <c r="U26" s="27">
        <f t="shared" si="20"/>
        <v>23888.189608200006</v>
      </c>
      <c r="V26" s="27">
        <f t="shared" si="20"/>
        <v>23965.079508719995</v>
      </c>
      <c r="W26" s="27">
        <f t="shared" ref="W26:X26" si="21">SUM(W27,W33)</f>
        <v>20925.594083879998</v>
      </c>
      <c r="X26" s="27">
        <f t="shared" si="21"/>
        <v>21772.637059680004</v>
      </c>
      <c r="Y26" s="27">
        <f t="shared" ref="Y26:Z26" si="22">SUM(Y27,Y33)</f>
        <v>20728.627656119996</v>
      </c>
      <c r="Z26" s="27">
        <f t="shared" si="22"/>
        <v>20047.110091199997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18147.397403520004</v>
      </c>
      <c r="D33" s="19">
        <f t="shared" si="26"/>
        <v>19486.806754680005</v>
      </c>
      <c r="E33" s="19">
        <f t="shared" si="26"/>
        <v>21598.495488719997</v>
      </c>
      <c r="F33" s="19">
        <f t="shared" si="26"/>
        <v>23070.616827119993</v>
      </c>
      <c r="G33" s="19">
        <f t="shared" si="26"/>
        <v>23418.809619480002</v>
      </c>
      <c r="H33" s="19">
        <f t="shared" si="26"/>
        <v>24121.342094399995</v>
      </c>
      <c r="I33" s="19">
        <f t="shared" si="26"/>
        <v>22957.316190360005</v>
      </c>
      <c r="J33" s="19">
        <f t="shared" si="26"/>
        <v>23128.973029799996</v>
      </c>
      <c r="K33" s="19">
        <f t="shared" si="26"/>
        <v>22111.652175479998</v>
      </c>
      <c r="L33" s="19">
        <f t="shared" si="26"/>
        <v>21157.340102639999</v>
      </c>
      <c r="M33" s="19">
        <f t="shared" si="26"/>
        <v>21981.800808</v>
      </c>
      <c r="N33" s="19">
        <f t="shared" si="26"/>
        <v>20971.462994639998</v>
      </c>
      <c r="O33" s="19">
        <f t="shared" si="26"/>
        <v>20908.526490359996</v>
      </c>
      <c r="P33" s="19">
        <f t="shared" si="26"/>
        <v>22224.340473479999</v>
      </c>
      <c r="Q33" s="19">
        <f t="shared" si="26"/>
        <v>21869.45616636</v>
      </c>
      <c r="R33" s="19">
        <f t="shared" si="26"/>
        <v>22280.095313279999</v>
      </c>
      <c r="S33" s="19">
        <f t="shared" si="26"/>
        <v>23066.510927399995</v>
      </c>
      <c r="T33" s="19">
        <f t="shared" si="26"/>
        <v>23552.29784952</v>
      </c>
      <c r="U33" s="19">
        <f t="shared" si="26"/>
        <v>23888.189608200006</v>
      </c>
      <c r="V33" s="19">
        <f t="shared" si="26"/>
        <v>23965.079508719995</v>
      </c>
      <c r="W33" s="19">
        <f t="shared" ref="W33:X33" si="27">SUM(W34:W50)</f>
        <v>20925.594083879998</v>
      </c>
      <c r="X33" s="19">
        <f t="shared" si="27"/>
        <v>21772.637059680004</v>
      </c>
      <c r="Y33" s="19">
        <f t="shared" ref="Y33:Z33" si="28">SUM(Y34:Y50)</f>
        <v>20728.627656119996</v>
      </c>
      <c r="Z33" s="19">
        <f t="shared" si="28"/>
        <v>20047.110091199997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43.539075719999992</v>
      </c>
      <c r="D36" s="8">
        <f>FC_TRA_RAIL_E!D36+FC_TRA_ROAD_E!D36+FC_TRA_DAVI_E!D36+FC_TRA_DNAVI_E!D36+FC_TRA_PIPE_E!D36</f>
        <v>46.441499040000004</v>
      </c>
      <c r="E36" s="8">
        <f>FC_TRA_RAIL_E!E36+FC_TRA_ROAD_E!E36+FC_TRA_DAVI_E!E36+FC_TRA_DNAVI_E!E36+FC_TRA_PIPE_E!E36</f>
        <v>60.954524280000001</v>
      </c>
      <c r="F36" s="8">
        <f>FC_TRA_RAIL_E!F36+FC_TRA_ROAD_E!F36+FC_TRA_DAVI_E!F36+FC_TRA_DNAVI_E!F36+FC_TRA_PIPE_E!F36</f>
        <v>72.56489904</v>
      </c>
      <c r="G36" s="8">
        <f>FC_TRA_RAIL_E!G36+FC_TRA_ROAD_E!G36+FC_TRA_DAVI_E!G36+FC_TRA_DNAVI_E!G36+FC_TRA_PIPE_E!G36</f>
        <v>60.954524279999994</v>
      </c>
      <c r="H36" s="8">
        <f>FC_TRA_RAIL_E!H36+FC_TRA_ROAD_E!H36+FC_TRA_DAVI_E!H36+FC_TRA_DNAVI_E!H36+FC_TRA_PIPE_E!H36</f>
        <v>58.641126839999998</v>
      </c>
      <c r="I36" s="8">
        <f>FC_TRA_RAIL_E!I36+FC_TRA_ROAD_E!I36+FC_TRA_DAVI_E!I36+FC_TRA_DNAVI_E!I36+FC_TRA_PIPE_E!I36</f>
        <v>59.68901592000001</v>
      </c>
      <c r="J36" s="8">
        <f>FC_TRA_RAIL_E!J36+FC_TRA_ROAD_E!J36+FC_TRA_DAVI_E!J36+FC_TRA_DNAVI_E!J36+FC_TRA_PIPE_E!J36</f>
        <v>58.107073679999985</v>
      </c>
      <c r="K36" s="8">
        <f>FC_TRA_RAIL_E!K36+FC_TRA_ROAD_E!K36+FC_TRA_DAVI_E!K36+FC_TRA_DNAVI_E!K36+FC_TRA_PIPE_E!K36</f>
        <v>63.067793760000022</v>
      </c>
      <c r="L36" s="8">
        <f>FC_TRA_RAIL_E!L36+FC_TRA_ROAD_E!L36+FC_TRA_DAVI_E!L36+FC_TRA_DNAVI_E!L36+FC_TRA_PIPE_E!L36</f>
        <v>59.488887960000007</v>
      </c>
      <c r="M36" s="8">
        <f>FC_TRA_RAIL_E!M36+FC_TRA_ROAD_E!M36+FC_TRA_DAVI_E!M36+FC_TRA_DNAVI_E!M36+FC_TRA_PIPE_E!M36</f>
        <v>55.970861040000003</v>
      </c>
      <c r="N36" s="8">
        <f>FC_TRA_RAIL_E!N36+FC_TRA_ROAD_E!N36+FC_TRA_DAVI_E!N36+FC_TRA_DNAVI_E!N36+FC_TRA_PIPE_E!N36</f>
        <v>53.764910279999995</v>
      </c>
      <c r="O36" s="8">
        <f>FC_TRA_RAIL_E!O36+FC_TRA_ROAD_E!O36+FC_TRA_DAVI_E!O36+FC_TRA_DNAVI_E!O36+FC_TRA_PIPE_E!O36</f>
        <v>56.757061800000017</v>
      </c>
      <c r="P36" s="8">
        <f>FC_TRA_RAIL_E!P36+FC_TRA_ROAD_E!P36+FC_TRA_DAVI_E!P36+FC_TRA_DNAVI_E!P36+FC_TRA_PIPE_E!P36</f>
        <v>53.085701880000009</v>
      </c>
      <c r="Q36" s="8">
        <f>FC_TRA_RAIL_E!Q36+FC_TRA_ROAD_E!Q36+FC_TRA_DAVI_E!Q36+FC_TRA_DNAVI_E!Q36+FC_TRA_PIPE_E!Q36</f>
        <v>46.673429400000011</v>
      </c>
      <c r="R36" s="8">
        <f>FC_TRA_RAIL_E!R36+FC_TRA_ROAD_E!R36+FC_TRA_DAVI_E!R36+FC_TRA_DNAVI_E!R36+FC_TRA_PIPE_E!R36</f>
        <v>35.509878359999988</v>
      </c>
      <c r="S36" s="8">
        <f>FC_TRA_RAIL_E!S36+FC_TRA_ROAD_E!S36+FC_TRA_DAVI_E!S36+FC_TRA_DNAVI_E!S36+FC_TRA_PIPE_E!S36</f>
        <v>32.20401888</v>
      </c>
      <c r="T36" s="8">
        <f>FC_TRA_RAIL_E!T36+FC_TRA_ROAD_E!T36+FC_TRA_DAVI_E!T36+FC_TRA_DNAVI_E!T36+FC_TRA_PIPE_E!T36</f>
        <v>30.658649400000012</v>
      </c>
      <c r="U36" s="8">
        <f>FC_TRA_RAIL_E!U36+FC_TRA_ROAD_E!U36+FC_TRA_DAVI_E!U36+FC_TRA_DNAVI_E!U36+FC_TRA_PIPE_E!U36</f>
        <v>21.733078680000002</v>
      </c>
      <c r="V36" s="8">
        <f>FC_TRA_RAIL_E!V36+FC_TRA_ROAD_E!V36+FC_TRA_DAVI_E!V36+FC_TRA_DNAVI_E!V36+FC_TRA_PIPE_E!V36</f>
        <v>13.878567359999998</v>
      </c>
      <c r="W36" s="8">
        <f>FC_TRA_RAIL_E!W36+FC_TRA_ROAD_E!W36+FC_TRA_DAVI_E!W36+FC_TRA_DNAVI_E!W36+FC_TRA_PIPE_E!W36</f>
        <v>8.0698589999999992</v>
      </c>
      <c r="X36" s="8">
        <f>FC_TRA_RAIL_E!X36+FC_TRA_ROAD_E!X36+FC_TRA_DAVI_E!X36+FC_TRA_DNAVI_E!X36+FC_TRA_PIPE_E!X36</f>
        <v>6.6264843600000001</v>
      </c>
      <c r="Y36" s="8">
        <f>FC_TRA_RAIL_E!Y36+FC_TRA_ROAD_E!Y36+FC_TRA_DAVI_E!Y36+FC_TRA_DNAVI_E!Y36+FC_TRA_PIPE_E!Y36</f>
        <v>7.6246253999999993</v>
      </c>
      <c r="Z36" s="8">
        <f>FC_TRA_RAIL_E!Z36+FC_TRA_ROAD_E!Z36+FC_TRA_DAVI_E!Z36+FC_TRA_DNAVI_E!Z36+FC_TRA_PIPE_E!Z36</f>
        <v>4.9850262000000001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5848.2684968400008</v>
      </c>
      <c r="D37" s="8">
        <f>FC_TRA_RAIL_E!D37+FC_TRA_ROAD_E!D37+FC_TRA_DAVI_E!D37+FC_TRA_DNAVI_E!D37+FC_TRA_PIPE_E!D37</f>
        <v>5874.838116840001</v>
      </c>
      <c r="E37" s="8">
        <f>FC_TRA_RAIL_E!E37+FC_TRA_ROAD_E!E37+FC_TRA_DAVI_E!E37+FC_TRA_DNAVI_E!E37+FC_TRA_PIPE_E!E37</f>
        <v>6332.4260999999979</v>
      </c>
      <c r="F37" s="8">
        <f>FC_TRA_RAIL_E!F37+FC_TRA_ROAD_E!F37+FC_TRA_DAVI_E!F37+FC_TRA_DNAVI_E!F37+FC_TRA_PIPE_E!F37</f>
        <v>6482.9872800000003</v>
      </c>
      <c r="G37" s="8">
        <f>FC_TRA_RAIL_E!G37+FC_TRA_ROAD_E!G37+FC_TRA_DAVI_E!G37+FC_TRA_DNAVI_E!G37+FC_TRA_PIPE_E!G37</f>
        <v>6376.7088000000003</v>
      </c>
      <c r="H37" s="8">
        <f>FC_TRA_RAIL_E!H37+FC_TRA_ROAD_E!H37+FC_TRA_DAVI_E!H37+FC_TRA_DNAVI_E!H37+FC_TRA_PIPE_E!H37</f>
        <v>6201.1315119599985</v>
      </c>
      <c r="I37" s="8">
        <f>FC_TRA_RAIL_E!I37+FC_TRA_ROAD_E!I37+FC_TRA_DAVI_E!I37+FC_TRA_DNAVI_E!I37+FC_TRA_PIPE_E!I37</f>
        <v>5961.2632279200016</v>
      </c>
      <c r="J37" s="8">
        <f>FC_TRA_RAIL_E!J37+FC_TRA_ROAD_E!J37+FC_TRA_DAVI_E!J37+FC_TRA_DNAVI_E!J37+FC_TRA_PIPE_E!J37</f>
        <v>5822.3557576800004</v>
      </c>
      <c r="K37" s="8">
        <f>FC_TRA_RAIL_E!K37+FC_TRA_ROAD_E!K37+FC_TRA_DAVI_E!K37+FC_TRA_DNAVI_E!K37+FC_TRA_PIPE_E!K37</f>
        <v>5442.7357630799988</v>
      </c>
      <c r="L37" s="8">
        <f>FC_TRA_RAIL_E!L37+FC_TRA_ROAD_E!L37+FC_TRA_DAVI_E!L37+FC_TRA_DNAVI_E!L37+FC_TRA_PIPE_E!L37</f>
        <v>5157.0065685600002</v>
      </c>
      <c r="M37" s="8">
        <f>FC_TRA_RAIL_E!M37+FC_TRA_ROAD_E!M37+FC_TRA_DAVI_E!M37+FC_TRA_DNAVI_E!M37+FC_TRA_PIPE_E!M37</f>
        <v>5125.7601964799996</v>
      </c>
      <c r="N37" s="8">
        <f>FC_TRA_RAIL_E!N37+FC_TRA_ROAD_E!N37+FC_TRA_DAVI_E!N37+FC_TRA_DNAVI_E!N37+FC_TRA_PIPE_E!N37</f>
        <v>4743.1382090400002</v>
      </c>
      <c r="O37" s="8">
        <f>FC_TRA_RAIL_E!O37+FC_TRA_ROAD_E!O37+FC_TRA_DAVI_E!O37+FC_TRA_DNAVI_E!O37+FC_TRA_PIPE_E!O37</f>
        <v>4608.1358492399986</v>
      </c>
      <c r="P37" s="8">
        <f>FC_TRA_RAIL_E!P37+FC_TRA_ROAD_E!P37+FC_TRA_DAVI_E!P37+FC_TRA_DNAVI_E!P37+FC_TRA_PIPE_E!P37</f>
        <v>4518.1122386399984</v>
      </c>
      <c r="Q37" s="8">
        <f>FC_TRA_RAIL_E!Q37+FC_TRA_ROAD_E!Q37+FC_TRA_DAVI_E!Q37+FC_TRA_DNAVI_E!Q37+FC_TRA_PIPE_E!Q37</f>
        <v>4429.3517452799988</v>
      </c>
      <c r="R37" s="8">
        <f>FC_TRA_RAIL_E!R37+FC_TRA_ROAD_E!R37+FC_TRA_DAVI_E!R37+FC_TRA_DNAVI_E!R37+FC_TRA_PIPE_E!R37</f>
        <v>4474.9075417200002</v>
      </c>
      <c r="S37" s="8">
        <f>FC_TRA_RAIL_E!S37+FC_TRA_ROAD_E!S37+FC_TRA_DAVI_E!S37+FC_TRA_DNAVI_E!S37+FC_TRA_PIPE_E!S37</f>
        <v>4422.428675279999</v>
      </c>
      <c r="T37" s="8">
        <f>FC_TRA_RAIL_E!T37+FC_TRA_ROAD_E!T37+FC_TRA_DAVI_E!T37+FC_TRA_DNAVI_E!T37+FC_TRA_PIPE_E!T37</f>
        <v>4373.1399095999996</v>
      </c>
      <c r="U37" s="8">
        <f>FC_TRA_RAIL_E!U37+FC_TRA_ROAD_E!U37+FC_TRA_DAVI_E!U37+FC_TRA_DNAVI_E!U37+FC_TRA_PIPE_E!U37</f>
        <v>4542.4849377599994</v>
      </c>
      <c r="V37" s="8">
        <f>FC_TRA_RAIL_E!V37+FC_TRA_ROAD_E!V37+FC_TRA_DAVI_E!V37+FC_TRA_DNAVI_E!V37+FC_TRA_PIPE_E!V37</f>
        <v>4523.8091144399996</v>
      </c>
      <c r="W37" s="8">
        <f>FC_TRA_RAIL_E!W37+FC_TRA_ROAD_E!W37+FC_TRA_DAVI_E!W37+FC_TRA_DNAVI_E!W37+FC_TRA_PIPE_E!W37</f>
        <v>3751.8803229599989</v>
      </c>
      <c r="X37" s="8">
        <f>FC_TRA_RAIL_E!X37+FC_TRA_ROAD_E!X37+FC_TRA_DAVI_E!X37+FC_TRA_DNAVI_E!X37+FC_TRA_PIPE_E!X37</f>
        <v>3945.8280708000016</v>
      </c>
      <c r="Y37" s="8">
        <f>FC_TRA_RAIL_E!Y37+FC_TRA_ROAD_E!Y37+FC_TRA_DAVI_E!Y37+FC_TRA_DNAVI_E!Y37+FC_TRA_PIPE_E!Y37</f>
        <v>4083.3686401199989</v>
      </c>
      <c r="Z37" s="8">
        <f>FC_TRA_RAIL_E!Z37+FC_TRA_ROAD_E!Z37+FC_TRA_DAVI_E!Z37+FC_TRA_DNAVI_E!Z37+FC_TRA_PIPE_E!Z37</f>
        <v>4450.5086471999975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5.9640840000000015</v>
      </c>
      <c r="D38" s="8">
        <f>FC_TRA_RAIL_E!D38+FC_TRA_ROAD_E!D38+FC_TRA_DAVI_E!D38+FC_TRA_DNAVI_E!D38+FC_TRA_PIPE_E!D38</f>
        <v>5.9640840000000015</v>
      </c>
      <c r="E38" s="8">
        <f>FC_TRA_RAIL_E!E38+FC_TRA_ROAD_E!E38+FC_TRA_DAVI_E!E38+FC_TRA_DNAVI_E!E38+FC_TRA_PIPE_E!E38</f>
        <v>8.9459999999999997</v>
      </c>
      <c r="F38" s="8">
        <f>FC_TRA_RAIL_E!F38+FC_TRA_ROAD_E!F38+FC_TRA_DAVI_E!F38+FC_TRA_DNAVI_E!F38+FC_TRA_PIPE_E!F38</f>
        <v>5.9640840000000015</v>
      </c>
      <c r="G38" s="8">
        <f>FC_TRA_RAIL_E!G38+FC_TRA_ROAD_E!G38+FC_TRA_DAVI_E!G38+FC_TRA_DNAVI_E!G38+FC_TRA_PIPE_E!G38</f>
        <v>8.9460000000000015</v>
      </c>
      <c r="H38" s="8">
        <f>FC_TRA_RAIL_E!H38+FC_TRA_ROAD_E!H38+FC_TRA_DAVI_E!H38+FC_TRA_DNAVI_E!H38+FC_TRA_PIPE_E!H38</f>
        <v>8.3109600000000032</v>
      </c>
      <c r="I38" s="8">
        <f>FC_TRA_RAIL_E!I38+FC_TRA_ROAD_E!I38+FC_TRA_DAVI_E!I38+FC_TRA_DNAVI_E!I38+FC_TRA_PIPE_E!I38</f>
        <v>8.5523759999999989</v>
      </c>
      <c r="J38" s="8">
        <f>FC_TRA_RAIL_E!J38+FC_TRA_ROAD_E!J38+FC_TRA_DAVI_E!J38+FC_TRA_DNAVI_E!J38+FC_TRA_PIPE_E!J38</f>
        <v>8.5165919999999993</v>
      </c>
      <c r="K38" s="8">
        <f>FC_TRA_RAIL_E!K38+FC_TRA_ROAD_E!K38+FC_TRA_DAVI_E!K38+FC_TRA_DNAVI_E!K38+FC_TRA_PIPE_E!K38</f>
        <v>8.7610320000000002</v>
      </c>
      <c r="L38" s="8">
        <f>FC_TRA_RAIL_E!L38+FC_TRA_ROAD_E!L38+FC_TRA_DAVI_E!L38+FC_TRA_DNAVI_E!L38+FC_TRA_PIPE_E!L38</f>
        <v>9.7450919999999996</v>
      </c>
      <c r="M38" s="8">
        <f>FC_TRA_RAIL_E!M38+FC_TRA_ROAD_E!M38+FC_TRA_DAVI_E!M38+FC_TRA_DNAVI_E!M38+FC_TRA_PIPE_E!M38</f>
        <v>8.7073560000000008</v>
      </c>
      <c r="N38" s="8">
        <f>FC_TRA_RAIL_E!N38+FC_TRA_ROAD_E!N38+FC_TRA_DAVI_E!N38+FC_TRA_DNAVI_E!N38+FC_TRA_PIPE_E!N38</f>
        <v>13.114836</v>
      </c>
      <c r="O38" s="8">
        <f>FC_TRA_RAIL_E!O38+FC_TRA_ROAD_E!O38+FC_TRA_DAVI_E!O38+FC_TRA_DNAVI_E!O38+FC_TRA_PIPE_E!O38</f>
        <v>7.648956000000001</v>
      </c>
      <c r="P38" s="8">
        <f>FC_TRA_RAIL_E!P38+FC_TRA_ROAD_E!P38+FC_TRA_DAVI_E!P38+FC_TRA_DNAVI_E!P38+FC_TRA_PIPE_E!P38</f>
        <v>6.8347439999999988</v>
      </c>
      <c r="Q38" s="8">
        <f>FC_TRA_RAIL_E!Q38+FC_TRA_ROAD_E!Q38+FC_TRA_DAVI_E!Q38+FC_TRA_DNAVI_E!Q38+FC_TRA_PIPE_E!Q38</f>
        <v>7.0882560000000003</v>
      </c>
      <c r="R38" s="8">
        <f>FC_TRA_RAIL_E!R38+FC_TRA_ROAD_E!R38+FC_TRA_DAVI_E!R38+FC_TRA_DNAVI_E!R38+FC_TRA_PIPE_E!R38</f>
        <v>7.911287999999999</v>
      </c>
      <c r="S38" s="8">
        <f>FC_TRA_RAIL_E!S38+FC_TRA_ROAD_E!S38+FC_TRA_DAVI_E!S38+FC_TRA_DNAVI_E!S38+FC_TRA_PIPE_E!S38</f>
        <v>9.7660079999999994</v>
      </c>
      <c r="T38" s="8">
        <f>FC_TRA_RAIL_E!T38+FC_TRA_ROAD_E!T38+FC_TRA_DAVI_E!T38+FC_TRA_DNAVI_E!T38+FC_TRA_PIPE_E!T38</f>
        <v>7.1240399999999973</v>
      </c>
      <c r="U38" s="8">
        <f>FC_TRA_RAIL_E!U38+FC_TRA_ROAD_E!U38+FC_TRA_DAVI_E!U38+FC_TRA_DNAVI_E!U38+FC_TRA_PIPE_E!U38</f>
        <v>6.8586839999999984</v>
      </c>
      <c r="V38" s="8">
        <f>FC_TRA_RAIL_E!V38+FC_TRA_ROAD_E!V38+FC_TRA_DAVI_E!V38+FC_TRA_DNAVI_E!V38+FC_TRA_PIPE_E!V38</f>
        <v>6.5575439999999983</v>
      </c>
      <c r="W38" s="8">
        <f>FC_TRA_RAIL_E!W38+FC_TRA_ROAD_E!W38+FC_TRA_DAVI_E!W38+FC_TRA_DNAVI_E!W38+FC_TRA_PIPE_E!W38</f>
        <v>5.460084000000001</v>
      </c>
      <c r="X38" s="8">
        <f>FC_TRA_RAIL_E!X38+FC_TRA_ROAD_E!X38+FC_TRA_DAVI_E!X38+FC_TRA_DNAVI_E!X38+FC_TRA_PIPE_E!X38</f>
        <v>6.0565679999999986</v>
      </c>
      <c r="Y38" s="8">
        <f>FC_TRA_RAIL_E!Y38+FC_TRA_ROAD_E!Y38+FC_TRA_DAVI_E!Y38+FC_TRA_DNAVI_E!Y38+FC_TRA_PIPE_E!Y38</f>
        <v>5.1647400000000019</v>
      </c>
      <c r="Z38" s="8">
        <f>FC_TRA_RAIL_E!Z38+FC_TRA_ROAD_E!Z38+FC_TRA_DAVI_E!Z38+FC_TRA_DNAVI_E!Z38+FC_TRA_PIPE_E!Z38</f>
        <v>5.2214399999999985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99.62466876000002</v>
      </c>
      <c r="D40" s="8">
        <f>FC_TRA_RAIL_E!D40+FC_TRA_ROAD_E!D40+FC_TRA_DAVI_E!D40+FC_TRA_DNAVI_E!D40+FC_TRA_PIPE_E!D40</f>
        <v>93.398013720000023</v>
      </c>
      <c r="E40" s="8">
        <f>FC_TRA_RAIL_E!E40+FC_TRA_ROAD_E!E40+FC_TRA_DAVI_E!E40+FC_TRA_DNAVI_E!E40+FC_TRA_PIPE_E!E40</f>
        <v>93.398013720000023</v>
      </c>
      <c r="F40" s="8">
        <f>FC_TRA_RAIL_E!F40+FC_TRA_ROAD_E!F40+FC_TRA_DAVI_E!F40+FC_TRA_DNAVI_E!F40+FC_TRA_PIPE_E!F40</f>
        <v>93.398013720000023</v>
      </c>
      <c r="G40" s="8">
        <f>FC_TRA_RAIL_E!G40+FC_TRA_ROAD_E!G40+FC_TRA_DAVI_E!G40+FC_TRA_DNAVI_E!G40+FC_TRA_PIPE_E!G40</f>
        <v>96.511341240000007</v>
      </c>
      <c r="H40" s="8">
        <f>FC_TRA_RAIL_E!H40+FC_TRA_ROAD_E!H40+FC_TRA_DAVI_E!H40+FC_TRA_DNAVI_E!H40+FC_TRA_PIPE_E!H40</f>
        <v>98.376283439999995</v>
      </c>
      <c r="I40" s="8">
        <f>FC_TRA_RAIL_E!I40+FC_TRA_ROAD_E!I40+FC_TRA_DAVI_E!I40+FC_TRA_DNAVI_E!I40+FC_TRA_PIPE_E!I40</f>
        <v>103.60640447999999</v>
      </c>
      <c r="J40" s="8">
        <f>FC_TRA_RAIL_E!J40+FC_TRA_ROAD_E!J40+FC_TRA_DAVI_E!J40+FC_TRA_DNAVI_E!J40+FC_TRA_PIPE_E!J40</f>
        <v>106.10654004</v>
      </c>
      <c r="K40" s="8">
        <f>FC_TRA_RAIL_E!K40+FC_TRA_ROAD_E!K40+FC_TRA_DAVI_E!K40+FC_TRA_DNAVI_E!K40+FC_TRA_PIPE_E!K40</f>
        <v>103.51943424</v>
      </c>
      <c r="L40" s="8">
        <f>FC_TRA_RAIL_E!L40+FC_TRA_ROAD_E!L40+FC_TRA_DAVI_E!L40+FC_TRA_DNAVI_E!L40+FC_TRA_PIPE_E!L40</f>
        <v>99.801197640000026</v>
      </c>
      <c r="M40" s="8">
        <f>FC_TRA_RAIL_E!M40+FC_TRA_ROAD_E!M40+FC_TRA_DAVI_E!M40+FC_TRA_DNAVI_E!M40+FC_TRA_PIPE_E!M40</f>
        <v>97.664473439999995</v>
      </c>
      <c r="N40" s="8">
        <f>FC_TRA_RAIL_E!N40+FC_TRA_ROAD_E!N40+FC_TRA_DAVI_E!N40+FC_TRA_DNAVI_E!N40+FC_TRA_PIPE_E!N40</f>
        <v>91.931426279999982</v>
      </c>
      <c r="O40" s="8">
        <f>FC_TRA_RAIL_E!O40+FC_TRA_ROAD_E!O40+FC_TRA_DAVI_E!O40+FC_TRA_DNAVI_E!O40+FC_TRA_PIPE_E!O40</f>
        <v>91.146105720000008</v>
      </c>
      <c r="P40" s="8">
        <f>FC_TRA_RAIL_E!P40+FC_TRA_ROAD_E!P40+FC_TRA_DAVI_E!P40+FC_TRA_DNAVI_E!P40+FC_TRA_PIPE_E!P40</f>
        <v>91.388638799999981</v>
      </c>
      <c r="Q40" s="8">
        <f>FC_TRA_RAIL_E!Q40+FC_TRA_ROAD_E!Q40+FC_TRA_DAVI_E!Q40+FC_TRA_DNAVI_E!Q40+FC_TRA_PIPE_E!Q40</f>
        <v>88.023459960000025</v>
      </c>
      <c r="R40" s="8">
        <f>FC_TRA_RAIL_E!R40+FC_TRA_ROAD_E!R40+FC_TRA_DAVI_E!R40+FC_TRA_DNAVI_E!R40+FC_TRA_PIPE_E!R40</f>
        <v>87.736665240000008</v>
      </c>
      <c r="S40" s="8">
        <f>FC_TRA_RAIL_E!S40+FC_TRA_ROAD_E!S40+FC_TRA_DAVI_E!S40+FC_TRA_DNAVI_E!S40+FC_TRA_PIPE_E!S40</f>
        <v>84.095562960000009</v>
      </c>
      <c r="T40" s="8">
        <f>FC_TRA_RAIL_E!T40+FC_TRA_ROAD_E!T40+FC_TRA_DAVI_E!T40+FC_TRA_DNAVI_E!T40+FC_TRA_PIPE_E!T40</f>
        <v>82.414397160000007</v>
      </c>
      <c r="U40" s="8">
        <f>FC_TRA_RAIL_E!U40+FC_TRA_ROAD_E!U40+FC_TRA_DAVI_E!U40+FC_TRA_DNAVI_E!U40+FC_TRA_PIPE_E!U40</f>
        <v>86.776110000000003</v>
      </c>
      <c r="V40" s="8">
        <f>FC_TRA_RAIL_E!V40+FC_TRA_ROAD_E!V40+FC_TRA_DAVI_E!V40+FC_TRA_DNAVI_E!V40+FC_TRA_PIPE_E!V40</f>
        <v>70.95762108000001</v>
      </c>
      <c r="W40" s="8">
        <f>FC_TRA_RAIL_E!W40+FC_TRA_ROAD_E!W40+FC_TRA_DAVI_E!W40+FC_TRA_DNAVI_E!W40+FC_TRA_PIPE_E!W40</f>
        <v>44.619356879999998</v>
      </c>
      <c r="X40" s="8">
        <f>FC_TRA_RAIL_E!X40+FC_TRA_ROAD_E!X40+FC_TRA_DAVI_E!X40+FC_TRA_DNAVI_E!X40+FC_TRA_PIPE_E!X40</f>
        <v>43.224726960000005</v>
      </c>
      <c r="Y40" s="8">
        <f>FC_TRA_RAIL_E!Y40+FC_TRA_ROAD_E!Y40+FC_TRA_DAVI_E!Y40+FC_TRA_DNAVI_E!Y40+FC_TRA_PIPE_E!Y40</f>
        <v>49.298666400000009</v>
      </c>
      <c r="Z40" s="8">
        <f>FC_TRA_RAIL_E!Z40+FC_TRA_ROAD_E!Z40+FC_TRA_DAVI_E!Z40+FC_TRA_DNAVI_E!Z40+FC_TRA_PIPE_E!Z40</f>
        <v>50.28251723999999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12146.768548200003</v>
      </c>
      <c r="D43" s="8">
        <f>FC_TRA_RAIL_E!D43+FC_TRA_ROAD_E!D43+FC_TRA_DAVI_E!D43+FC_TRA_DNAVI_E!D43+FC_TRA_PIPE_E!D43</f>
        <v>13462.932511080002</v>
      </c>
      <c r="E43" s="8">
        <f>FC_TRA_RAIL_E!E43+FC_TRA_ROAD_E!E43+FC_TRA_DAVI_E!E43+FC_TRA_DNAVI_E!E43+FC_TRA_PIPE_E!E43</f>
        <v>15093.073260720001</v>
      </c>
      <c r="F43" s="8">
        <f>FC_TRA_RAIL_E!F43+FC_TRA_ROAD_E!F43+FC_TRA_DAVI_E!F43+FC_TRA_DNAVI_E!F43+FC_TRA_PIPE_E!F43</f>
        <v>16409.237490359996</v>
      </c>
      <c r="G43" s="8">
        <f>FC_TRA_RAIL_E!G43+FC_TRA_ROAD_E!G43+FC_TRA_DAVI_E!G43+FC_TRA_DNAVI_E!G43+FC_TRA_PIPE_E!G43</f>
        <v>16862.758833960001</v>
      </c>
      <c r="H43" s="8">
        <f>FC_TRA_RAIL_E!H43+FC_TRA_ROAD_E!H43+FC_TRA_DAVI_E!H43+FC_TRA_DNAVI_E!H43+FC_TRA_PIPE_E!H43</f>
        <v>17742.592001159996</v>
      </c>
      <c r="I43" s="8">
        <f>FC_TRA_RAIL_E!I43+FC_TRA_ROAD_E!I43+FC_TRA_DAVI_E!I43+FC_TRA_DNAVI_E!I43+FC_TRA_PIPE_E!I43</f>
        <v>16809.645850920002</v>
      </c>
      <c r="J43" s="8">
        <f>FC_TRA_RAIL_E!J43+FC_TRA_ROAD_E!J43+FC_TRA_DAVI_E!J43+FC_TRA_DNAVI_E!J43+FC_TRA_PIPE_E!J43</f>
        <v>17126.264628719997</v>
      </c>
      <c r="K43" s="8">
        <f>FC_TRA_RAIL_E!K43+FC_TRA_ROAD_E!K43+FC_TRA_DAVI_E!K43+FC_TRA_DNAVI_E!K43+FC_TRA_PIPE_E!K43</f>
        <v>16445.034815039999</v>
      </c>
      <c r="L43" s="8">
        <f>FC_TRA_RAIL_E!L43+FC_TRA_ROAD_E!L43+FC_TRA_DAVI_E!L43+FC_TRA_DNAVI_E!L43+FC_TRA_PIPE_E!L43</f>
        <v>15818.72368284</v>
      </c>
      <c r="M43" s="8">
        <f>FC_TRA_RAIL_E!M43+FC_TRA_ROAD_E!M43+FC_TRA_DAVI_E!M43+FC_TRA_DNAVI_E!M43+FC_TRA_PIPE_E!M43</f>
        <v>16670.976533639998</v>
      </c>
      <c r="N43" s="8">
        <f>FC_TRA_RAIL_E!N43+FC_TRA_ROAD_E!N43+FC_TRA_DAVI_E!N43+FC_TRA_DNAVI_E!N43+FC_TRA_PIPE_E!N43</f>
        <v>16052.55562872</v>
      </c>
      <c r="O43" s="8">
        <f>FC_TRA_RAIL_E!O43+FC_TRA_ROAD_E!O43+FC_TRA_DAVI_E!O43+FC_TRA_DNAVI_E!O43+FC_TRA_PIPE_E!O43</f>
        <v>16126.012262879998</v>
      </c>
      <c r="P43" s="8">
        <f>FC_TRA_RAIL_E!P43+FC_TRA_ROAD_E!P43+FC_TRA_DAVI_E!P43+FC_TRA_DNAVI_E!P43+FC_TRA_PIPE_E!P43</f>
        <v>17523.63459288</v>
      </c>
      <c r="Q43" s="8">
        <f>FC_TRA_RAIL_E!Q43+FC_TRA_ROAD_E!Q43+FC_TRA_DAVI_E!Q43+FC_TRA_DNAVI_E!Q43+FC_TRA_PIPE_E!Q43</f>
        <v>17258.23907028</v>
      </c>
      <c r="R43" s="8">
        <f>FC_TRA_RAIL_E!R43+FC_TRA_ROAD_E!R43+FC_TRA_DAVI_E!R43+FC_TRA_DNAVI_E!R43+FC_TRA_PIPE_E!R43</f>
        <v>17631.017763840002</v>
      </c>
      <c r="S43" s="8">
        <f>FC_TRA_RAIL_E!S43+FC_TRA_ROAD_E!S43+FC_TRA_DAVI_E!S43+FC_TRA_DNAVI_E!S43+FC_TRA_PIPE_E!S43</f>
        <v>18474.830061479995</v>
      </c>
      <c r="T43" s="8">
        <f>FC_TRA_RAIL_E!T43+FC_TRA_ROAD_E!T43+FC_TRA_DAVI_E!T43+FC_TRA_DNAVI_E!T43+FC_TRA_PIPE_E!T43</f>
        <v>19014.25826196</v>
      </c>
      <c r="U43" s="8">
        <f>FC_TRA_RAIL_E!U43+FC_TRA_ROAD_E!U43+FC_TRA_DAVI_E!U43+FC_TRA_DNAVI_E!U43+FC_TRA_PIPE_E!U43</f>
        <v>19188.394655040007</v>
      </c>
      <c r="V43" s="8">
        <f>FC_TRA_RAIL_E!V43+FC_TRA_ROAD_E!V43+FC_TRA_DAVI_E!V43+FC_TRA_DNAVI_E!V43+FC_TRA_PIPE_E!V43</f>
        <v>19309.392456119996</v>
      </c>
      <c r="W43" s="8">
        <f>FC_TRA_RAIL_E!W43+FC_TRA_ROAD_E!W43+FC_TRA_DAVI_E!W43+FC_TRA_DNAVI_E!W43+FC_TRA_PIPE_E!W43</f>
        <v>17079.987103919997</v>
      </c>
      <c r="X43" s="8">
        <f>FC_TRA_RAIL_E!X43+FC_TRA_ROAD_E!X43+FC_TRA_DAVI_E!X43+FC_TRA_DNAVI_E!X43+FC_TRA_PIPE_E!X43</f>
        <v>17731.412623079999</v>
      </c>
      <c r="Y43" s="8">
        <f>FC_TRA_RAIL_E!Y43+FC_TRA_ROAD_E!Y43+FC_TRA_DAVI_E!Y43+FC_TRA_DNAVI_E!Y43+FC_TRA_PIPE_E!Y43</f>
        <v>16550.037419759999</v>
      </c>
      <c r="Z43" s="8">
        <f>FC_TRA_RAIL_E!Z43+FC_TRA_ROAD_E!Z43+FC_TRA_DAVI_E!Z43+FC_TRA_DNAVI_E!Z43+FC_TRA_PIPE_E!Z43</f>
        <v>15508.632789000001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3.2325300000000001</v>
      </c>
      <c r="D45" s="8">
        <f>FC_TRA_RAIL_E!D45+FC_TRA_ROAD_E!D45+FC_TRA_DAVI_E!D45+FC_TRA_DNAVI_E!D45+FC_TRA_PIPE_E!D45</f>
        <v>3.2325300000000001</v>
      </c>
      <c r="E45" s="8">
        <f>FC_TRA_RAIL_E!E45+FC_TRA_ROAD_E!E45+FC_TRA_DAVI_E!E45+FC_TRA_DNAVI_E!E45+FC_TRA_PIPE_E!E45</f>
        <v>9.6975899999999999</v>
      </c>
      <c r="F45" s="8">
        <f>FC_TRA_RAIL_E!F45+FC_TRA_ROAD_E!F45+FC_TRA_DAVI_E!F45+FC_TRA_DNAVI_E!F45+FC_TRA_PIPE_E!F45</f>
        <v>6.4650599999999994</v>
      </c>
      <c r="G45" s="8">
        <f>FC_TRA_RAIL_E!G45+FC_TRA_ROAD_E!G45+FC_TRA_DAVI_E!G45+FC_TRA_DNAVI_E!G45+FC_TRA_PIPE_E!G45</f>
        <v>12.930120000000001</v>
      </c>
      <c r="H45" s="8">
        <f>FC_TRA_RAIL_E!H45+FC_TRA_ROAD_E!H45+FC_TRA_DAVI_E!H45+FC_TRA_DNAVI_E!H45+FC_TRA_PIPE_E!H45</f>
        <v>12.290210999999999</v>
      </c>
      <c r="I45" s="8">
        <f>FC_TRA_RAIL_E!I45+FC_TRA_ROAD_E!I45+FC_TRA_DAVI_E!I45+FC_TRA_DNAVI_E!I45+FC_TRA_PIPE_E!I45</f>
        <v>14.559315120000001</v>
      </c>
      <c r="J45" s="8">
        <f>FC_TRA_RAIL_E!J45+FC_TRA_ROAD_E!J45+FC_TRA_DAVI_E!J45+FC_TRA_DNAVI_E!J45+FC_TRA_PIPE_E!J45</f>
        <v>7.6224376799999991</v>
      </c>
      <c r="K45" s="8">
        <f>FC_TRA_RAIL_E!K45+FC_TRA_ROAD_E!K45+FC_TRA_DAVI_E!K45+FC_TRA_DNAVI_E!K45+FC_TRA_PIPE_E!K45</f>
        <v>48.533337359999997</v>
      </c>
      <c r="L45" s="8">
        <f>FC_TRA_RAIL_E!L45+FC_TRA_ROAD_E!L45+FC_TRA_DAVI_E!L45+FC_TRA_DNAVI_E!L45+FC_TRA_PIPE_E!L45</f>
        <v>12.57467364</v>
      </c>
      <c r="M45" s="8">
        <f>FC_TRA_RAIL_E!M45+FC_TRA_ROAD_E!M45+FC_TRA_DAVI_E!M45+FC_TRA_DNAVI_E!M45+FC_TRA_PIPE_E!M45</f>
        <v>22.721387400000001</v>
      </c>
      <c r="N45" s="8">
        <f>FC_TRA_RAIL_E!N45+FC_TRA_ROAD_E!N45+FC_TRA_DAVI_E!N45+FC_TRA_DNAVI_E!N45+FC_TRA_PIPE_E!N45</f>
        <v>16.957984320000001</v>
      </c>
      <c r="O45" s="8">
        <f>FC_TRA_RAIL_E!O45+FC_TRA_ROAD_E!O45+FC_TRA_DAVI_E!O45+FC_TRA_DNAVI_E!O45+FC_TRA_PIPE_E!O45</f>
        <v>18.826254719999994</v>
      </c>
      <c r="P45" s="8">
        <f>FC_TRA_RAIL_E!P45+FC_TRA_ROAD_E!P45+FC_TRA_DAVI_E!P45+FC_TRA_DNAVI_E!P45+FC_TRA_PIPE_E!P45</f>
        <v>31.284557280000005</v>
      </c>
      <c r="Q45" s="8">
        <f>FC_TRA_RAIL_E!Q45+FC_TRA_ROAD_E!Q45+FC_TRA_DAVI_E!Q45+FC_TRA_DNAVI_E!Q45+FC_TRA_PIPE_E!Q45</f>
        <v>40.080205440000007</v>
      </c>
      <c r="R45" s="8">
        <f>FC_TRA_RAIL_E!R45+FC_TRA_ROAD_E!R45+FC_TRA_DAVI_E!R45+FC_TRA_DNAVI_E!R45+FC_TRA_PIPE_E!R45</f>
        <v>43.012176120000014</v>
      </c>
      <c r="S45" s="8">
        <f>FC_TRA_RAIL_E!S45+FC_TRA_ROAD_E!S45+FC_TRA_DAVI_E!S45+FC_TRA_DNAVI_E!S45+FC_TRA_PIPE_E!S45</f>
        <v>43.186600799999987</v>
      </c>
      <c r="T45" s="8">
        <f>FC_TRA_RAIL_E!T45+FC_TRA_ROAD_E!T45+FC_TRA_DAVI_E!T45+FC_TRA_DNAVI_E!T45+FC_TRA_PIPE_E!T45</f>
        <v>44.702591399999996</v>
      </c>
      <c r="U45" s="8">
        <f>FC_TRA_RAIL_E!U45+FC_TRA_ROAD_E!U45+FC_TRA_DAVI_E!U45+FC_TRA_DNAVI_E!U45+FC_TRA_PIPE_E!U45</f>
        <v>41.942142720000014</v>
      </c>
      <c r="V45" s="8">
        <f>FC_TRA_RAIL_E!V45+FC_TRA_ROAD_E!V45+FC_TRA_DAVI_E!V45+FC_TRA_DNAVI_E!V45+FC_TRA_PIPE_E!V45</f>
        <v>40.484205720000013</v>
      </c>
      <c r="W45" s="8">
        <f>FC_TRA_RAIL_E!W45+FC_TRA_ROAD_E!W45+FC_TRA_DAVI_E!W45+FC_TRA_DNAVI_E!W45+FC_TRA_PIPE_E!W45</f>
        <v>35.577357119999988</v>
      </c>
      <c r="X45" s="8">
        <f>FC_TRA_RAIL_E!X45+FC_TRA_ROAD_E!X45+FC_TRA_DAVI_E!X45+FC_TRA_DNAVI_E!X45+FC_TRA_PIPE_E!X45</f>
        <v>39.488586480000009</v>
      </c>
      <c r="Y45" s="8">
        <f>FC_TRA_RAIL_E!Y45+FC_TRA_ROAD_E!Y45+FC_TRA_DAVI_E!Y45+FC_TRA_DNAVI_E!Y45+FC_TRA_PIPE_E!Y45</f>
        <v>33.133564440000001</v>
      </c>
      <c r="Z45" s="8">
        <f>FC_TRA_RAIL_E!Z45+FC_TRA_ROAD_E!Z45+FC_TRA_DAVI_E!Z45+FC_TRA_DNAVI_E!Z45+FC_TRA_PIPE_E!Z45</f>
        <v>27.479671560000003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342.22122000000013</v>
      </c>
      <c r="D51" s="27">
        <f>FC_TRA_RAIL_E!D51+FC_TRA_ROAD_E!D51+FC_TRA_DAVI_E!D51+FC_TRA_DNAVI_E!D51+FC_TRA_PIPE_E!D51</f>
        <v>503.13285000000002</v>
      </c>
      <c r="E51" s="27">
        <f>FC_TRA_RAIL_E!E51+FC_TRA_ROAD_E!E51+FC_TRA_DAVI_E!E51+FC_TRA_DNAVI_E!E51+FC_TRA_PIPE_E!E51</f>
        <v>280.52244000000013</v>
      </c>
      <c r="F51" s="27">
        <f>FC_TRA_RAIL_E!F51+FC_TRA_ROAD_E!F51+FC_TRA_DAVI_E!F51+FC_TRA_DNAVI_E!F51+FC_TRA_PIPE_E!F51</f>
        <v>375.8980499999999</v>
      </c>
      <c r="G51" s="27">
        <f>FC_TRA_RAIL_E!G51+FC_TRA_ROAD_E!G51+FC_TRA_DAVI_E!G51+FC_TRA_DNAVI_E!G51+FC_TRA_PIPE_E!G51</f>
        <v>377.16029999999995</v>
      </c>
      <c r="H51" s="27">
        <f>FC_TRA_RAIL_E!H51+FC_TRA_ROAD_E!H51+FC_TRA_DAVI_E!H51+FC_TRA_DNAVI_E!H51+FC_TRA_PIPE_E!H51</f>
        <v>363.97291788000013</v>
      </c>
      <c r="I51" s="27">
        <f>FC_TRA_RAIL_E!I51+FC_TRA_ROAD_E!I51+FC_TRA_DAVI_E!I51+FC_TRA_DNAVI_E!I51+FC_TRA_PIPE_E!I51</f>
        <v>472.65587424</v>
      </c>
      <c r="J51" s="27">
        <f>FC_TRA_RAIL_E!J51+FC_TRA_ROAD_E!J51+FC_TRA_DAVI_E!J51+FC_TRA_DNAVI_E!J51+FC_TRA_PIPE_E!J51</f>
        <v>497.99195820000006</v>
      </c>
      <c r="K51" s="27">
        <f>FC_TRA_RAIL_E!K51+FC_TRA_ROAD_E!K51+FC_TRA_DAVI_E!K51+FC_TRA_DNAVI_E!K51+FC_TRA_PIPE_E!K51</f>
        <v>478.33599924000009</v>
      </c>
      <c r="L51" s="27">
        <f>FC_TRA_RAIL_E!L51+FC_TRA_ROAD_E!L51+FC_TRA_DAVI_E!L51+FC_TRA_DNAVI_E!L51+FC_TRA_PIPE_E!L51</f>
        <v>459.68862852000007</v>
      </c>
      <c r="M51" s="27">
        <f>FC_TRA_RAIL_E!M51+FC_TRA_ROAD_E!M51+FC_TRA_DAVI_E!M51+FC_TRA_DNAVI_E!M51+FC_TRA_PIPE_E!M51</f>
        <v>490.11329663999993</v>
      </c>
      <c r="N51" s="27">
        <f>FC_TRA_RAIL_E!N51+FC_TRA_ROAD_E!N51+FC_TRA_DAVI_E!N51+FC_TRA_DNAVI_E!N51+FC_TRA_PIPE_E!N51</f>
        <v>602.82757656000001</v>
      </c>
      <c r="O51" s="27">
        <f>FC_TRA_RAIL_E!O51+FC_TRA_ROAD_E!O51+FC_TRA_DAVI_E!O51+FC_TRA_DNAVI_E!O51+FC_TRA_PIPE_E!O51</f>
        <v>493.67021616000011</v>
      </c>
      <c r="P51" s="27">
        <f>FC_TRA_RAIL_E!P51+FC_TRA_ROAD_E!P51+FC_TRA_DAVI_E!P51+FC_TRA_DNAVI_E!P51+FC_TRA_PIPE_E!P51</f>
        <v>650.90213496000001</v>
      </c>
      <c r="Q51" s="27">
        <f>FC_TRA_RAIL_E!Q51+FC_TRA_ROAD_E!Q51+FC_TRA_DAVI_E!Q51+FC_TRA_DNAVI_E!Q51+FC_TRA_PIPE_E!Q51</f>
        <v>550.55952072000002</v>
      </c>
      <c r="R51" s="27">
        <f>FC_TRA_RAIL_E!R51+FC_TRA_ROAD_E!R51+FC_TRA_DAVI_E!R51+FC_TRA_DNAVI_E!R51+FC_TRA_PIPE_E!R51</f>
        <v>633.59820215999991</v>
      </c>
      <c r="S51" s="27">
        <f>FC_TRA_RAIL_E!S51+FC_TRA_ROAD_E!S51+FC_TRA_DAVI_E!S51+FC_TRA_DNAVI_E!S51+FC_TRA_PIPE_E!S51</f>
        <v>608.99119380000002</v>
      </c>
      <c r="T51" s="27">
        <f>FC_TRA_RAIL_E!T51+FC_TRA_ROAD_E!T51+FC_TRA_DAVI_E!T51+FC_TRA_DNAVI_E!T51+FC_TRA_PIPE_E!T51</f>
        <v>682.57047276000003</v>
      </c>
      <c r="U51" s="27">
        <f>FC_TRA_RAIL_E!U51+FC_TRA_ROAD_E!U51+FC_TRA_DAVI_E!U51+FC_TRA_DNAVI_E!U51+FC_TRA_PIPE_E!U51</f>
        <v>633.98919672</v>
      </c>
      <c r="V51" s="27">
        <f>FC_TRA_RAIL_E!V51+FC_TRA_ROAD_E!V51+FC_TRA_DAVI_E!V51+FC_TRA_DNAVI_E!V51+FC_TRA_PIPE_E!V51</f>
        <v>588.76874444534246</v>
      </c>
      <c r="W51" s="27">
        <f>FC_TRA_RAIL_E!W51+FC_TRA_ROAD_E!W51+FC_TRA_DAVI_E!W51+FC_TRA_DNAVI_E!W51+FC_TRA_PIPE_E!W51</f>
        <v>521.00859195764713</v>
      </c>
      <c r="X51" s="27">
        <f>FC_TRA_RAIL_E!X51+FC_TRA_ROAD_E!X51+FC_TRA_DAVI_E!X51+FC_TRA_DNAVI_E!X51+FC_TRA_PIPE_E!X51</f>
        <v>420.49849650016927</v>
      </c>
      <c r="Y51" s="27">
        <f>FC_TRA_RAIL_E!Y51+FC_TRA_ROAD_E!Y51+FC_TRA_DAVI_E!Y51+FC_TRA_DNAVI_E!Y51+FC_TRA_PIPE_E!Y51</f>
        <v>194.5959407314723</v>
      </c>
      <c r="Z51" s="27">
        <f>FC_TRA_RAIL_E!Z51+FC_TRA_ROAD_E!Z51+FC_TRA_DAVI_E!Z51+FC_TRA_DNAVI_E!Z51+FC_TRA_PIPE_E!Z51</f>
        <v>61.242967105456913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46.645588799999999</v>
      </c>
      <c r="D61" s="49">
        <f t="shared" si="32"/>
        <v>51.309892799999986</v>
      </c>
      <c r="E61" s="49">
        <f t="shared" si="32"/>
        <v>54.176018399999997</v>
      </c>
      <c r="F61" s="49">
        <f t="shared" si="32"/>
        <v>55.33929071999998</v>
      </c>
      <c r="G61" s="49">
        <f t="shared" si="32"/>
        <v>54.144923039999995</v>
      </c>
      <c r="H61" s="49">
        <f t="shared" si="32"/>
        <v>218.70259920000001</v>
      </c>
      <c r="I61" s="49">
        <f t="shared" si="32"/>
        <v>759.10070447999999</v>
      </c>
      <c r="J61" s="49">
        <f t="shared" si="32"/>
        <v>954.81082224000011</v>
      </c>
      <c r="K61" s="49">
        <f t="shared" si="32"/>
        <v>1171.5330722399999</v>
      </c>
      <c r="L61" s="49">
        <f t="shared" si="32"/>
        <v>1515.11004432</v>
      </c>
      <c r="M61" s="49">
        <f t="shared" si="32"/>
        <v>1468.5904094399998</v>
      </c>
      <c r="N61" s="49">
        <f t="shared" si="32"/>
        <v>1475.57611296</v>
      </c>
      <c r="O61" s="49">
        <f t="shared" si="32"/>
        <v>1455.3647697599999</v>
      </c>
      <c r="P61" s="49">
        <f t="shared" si="32"/>
        <v>1488.9380666400002</v>
      </c>
      <c r="Q61" s="49">
        <f t="shared" si="32"/>
        <v>1769.30437536</v>
      </c>
      <c r="R61" s="49">
        <f t="shared" si="32"/>
        <v>1937.0745043199997</v>
      </c>
      <c r="S61" s="49">
        <f t="shared" si="32"/>
        <v>1610.8548645599997</v>
      </c>
      <c r="T61" s="49">
        <f t="shared" si="32"/>
        <v>1418.0266987199998</v>
      </c>
      <c r="U61" s="49">
        <f t="shared" si="32"/>
        <v>1462.68000072</v>
      </c>
      <c r="V61" s="49">
        <f t="shared" si="32"/>
        <v>1436.7144391126615</v>
      </c>
      <c r="W61" s="49">
        <f t="shared" si="32"/>
        <v>1214.3468803372634</v>
      </c>
      <c r="X61" s="49">
        <f t="shared" si="32"/>
        <v>1252.041697847322</v>
      </c>
      <c r="Y61" s="49">
        <f t="shared" ref="Y61:Z61" si="33">SUM(Y62:Y72)</f>
        <v>1197.2846915280859</v>
      </c>
      <c r="Z61" s="49">
        <f t="shared" si="33"/>
        <v>1468.7789078639937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3.4675199999999996E-2</v>
      </c>
      <c r="I62" s="52">
        <f>FC_TRA_RAIL_E!I62+FC_TRA_ROAD_E!I62+FC_TRA_DAVI_E!I62+FC_TRA_DNAVI_E!I62+FC_TRA_PIPE_E!I62</f>
        <v>3.4675199999999996E-2</v>
      </c>
      <c r="J62" s="52">
        <f>FC_TRA_RAIL_E!J62+FC_TRA_ROAD_E!J62+FC_TRA_DAVI_E!J62+FC_TRA_DNAVI_E!J62+FC_TRA_PIPE_E!J62</f>
        <v>3.4675199999999996E-2</v>
      </c>
      <c r="K62" s="52">
        <f>FC_TRA_RAIL_E!K62+FC_TRA_ROAD_E!K62+FC_TRA_DAVI_E!K62+FC_TRA_DNAVI_E!K62+FC_TRA_PIPE_E!K62</f>
        <v>3.4675199999999996E-2</v>
      </c>
      <c r="L62" s="52">
        <f>FC_TRA_RAIL_E!L62+FC_TRA_ROAD_E!L62+FC_TRA_DAVI_E!L62+FC_TRA_DNAVI_E!L62+FC_TRA_PIPE_E!L62</f>
        <v>3.4675199999999996E-2</v>
      </c>
      <c r="M62" s="52">
        <f>FC_TRA_RAIL_E!M62+FC_TRA_ROAD_E!M62+FC_TRA_DAVI_E!M62+FC_TRA_DNAVI_E!M62+FC_TRA_PIPE_E!M62</f>
        <v>3.4675199999999996E-2</v>
      </c>
      <c r="N62" s="52">
        <f>FC_TRA_RAIL_E!N62+FC_TRA_ROAD_E!N62+FC_TRA_DAVI_E!N62+FC_TRA_DNAVI_E!N62+FC_TRA_PIPE_E!N62</f>
        <v>3.4675199999999996E-2</v>
      </c>
      <c r="O62" s="52">
        <f>FC_TRA_RAIL_E!O62+FC_TRA_ROAD_E!O62+FC_TRA_DAVI_E!O62+FC_TRA_DNAVI_E!O62+FC_TRA_PIPE_E!O62</f>
        <v>3.5078399999999996E-2</v>
      </c>
      <c r="P62" s="52">
        <f>FC_TRA_RAIL_E!P62+FC_TRA_ROAD_E!P62+FC_TRA_DAVI_E!P62+FC_TRA_DNAVI_E!P62+FC_TRA_PIPE_E!P62</f>
        <v>3.2659199999999999E-2</v>
      </c>
      <c r="Q62" s="52">
        <f>FC_TRA_RAIL_E!Q62+FC_TRA_ROAD_E!Q62+FC_TRA_DAVI_E!Q62+FC_TRA_DNAVI_E!Q62+FC_TRA_PIPE_E!Q62</f>
        <v>3.2659199999999999E-2</v>
      </c>
      <c r="R62" s="52">
        <f>FC_TRA_RAIL_E!R62+FC_TRA_ROAD_E!R62+FC_TRA_DAVI_E!R62+FC_TRA_DNAVI_E!R62+FC_TRA_PIPE_E!R62</f>
        <v>3.2659199999999999E-2</v>
      </c>
      <c r="S62" s="52">
        <f>FC_TRA_RAIL_E!S62+FC_TRA_ROAD_E!S62+FC_TRA_DAVI_E!S62+FC_TRA_DNAVI_E!S62+FC_TRA_PIPE_E!S62</f>
        <v>3.2659199999999999E-2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5.8967999999999998E-4</v>
      </c>
      <c r="L64" s="52">
        <f>FC_TRA_RAIL_E!L64+FC_TRA_ROAD_E!L64+FC_TRA_DAVI_E!L64+FC_TRA_DNAVI_E!L64+FC_TRA_PIPE_E!L64</f>
        <v>3.1449600000000018E-3</v>
      </c>
      <c r="M64" s="52">
        <f>FC_TRA_RAIL_E!M64+FC_TRA_ROAD_E!M64+FC_TRA_DAVI_E!M64+FC_TRA_DNAVI_E!M64+FC_TRA_PIPE_E!M64</f>
        <v>4.7174400000000007E-3</v>
      </c>
      <c r="N64" s="52">
        <f>FC_TRA_RAIL_E!N64+FC_TRA_ROAD_E!N64+FC_TRA_DAVI_E!N64+FC_TRA_DNAVI_E!N64+FC_TRA_PIPE_E!N64</f>
        <v>1.6904159999999998E-2</v>
      </c>
      <c r="O64" s="52">
        <f>FC_TRA_RAIL_E!O64+FC_TRA_ROAD_E!O64+FC_TRA_DAVI_E!O64+FC_TRA_DNAVI_E!O64+FC_TRA_PIPE_E!O64</f>
        <v>2.5552800000000001E-2</v>
      </c>
      <c r="P64" s="52">
        <f>FC_TRA_RAIL_E!P64+FC_TRA_ROAD_E!P64+FC_TRA_DAVI_E!P64+FC_TRA_DNAVI_E!P64+FC_TRA_PIPE_E!P64</f>
        <v>4.1474160000000003E-2</v>
      </c>
      <c r="Q64" s="52">
        <f>FC_TRA_RAIL_E!Q64+FC_TRA_ROAD_E!Q64+FC_TRA_DAVI_E!Q64+FC_TRA_DNAVI_E!Q64+FC_TRA_PIPE_E!Q64</f>
        <v>1.2532665599999999</v>
      </c>
      <c r="R64" s="52">
        <f>FC_TRA_RAIL_E!R64+FC_TRA_ROAD_E!R64+FC_TRA_DAVI_E!R64+FC_TRA_DNAVI_E!R64+FC_TRA_PIPE_E!R64</f>
        <v>0.95017104000000008</v>
      </c>
      <c r="S64" s="52">
        <f>FC_TRA_RAIL_E!S64+FC_TRA_ROAD_E!S64+FC_TRA_DAVI_E!S64+FC_TRA_DNAVI_E!S64+FC_TRA_PIPE_E!S64</f>
        <v>0.93385656000000028</v>
      </c>
      <c r="T64" s="52">
        <f>FC_TRA_RAIL_E!T64+FC_TRA_ROAD_E!T64+FC_TRA_DAVI_E!T64+FC_TRA_DNAVI_E!T64+FC_TRA_PIPE_E!T64</f>
        <v>0.58574879999999996</v>
      </c>
      <c r="U64" s="52">
        <f>FC_TRA_RAIL_E!U64+FC_TRA_ROAD_E!U64+FC_TRA_DAVI_E!U64+FC_TRA_DNAVI_E!U64+FC_TRA_PIPE_E!U64</f>
        <v>0.83793527999999995</v>
      </c>
      <c r="V64" s="52">
        <f>FC_TRA_RAIL_E!V64+FC_TRA_ROAD_E!V64+FC_TRA_DAVI_E!V64+FC_TRA_DNAVI_E!V64+FC_TRA_PIPE_E!V64</f>
        <v>1.8014651926615111</v>
      </c>
      <c r="W64" s="52">
        <f>FC_TRA_RAIL_E!W64+FC_TRA_ROAD_E!W64+FC_TRA_DAVI_E!W64+FC_TRA_DNAVI_E!W64+FC_TRA_PIPE_E!W64</f>
        <v>1.5462787372634166</v>
      </c>
      <c r="X64" s="52">
        <f>FC_TRA_RAIL_E!X64+FC_TRA_ROAD_E!X64+FC_TRA_DAVI_E!X64+FC_TRA_DNAVI_E!X64+FC_TRA_PIPE_E!X64</f>
        <v>1.3881028073219261</v>
      </c>
      <c r="Y64" s="52">
        <f>FC_TRA_RAIL_E!Y64+FC_TRA_ROAD_E!Y64+FC_TRA_DAVI_E!Y64+FC_TRA_DNAVI_E!Y64+FC_TRA_PIPE_E!Y64</f>
        <v>1.1195977680858042</v>
      </c>
      <c r="Z64" s="52">
        <f>FC_TRA_RAIL_E!Z64+FC_TRA_ROAD_E!Z64+FC_TRA_DAVI_E!Z64+FC_TRA_DNAVI_E!Z64+FC_TRA_PIPE_E!Z64</f>
        <v>1.3837718639937968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38.530464480000006</v>
      </c>
      <c r="K67" s="52">
        <f>FC_TRA_RAIL_E!K67+FC_TRA_ROAD_E!K67+FC_TRA_DAVI_E!K67+FC_TRA_DNAVI_E!K67+FC_TRA_PIPE_E!K67</f>
        <v>160.36998623999995</v>
      </c>
      <c r="L67" s="52">
        <f>FC_TRA_RAIL_E!L67+FC_TRA_ROAD_E!L67+FC_TRA_DAVI_E!L67+FC_TRA_DNAVI_E!L67+FC_TRA_PIPE_E!L67</f>
        <v>231.21209808</v>
      </c>
      <c r="M67" s="52">
        <f>FC_TRA_RAIL_E!M67+FC_TRA_ROAD_E!M67+FC_TRA_DAVI_E!M67+FC_TRA_DNAVI_E!M67+FC_TRA_PIPE_E!M67</f>
        <v>231.98948207999999</v>
      </c>
      <c r="N67" s="52">
        <f>FC_TRA_RAIL_E!N67+FC_TRA_ROAD_E!N67+FC_TRA_DAVI_E!N67+FC_TRA_DNAVI_E!N67+FC_TRA_PIPE_E!N67</f>
        <v>228.90110111999994</v>
      </c>
      <c r="O67" s="52">
        <f>FC_TRA_RAIL_E!O67+FC_TRA_ROAD_E!O67+FC_TRA_DAVI_E!O67+FC_TRA_DNAVI_E!O67+FC_TRA_PIPE_E!O67</f>
        <v>228.99897503999998</v>
      </c>
      <c r="P67" s="52">
        <f>FC_TRA_RAIL_E!P67+FC_TRA_ROAD_E!P67+FC_TRA_DAVI_E!P67+FC_TRA_DNAVI_E!P67+FC_TRA_PIPE_E!P67</f>
        <v>195.90892415999997</v>
      </c>
      <c r="Q67" s="52">
        <f>FC_TRA_RAIL_E!Q67+FC_TRA_ROAD_E!Q67+FC_TRA_DAVI_E!Q67+FC_TRA_DNAVI_E!Q67+FC_TRA_PIPE_E!Q67</f>
        <v>186.51277296000001</v>
      </c>
      <c r="R67" s="52">
        <f>FC_TRA_RAIL_E!R67+FC_TRA_ROAD_E!R67+FC_TRA_DAVI_E!R67+FC_TRA_DNAVI_E!R67+FC_TRA_PIPE_E!R67</f>
        <v>177.39622512000003</v>
      </c>
      <c r="S67" s="52">
        <f>FC_TRA_RAIL_E!S67+FC_TRA_ROAD_E!S67+FC_TRA_DAVI_E!S67+FC_TRA_DNAVI_E!S67+FC_TRA_PIPE_E!S67</f>
        <v>169.34227200000001</v>
      </c>
      <c r="T67" s="52">
        <f>FC_TRA_RAIL_E!T67+FC_TRA_ROAD_E!T67+FC_TRA_DAVI_E!T67+FC_TRA_DNAVI_E!T67+FC_TRA_PIPE_E!T67</f>
        <v>166.05712367999999</v>
      </c>
      <c r="U67" s="52">
        <f>FC_TRA_RAIL_E!U67+FC_TRA_ROAD_E!U67+FC_TRA_DAVI_E!U67+FC_TRA_DNAVI_E!U67+FC_TRA_PIPE_E!U67</f>
        <v>170.72448623999998</v>
      </c>
      <c r="V67" s="52">
        <f>FC_TRA_RAIL_E!V67+FC_TRA_ROAD_E!V67+FC_TRA_DAVI_E!V67+FC_TRA_DNAVI_E!V67+FC_TRA_PIPE_E!V67</f>
        <v>167.48700048000001</v>
      </c>
      <c r="W67" s="52">
        <f>FC_TRA_RAIL_E!W67+FC_TRA_ROAD_E!W67+FC_TRA_DAVI_E!W67+FC_TRA_DNAVI_E!W67+FC_TRA_PIPE_E!W67</f>
        <v>166.54521888000002</v>
      </c>
      <c r="X67" s="52">
        <f>FC_TRA_RAIL_E!X67+FC_TRA_ROAD_E!X67+FC_TRA_DAVI_E!X67+FC_TRA_DNAVI_E!X67+FC_TRA_PIPE_E!X67</f>
        <v>154.53807696000004</v>
      </c>
      <c r="Y67" s="52">
        <f>FC_TRA_RAIL_E!Y67+FC_TRA_ROAD_E!Y67+FC_TRA_DAVI_E!Y67+FC_TRA_DNAVI_E!Y67+FC_TRA_PIPE_E!Y67</f>
        <v>152.93870496</v>
      </c>
      <c r="Z67" s="52">
        <f>FC_TRA_RAIL_E!Z67+FC_TRA_ROAD_E!Z67+FC_TRA_DAVI_E!Z67+FC_TRA_DNAVI_E!Z67+FC_TRA_PIPE_E!Z67</f>
        <v>295.94830463999995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46.645588799999999</v>
      </c>
      <c r="D68" s="52">
        <f>FC_TRA_RAIL_E!D68+FC_TRA_ROAD_E!D68+FC_TRA_DAVI_E!D68+FC_TRA_DNAVI_E!D68+FC_TRA_PIPE_E!D68</f>
        <v>51.309892799999986</v>
      </c>
      <c r="E68" s="52">
        <f>FC_TRA_RAIL_E!E68+FC_TRA_ROAD_E!E68+FC_TRA_DAVI_E!E68+FC_TRA_DNAVI_E!E68+FC_TRA_PIPE_E!E68</f>
        <v>54.176018399999997</v>
      </c>
      <c r="F68" s="52">
        <f>FC_TRA_RAIL_E!F68+FC_TRA_ROAD_E!F68+FC_TRA_DAVI_E!F68+FC_TRA_DNAVI_E!F68+FC_TRA_PIPE_E!F68</f>
        <v>55.33929071999998</v>
      </c>
      <c r="G68" s="52">
        <f>FC_TRA_RAIL_E!G68+FC_TRA_ROAD_E!G68+FC_TRA_DAVI_E!G68+FC_TRA_DNAVI_E!G68+FC_TRA_PIPE_E!G68</f>
        <v>54.144923039999995</v>
      </c>
      <c r="H68" s="52">
        <f>FC_TRA_RAIL_E!H68+FC_TRA_ROAD_E!H68+FC_TRA_DAVI_E!H68+FC_TRA_DNAVI_E!H68+FC_TRA_PIPE_E!H68</f>
        <v>54.144923039999995</v>
      </c>
      <c r="I68" s="52">
        <f>FC_TRA_RAIL_E!I68+FC_TRA_ROAD_E!I68+FC_TRA_DAVI_E!I68+FC_TRA_DNAVI_E!I68+FC_TRA_PIPE_E!I68</f>
        <v>100.80070703999999</v>
      </c>
      <c r="J68" s="52">
        <f>FC_TRA_RAIL_E!J68+FC_TRA_ROAD_E!J68+FC_TRA_DAVI_E!J68+FC_TRA_DNAVI_E!J68+FC_TRA_PIPE_E!J68</f>
        <v>166.30843536</v>
      </c>
      <c r="K68" s="52">
        <f>FC_TRA_RAIL_E!K68+FC_TRA_ROAD_E!K68+FC_TRA_DAVI_E!K68+FC_TRA_DNAVI_E!K68+FC_TRA_PIPE_E!K68</f>
        <v>278.75945232000004</v>
      </c>
      <c r="L68" s="52">
        <f>FC_TRA_RAIL_E!L68+FC_TRA_ROAD_E!L68+FC_TRA_DAVI_E!L68+FC_TRA_DNAVI_E!L68+FC_TRA_PIPE_E!L68</f>
        <v>339.01716240000007</v>
      </c>
      <c r="M68" s="52">
        <f>FC_TRA_RAIL_E!M68+FC_TRA_ROAD_E!M68+FC_TRA_DAVI_E!M68+FC_TRA_DNAVI_E!M68+FC_TRA_PIPE_E!M68</f>
        <v>231.65533440000002</v>
      </c>
      <c r="N68" s="52">
        <f>FC_TRA_RAIL_E!N68+FC_TRA_ROAD_E!N68+FC_TRA_DAVI_E!N68+FC_TRA_DNAVI_E!N68+FC_TRA_PIPE_E!N68</f>
        <v>259.87182480000001</v>
      </c>
      <c r="O68" s="52">
        <f>FC_TRA_RAIL_E!O68+FC_TRA_ROAD_E!O68+FC_TRA_DAVI_E!O68+FC_TRA_DNAVI_E!O68+FC_TRA_PIPE_E!O68</f>
        <v>190.15322399999997</v>
      </c>
      <c r="P68" s="52">
        <f>FC_TRA_RAIL_E!P68+FC_TRA_ROAD_E!P68+FC_TRA_DAVI_E!P68+FC_TRA_DNAVI_E!P68+FC_TRA_PIPE_E!P68</f>
        <v>209.94057791999995</v>
      </c>
      <c r="Q68" s="52">
        <f>FC_TRA_RAIL_E!Q68+FC_TRA_ROAD_E!Q68+FC_TRA_DAVI_E!Q68+FC_TRA_DNAVI_E!Q68+FC_TRA_PIPE_E!Q68</f>
        <v>511.19293535999986</v>
      </c>
      <c r="R68" s="52">
        <f>FC_TRA_RAIL_E!R68+FC_TRA_ROAD_E!R68+FC_TRA_DAVI_E!R68+FC_TRA_DNAVI_E!R68+FC_TRA_PIPE_E!R68</f>
        <v>647.24533055999984</v>
      </c>
      <c r="S68" s="52">
        <f>FC_TRA_RAIL_E!S68+FC_TRA_ROAD_E!S68+FC_TRA_DAVI_E!S68+FC_TRA_DNAVI_E!S68+FC_TRA_PIPE_E!S68</f>
        <v>308.85287903999995</v>
      </c>
      <c r="T68" s="52">
        <f>FC_TRA_RAIL_E!T68+FC_TRA_ROAD_E!T68+FC_TRA_DAVI_E!T68+FC_TRA_DNAVI_E!T68+FC_TRA_PIPE_E!T68</f>
        <v>122.20425503999999</v>
      </c>
      <c r="U68" s="52">
        <f>FC_TRA_RAIL_E!U68+FC_TRA_ROAD_E!U68+FC_TRA_DAVI_E!U68+FC_TRA_DNAVI_E!U68+FC_TRA_PIPE_E!U68</f>
        <v>209.54398464000002</v>
      </c>
      <c r="V68" s="52">
        <f>FC_TRA_RAIL_E!V68+FC_TRA_ROAD_E!V68+FC_TRA_DAVI_E!V68+FC_TRA_DNAVI_E!V68+FC_TRA_PIPE_E!V68</f>
        <v>190.72135152000004</v>
      </c>
      <c r="W68" s="52">
        <f>FC_TRA_RAIL_E!W68+FC_TRA_ROAD_E!W68+FC_TRA_DAVI_E!W68+FC_TRA_DNAVI_E!W68+FC_TRA_PIPE_E!W68</f>
        <v>73.477825919999987</v>
      </c>
      <c r="X68" s="52">
        <f>FC_TRA_RAIL_E!X68+FC_TRA_ROAD_E!X68+FC_TRA_DAVI_E!X68+FC_TRA_DNAVI_E!X68+FC_TRA_PIPE_E!X68</f>
        <v>56.863728000000002</v>
      </c>
      <c r="Y68" s="52">
        <f>FC_TRA_RAIL_E!Y68+FC_TRA_ROAD_E!Y68+FC_TRA_DAVI_E!Y68+FC_TRA_DNAVI_E!Y68+FC_TRA_PIPE_E!Y68</f>
        <v>76.775463360000003</v>
      </c>
      <c r="Z68" s="52">
        <f>FC_TRA_RAIL_E!Z68+FC_TRA_ROAD_E!Z68+FC_TRA_DAVI_E!Z68+FC_TRA_DNAVI_E!Z68+FC_TRA_PIPE_E!Z68</f>
        <v>150.23672208000002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164.52300096000002</v>
      </c>
      <c r="I69" s="52">
        <f>FC_TRA_RAIL_E!I69+FC_TRA_ROAD_E!I69+FC_TRA_DAVI_E!I69+FC_TRA_DNAVI_E!I69+FC_TRA_PIPE_E!I69</f>
        <v>658.26532224000005</v>
      </c>
      <c r="J69" s="52">
        <f>FC_TRA_RAIL_E!J69+FC_TRA_ROAD_E!J69+FC_TRA_DAVI_E!J69+FC_TRA_DNAVI_E!J69+FC_TRA_PIPE_E!J69</f>
        <v>749.93724720000012</v>
      </c>
      <c r="K69" s="52">
        <f>FC_TRA_RAIL_E!K69+FC_TRA_ROAD_E!K69+FC_TRA_DAVI_E!K69+FC_TRA_DNAVI_E!K69+FC_TRA_PIPE_E!K69</f>
        <v>732.36836879999987</v>
      </c>
      <c r="L69" s="52">
        <f>FC_TRA_RAIL_E!L69+FC_TRA_ROAD_E!L69+FC_TRA_DAVI_E!L69+FC_TRA_DNAVI_E!L69+FC_TRA_PIPE_E!L69</f>
        <v>944.84296367999991</v>
      </c>
      <c r="M69" s="52">
        <f>FC_TRA_RAIL_E!M69+FC_TRA_ROAD_E!M69+FC_TRA_DAVI_E!M69+FC_TRA_DNAVI_E!M69+FC_TRA_PIPE_E!M69</f>
        <v>1004.9062003199999</v>
      </c>
      <c r="N69" s="52">
        <f>FC_TRA_RAIL_E!N69+FC_TRA_ROAD_E!N69+FC_TRA_DAVI_E!N69+FC_TRA_DNAVI_E!N69+FC_TRA_PIPE_E!N69</f>
        <v>986.75160768000012</v>
      </c>
      <c r="O69" s="52">
        <f>FC_TRA_RAIL_E!O69+FC_TRA_ROAD_E!O69+FC_TRA_DAVI_E!O69+FC_TRA_DNAVI_E!O69+FC_TRA_PIPE_E!O69</f>
        <v>1036.15193952</v>
      </c>
      <c r="P69" s="52">
        <f>FC_TRA_RAIL_E!P69+FC_TRA_ROAD_E!P69+FC_TRA_DAVI_E!P69+FC_TRA_DNAVI_E!P69+FC_TRA_PIPE_E!P69</f>
        <v>1083.0144312000002</v>
      </c>
      <c r="Q69" s="52">
        <f>FC_TRA_RAIL_E!Q69+FC_TRA_ROAD_E!Q69+FC_TRA_DAVI_E!Q69+FC_TRA_DNAVI_E!Q69+FC_TRA_PIPE_E!Q69</f>
        <v>1070.3127412800002</v>
      </c>
      <c r="R69" s="52">
        <f>FC_TRA_RAIL_E!R69+FC_TRA_ROAD_E!R69+FC_TRA_DAVI_E!R69+FC_TRA_DNAVI_E!R69+FC_TRA_PIPE_E!R69</f>
        <v>1111.4501183999998</v>
      </c>
      <c r="S69" s="52">
        <f>FC_TRA_RAIL_E!S69+FC_TRA_ROAD_E!S69+FC_TRA_DAVI_E!S69+FC_TRA_DNAVI_E!S69+FC_TRA_PIPE_E!S69</f>
        <v>1131.6931977599997</v>
      </c>
      <c r="T69" s="52">
        <f>FC_TRA_RAIL_E!T69+FC_TRA_ROAD_E!T69+FC_TRA_DAVI_E!T69+FC_TRA_DNAVI_E!T69+FC_TRA_PIPE_E!T69</f>
        <v>1129.1795711999998</v>
      </c>
      <c r="U69" s="52">
        <f>FC_TRA_RAIL_E!U69+FC_TRA_ROAD_E!U69+FC_TRA_DAVI_E!U69+FC_TRA_DNAVI_E!U69+FC_TRA_PIPE_E!U69</f>
        <v>1081.5735945599999</v>
      </c>
      <c r="V69" s="52">
        <f>FC_TRA_RAIL_E!V69+FC_TRA_ROAD_E!V69+FC_TRA_DAVI_E!V69+FC_TRA_DNAVI_E!V69+FC_TRA_PIPE_E!V69</f>
        <v>1076.7046219199999</v>
      </c>
      <c r="W69" s="52">
        <f>FC_TRA_RAIL_E!W69+FC_TRA_ROAD_E!W69+FC_TRA_DAVI_E!W69+FC_TRA_DNAVI_E!W69+FC_TRA_PIPE_E!W69</f>
        <v>972.77755679999996</v>
      </c>
      <c r="X69" s="52">
        <f>FC_TRA_RAIL_E!X69+FC_TRA_ROAD_E!X69+FC_TRA_DAVI_E!X69+FC_TRA_DNAVI_E!X69+FC_TRA_PIPE_E!X69</f>
        <v>1039.2364972800001</v>
      </c>
      <c r="Y69" s="52">
        <f>FC_TRA_RAIL_E!Y69+FC_TRA_ROAD_E!Y69+FC_TRA_DAVI_E!Y69+FC_TRA_DNAVI_E!Y69+FC_TRA_PIPE_E!Y69</f>
        <v>966.44174976000011</v>
      </c>
      <c r="Z69" s="52">
        <f>FC_TRA_RAIL_E!Z69+FC_TRA_ROAD_E!Z69+FC_TRA_DAVI_E!Z69+FC_TRA_DNAVI_E!Z69+FC_TRA_PIPE_E!Z69</f>
        <v>1021.20399216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1.5292799999999999E-2</v>
      </c>
      <c r="Y71" s="52">
        <f>FC_TRA_RAIL_E!Y71+FC_TRA_ROAD_E!Y71+FC_TRA_DAVI_E!Y71+FC_TRA_DNAVI_E!Y71+FC_TRA_PIPE_E!Y71</f>
        <v>9.1756799999999986E-3</v>
      </c>
      <c r="Z71" s="52">
        <f>FC_TRA_RAIL_E!Z71+FC_TRA_ROAD_E!Z71+FC_TRA_DAVI_E!Z71+FC_TRA_DNAVI_E!Z71+FC_TRA_PIPE_E!Z71</f>
        <v>6.1171200000000002E-3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139.04282252241399</v>
      </c>
      <c r="D2" s="21">
        <f t="shared" ref="D2:X2" si="0">SUM(D3,D17,D22,D25,D26,D51,D52)</f>
        <v>139.04315802813079</v>
      </c>
      <c r="E2" s="21">
        <f t="shared" si="0"/>
        <v>142.29107961064577</v>
      </c>
      <c r="F2" s="21">
        <f t="shared" si="0"/>
        <v>148.57307853064574</v>
      </c>
      <c r="G2" s="21">
        <f t="shared" si="0"/>
        <v>152.47521035999995</v>
      </c>
      <c r="H2" s="21">
        <f t="shared" si="0"/>
        <v>163.77528342008122</v>
      </c>
      <c r="I2" s="21">
        <f t="shared" si="0"/>
        <v>161.67855159373821</v>
      </c>
      <c r="J2" s="21">
        <f t="shared" si="0"/>
        <v>160.67862916220574</v>
      </c>
      <c r="K2" s="21">
        <f t="shared" si="0"/>
        <v>160.40596880002573</v>
      </c>
      <c r="L2" s="21">
        <f t="shared" si="0"/>
        <v>157.68026032633148</v>
      </c>
      <c r="M2" s="21">
        <f t="shared" si="0"/>
        <v>153.32004485091974</v>
      </c>
      <c r="N2" s="21">
        <f t="shared" si="0"/>
        <v>128.97099005407654</v>
      </c>
      <c r="O2" s="21">
        <f t="shared" si="0"/>
        <v>132.81458719525881</v>
      </c>
      <c r="P2" s="21">
        <f t="shared" si="0"/>
        <v>113.67331768848065</v>
      </c>
      <c r="Q2" s="21">
        <f t="shared" si="0"/>
        <v>123.49140623078429</v>
      </c>
      <c r="R2" s="21">
        <f t="shared" si="0"/>
        <v>94.111114812406981</v>
      </c>
      <c r="S2" s="21">
        <f t="shared" si="0"/>
        <v>94.533068695135128</v>
      </c>
      <c r="T2" s="21">
        <f t="shared" si="0"/>
        <v>102.9540067104154</v>
      </c>
      <c r="U2" s="21">
        <f t="shared" si="0"/>
        <v>98.350220717257955</v>
      </c>
      <c r="V2" s="21">
        <f t="shared" si="0"/>
        <v>98.331669489887389</v>
      </c>
      <c r="W2" s="21">
        <f t="shared" si="0"/>
        <v>86.445112751637481</v>
      </c>
      <c r="X2" s="21">
        <f t="shared" si="0"/>
        <v>86.254914429965112</v>
      </c>
      <c r="Y2" s="21">
        <f t="shared" ref="Y2:Z2" si="1">SUM(Y3,Y17,Y22,Y25,Y26,Y51,Y52)</f>
        <v>85.616744634371585</v>
      </c>
      <c r="Z2" s="21">
        <f t="shared" si="1"/>
        <v>78.654095801724196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2.608221442413976</v>
      </c>
      <c r="D3" s="24">
        <f t="shared" ref="D3:W3" si="3">SUM(D4,D8,D11)</f>
        <v>2.6085569481307775</v>
      </c>
      <c r="E3" s="24">
        <f t="shared" si="3"/>
        <v>2.5629281706457885</v>
      </c>
      <c r="F3" s="24">
        <f t="shared" si="3"/>
        <v>2.5629281706457885</v>
      </c>
      <c r="G3" s="24">
        <f t="shared" si="3"/>
        <v>0</v>
      </c>
      <c r="H3" s="24">
        <f t="shared" si="3"/>
        <v>0.92790678008119842</v>
      </c>
      <c r="I3" s="24">
        <f t="shared" si="3"/>
        <v>0.8148023137381768</v>
      </c>
      <c r="J3" s="24">
        <f t="shared" si="3"/>
        <v>0.68051608220571824</v>
      </c>
      <c r="K3" s="24">
        <f t="shared" si="3"/>
        <v>0.5476379600257385</v>
      </c>
      <c r="L3" s="24">
        <f t="shared" si="3"/>
        <v>0.59063152633152249</v>
      </c>
      <c r="M3" s="24">
        <f t="shared" si="3"/>
        <v>0.41668073091975316</v>
      </c>
      <c r="N3" s="24">
        <f t="shared" si="3"/>
        <v>0.42521477407654296</v>
      </c>
      <c r="O3" s="24">
        <f t="shared" si="3"/>
        <v>0.44374027525882309</v>
      </c>
      <c r="P3" s="24">
        <f t="shared" si="3"/>
        <v>0.44756920848065529</v>
      </c>
      <c r="Q3" s="24">
        <f t="shared" si="3"/>
        <v>0.45235763078428404</v>
      </c>
      <c r="R3" s="24">
        <f t="shared" si="3"/>
        <v>0.44100841240699307</v>
      </c>
      <c r="S3" s="24">
        <f t="shared" si="3"/>
        <v>0.44068121513511149</v>
      </c>
      <c r="T3" s="24">
        <f t="shared" si="3"/>
        <v>0.42159959041539441</v>
      </c>
      <c r="U3" s="24">
        <f t="shared" si="3"/>
        <v>0.40155067725794819</v>
      </c>
      <c r="V3" s="24">
        <f t="shared" si="3"/>
        <v>0.3971377298873987</v>
      </c>
      <c r="W3" s="24">
        <f t="shared" si="3"/>
        <v>0.36139399163750596</v>
      </c>
      <c r="X3" s="24">
        <f t="shared" ref="X3:Z3" si="4">SUM(X4,X8,X11)</f>
        <v>0.35365950996509227</v>
      </c>
      <c r="Y3" s="24">
        <f t="shared" si="4"/>
        <v>0.32396927437158762</v>
      </c>
      <c r="Z3" s="24">
        <f t="shared" si="4"/>
        <v>0.26987092172418731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2.608221442413976</v>
      </c>
      <c r="D4" s="19">
        <f t="shared" ref="D4:W4" si="6">SUM(D5:D7)</f>
        <v>2.6085569481307775</v>
      </c>
      <c r="E4" s="19">
        <f t="shared" si="6"/>
        <v>2.5629281706457885</v>
      </c>
      <c r="F4" s="19">
        <f t="shared" si="6"/>
        <v>2.5629281706457885</v>
      </c>
      <c r="G4" s="19">
        <f t="shared" si="6"/>
        <v>0</v>
      </c>
      <c r="H4" s="19">
        <f t="shared" si="6"/>
        <v>0.92790678008119842</v>
      </c>
      <c r="I4" s="19">
        <f t="shared" si="6"/>
        <v>0.8148023137381768</v>
      </c>
      <c r="J4" s="19">
        <f t="shared" si="6"/>
        <v>0.68051608220571824</v>
      </c>
      <c r="K4" s="19">
        <f t="shared" si="6"/>
        <v>0.5476379600257385</v>
      </c>
      <c r="L4" s="19">
        <f t="shared" si="6"/>
        <v>0.59063152633152249</v>
      </c>
      <c r="M4" s="19">
        <f t="shared" si="6"/>
        <v>0.41668073091975316</v>
      </c>
      <c r="N4" s="19">
        <f t="shared" si="6"/>
        <v>0.42521477407654296</v>
      </c>
      <c r="O4" s="19">
        <f t="shared" si="6"/>
        <v>0.44374027525882309</v>
      </c>
      <c r="P4" s="19">
        <f t="shared" si="6"/>
        <v>0.44756920848065529</v>
      </c>
      <c r="Q4" s="19">
        <f t="shared" si="6"/>
        <v>0.45235763078428404</v>
      </c>
      <c r="R4" s="19">
        <f t="shared" si="6"/>
        <v>0.44100841240699307</v>
      </c>
      <c r="S4" s="19">
        <f t="shared" si="6"/>
        <v>0.44068121513511149</v>
      </c>
      <c r="T4" s="19">
        <f t="shared" si="6"/>
        <v>0.42159959041539441</v>
      </c>
      <c r="U4" s="19">
        <f t="shared" si="6"/>
        <v>0.40155067725794819</v>
      </c>
      <c r="V4" s="19">
        <f t="shared" si="6"/>
        <v>0.3971377298873987</v>
      </c>
      <c r="W4" s="19">
        <f t="shared" si="6"/>
        <v>0.36139399163750596</v>
      </c>
      <c r="X4" s="19">
        <f t="shared" ref="X4:Z4" si="7">SUM(X5:X7)</f>
        <v>0.35365950996509227</v>
      </c>
      <c r="Y4" s="19">
        <f t="shared" si="7"/>
        <v>0.32396927437158762</v>
      </c>
      <c r="Z4" s="19">
        <f t="shared" si="7"/>
        <v>0.26987092172418731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2.608221442413976</v>
      </c>
      <c r="D7" s="8">
        <f>FC_TRA_RAIL_MTU_E!D7+FC_TRA_RAIL_CPT_E!D7+FC_TRA_RAIL_HST_E!D7+FC_TRA_RAIL_FRT_E!D7</f>
        <v>2.6085569481307775</v>
      </c>
      <c r="E7" s="8">
        <f>FC_TRA_RAIL_MTU_E!E7+FC_TRA_RAIL_CPT_E!E7+FC_TRA_RAIL_HST_E!E7+FC_TRA_RAIL_FRT_E!E7</f>
        <v>2.5629281706457885</v>
      </c>
      <c r="F7" s="8">
        <f>FC_TRA_RAIL_MTU_E!F7+FC_TRA_RAIL_CPT_E!F7+FC_TRA_RAIL_HST_E!F7+FC_TRA_RAIL_FRT_E!F7</f>
        <v>2.5629281706457885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0.92790678008119842</v>
      </c>
      <c r="I7" s="8">
        <f>FC_TRA_RAIL_MTU_E!I7+FC_TRA_RAIL_CPT_E!I7+FC_TRA_RAIL_HST_E!I7+FC_TRA_RAIL_FRT_E!I7</f>
        <v>0.8148023137381768</v>
      </c>
      <c r="J7" s="8">
        <f>FC_TRA_RAIL_MTU_E!J7+FC_TRA_RAIL_CPT_E!J7+FC_TRA_RAIL_HST_E!J7+FC_TRA_RAIL_FRT_E!J7</f>
        <v>0.68051608220571824</v>
      </c>
      <c r="K7" s="8">
        <f>FC_TRA_RAIL_MTU_E!K7+FC_TRA_RAIL_CPT_E!K7+FC_TRA_RAIL_HST_E!K7+FC_TRA_RAIL_FRT_E!K7</f>
        <v>0.5476379600257385</v>
      </c>
      <c r="L7" s="8">
        <f>FC_TRA_RAIL_MTU_E!L7+FC_TRA_RAIL_CPT_E!L7+FC_TRA_RAIL_HST_E!L7+FC_TRA_RAIL_FRT_E!L7</f>
        <v>0.59063152633152249</v>
      </c>
      <c r="M7" s="8">
        <f>FC_TRA_RAIL_MTU_E!M7+FC_TRA_RAIL_CPT_E!M7+FC_TRA_RAIL_HST_E!M7+FC_TRA_RAIL_FRT_E!M7</f>
        <v>0.41668073091975316</v>
      </c>
      <c r="N7" s="8">
        <f>FC_TRA_RAIL_MTU_E!N7+FC_TRA_RAIL_CPT_E!N7+FC_TRA_RAIL_HST_E!N7+FC_TRA_RAIL_FRT_E!N7</f>
        <v>0.42521477407654296</v>
      </c>
      <c r="O7" s="8">
        <f>FC_TRA_RAIL_MTU_E!O7+FC_TRA_RAIL_CPT_E!O7+FC_TRA_RAIL_HST_E!O7+FC_TRA_RAIL_FRT_E!O7</f>
        <v>0.44374027525882309</v>
      </c>
      <c r="P7" s="8">
        <f>FC_TRA_RAIL_MTU_E!P7+FC_TRA_RAIL_CPT_E!P7+FC_TRA_RAIL_HST_E!P7+FC_TRA_RAIL_FRT_E!P7</f>
        <v>0.44756920848065529</v>
      </c>
      <c r="Q7" s="8">
        <f>FC_TRA_RAIL_MTU_E!Q7+FC_TRA_RAIL_CPT_E!Q7+FC_TRA_RAIL_HST_E!Q7+FC_TRA_RAIL_FRT_E!Q7</f>
        <v>0.45235763078428404</v>
      </c>
      <c r="R7" s="8">
        <f>FC_TRA_RAIL_MTU_E!R7+FC_TRA_RAIL_CPT_E!R7+FC_TRA_RAIL_HST_E!R7+FC_TRA_RAIL_FRT_E!R7</f>
        <v>0.44100841240699307</v>
      </c>
      <c r="S7" s="8">
        <f>FC_TRA_RAIL_MTU_E!S7+FC_TRA_RAIL_CPT_E!S7+FC_TRA_RAIL_HST_E!S7+FC_TRA_RAIL_FRT_E!S7</f>
        <v>0.44068121513511149</v>
      </c>
      <c r="T7" s="8">
        <f>FC_TRA_RAIL_MTU_E!T7+FC_TRA_RAIL_CPT_E!T7+FC_TRA_RAIL_HST_E!T7+FC_TRA_RAIL_FRT_E!T7</f>
        <v>0.42159959041539441</v>
      </c>
      <c r="U7" s="8">
        <f>FC_TRA_RAIL_MTU_E!U7+FC_TRA_RAIL_CPT_E!U7+FC_TRA_RAIL_HST_E!U7+FC_TRA_RAIL_FRT_E!U7</f>
        <v>0.40155067725794819</v>
      </c>
      <c r="V7" s="8">
        <f>FC_TRA_RAIL_MTU_E!V7+FC_TRA_RAIL_CPT_E!V7+FC_TRA_RAIL_HST_E!V7+FC_TRA_RAIL_FRT_E!V7</f>
        <v>0.3971377298873987</v>
      </c>
      <c r="W7" s="8">
        <f>FC_TRA_RAIL_MTU_E!W7+FC_TRA_RAIL_CPT_E!W7+FC_TRA_RAIL_HST_E!W7+FC_TRA_RAIL_FRT_E!W7</f>
        <v>0.36139399163750596</v>
      </c>
      <c r="X7" s="8">
        <f>FC_TRA_RAIL_MTU_E!X7+FC_TRA_RAIL_CPT_E!X7+FC_TRA_RAIL_HST_E!X7+FC_TRA_RAIL_FRT_E!X7</f>
        <v>0.35365950996509227</v>
      </c>
      <c r="Y7" s="8">
        <f>FC_TRA_RAIL_MTU_E!Y7+FC_TRA_RAIL_CPT_E!Y7+FC_TRA_RAIL_HST_E!Y7+FC_TRA_RAIL_FRT_E!Y7</f>
        <v>0.32396927437158762</v>
      </c>
      <c r="Z7" s="8">
        <f>FC_TRA_RAIL_MTU_E!Z7+FC_TRA_RAIL_CPT_E!Z7+FC_TRA_RAIL_HST_E!Z7+FC_TRA_RAIL_FRT_E!Z7</f>
        <v>0.26987092172418731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136.43460108000002</v>
      </c>
      <c r="D26" s="27">
        <f t="shared" ref="D26:W26" si="21">SUM(D27,D33)</f>
        <v>136.43460108000002</v>
      </c>
      <c r="E26" s="27">
        <f t="shared" si="21"/>
        <v>139.72815143999998</v>
      </c>
      <c r="F26" s="27">
        <f t="shared" si="21"/>
        <v>146.01015035999995</v>
      </c>
      <c r="G26" s="27">
        <f t="shared" si="21"/>
        <v>152.47521035999995</v>
      </c>
      <c r="H26" s="27">
        <f t="shared" si="21"/>
        <v>162.84737664000002</v>
      </c>
      <c r="I26" s="27">
        <f t="shared" si="21"/>
        <v>160.86374928000004</v>
      </c>
      <c r="J26" s="27">
        <f t="shared" si="21"/>
        <v>159.99811308000002</v>
      </c>
      <c r="K26" s="27">
        <f t="shared" si="21"/>
        <v>159.85833084000001</v>
      </c>
      <c r="L26" s="27">
        <f t="shared" si="21"/>
        <v>157.08962879999996</v>
      </c>
      <c r="M26" s="27">
        <f t="shared" si="21"/>
        <v>152.90336411999999</v>
      </c>
      <c r="N26" s="27">
        <f t="shared" si="21"/>
        <v>128.54577527999999</v>
      </c>
      <c r="O26" s="27">
        <f t="shared" si="21"/>
        <v>132.37084691999999</v>
      </c>
      <c r="P26" s="27">
        <f t="shared" si="21"/>
        <v>113.22574847999999</v>
      </c>
      <c r="Q26" s="27">
        <f t="shared" si="21"/>
        <v>123.03904860000002</v>
      </c>
      <c r="R26" s="27">
        <f t="shared" si="21"/>
        <v>93.670106399999995</v>
      </c>
      <c r="S26" s="27">
        <f t="shared" si="21"/>
        <v>94.092387480000014</v>
      </c>
      <c r="T26" s="27">
        <f t="shared" si="21"/>
        <v>102.53240712</v>
      </c>
      <c r="U26" s="27">
        <f t="shared" si="21"/>
        <v>97.94867004000001</v>
      </c>
      <c r="V26" s="27">
        <f t="shared" si="21"/>
        <v>97.934531759999985</v>
      </c>
      <c r="W26" s="27">
        <f t="shared" si="21"/>
        <v>86.083718759999982</v>
      </c>
      <c r="X26" s="27">
        <f t="shared" ref="X26:Z26" si="22">SUM(X27,X33)</f>
        <v>85.901254920000014</v>
      </c>
      <c r="Y26" s="27">
        <f t="shared" si="22"/>
        <v>85.292775359999993</v>
      </c>
      <c r="Z26" s="27">
        <f t="shared" si="22"/>
        <v>78.384224880000005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136.43460108000002</v>
      </c>
      <c r="D33" s="19">
        <f t="shared" ref="D33:W33" si="27">SUM(D34:D50)</f>
        <v>136.43460108000002</v>
      </c>
      <c r="E33" s="19">
        <f t="shared" si="27"/>
        <v>139.72815143999998</v>
      </c>
      <c r="F33" s="19">
        <f t="shared" si="27"/>
        <v>146.01015035999995</v>
      </c>
      <c r="G33" s="19">
        <f t="shared" si="27"/>
        <v>152.47521035999995</v>
      </c>
      <c r="H33" s="19">
        <f t="shared" si="27"/>
        <v>162.84737664000002</v>
      </c>
      <c r="I33" s="19">
        <f t="shared" si="27"/>
        <v>160.86374928000004</v>
      </c>
      <c r="J33" s="19">
        <f t="shared" si="27"/>
        <v>159.99811308000002</v>
      </c>
      <c r="K33" s="19">
        <f t="shared" si="27"/>
        <v>159.85833084000001</v>
      </c>
      <c r="L33" s="19">
        <f t="shared" si="27"/>
        <v>157.08962879999996</v>
      </c>
      <c r="M33" s="19">
        <f t="shared" si="27"/>
        <v>152.90336411999999</v>
      </c>
      <c r="N33" s="19">
        <f t="shared" si="27"/>
        <v>128.54577527999999</v>
      </c>
      <c r="O33" s="19">
        <f t="shared" si="27"/>
        <v>132.37084691999999</v>
      </c>
      <c r="P33" s="19">
        <f t="shared" si="27"/>
        <v>113.22574847999999</v>
      </c>
      <c r="Q33" s="19">
        <f t="shared" si="27"/>
        <v>123.03904860000002</v>
      </c>
      <c r="R33" s="19">
        <f t="shared" si="27"/>
        <v>93.670106399999995</v>
      </c>
      <c r="S33" s="19">
        <f t="shared" si="27"/>
        <v>94.092387480000014</v>
      </c>
      <c r="T33" s="19">
        <f t="shared" si="27"/>
        <v>102.53240712</v>
      </c>
      <c r="U33" s="19">
        <f t="shared" si="27"/>
        <v>97.94867004000001</v>
      </c>
      <c r="V33" s="19">
        <f t="shared" si="27"/>
        <v>97.934531759999985</v>
      </c>
      <c r="W33" s="19">
        <f t="shared" si="27"/>
        <v>86.083718759999982</v>
      </c>
      <c r="X33" s="19">
        <f t="shared" ref="X33:Z33" si="28">SUM(X34:X50)</f>
        <v>85.901254920000014</v>
      </c>
      <c r="Y33" s="19">
        <f t="shared" si="28"/>
        <v>85.292775359999993</v>
      </c>
      <c r="Z33" s="19">
        <f t="shared" si="28"/>
        <v>78.384224880000005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133.20207108000002</v>
      </c>
      <c r="D43" s="8">
        <f>FC_TRA_RAIL_MTU_E!D43+FC_TRA_RAIL_CPT_E!D43+FC_TRA_RAIL_HST_E!D43+FC_TRA_RAIL_FRT_E!D43</f>
        <v>133.20207108000002</v>
      </c>
      <c r="E43" s="8">
        <f>FC_TRA_RAIL_MTU_E!E43+FC_TRA_RAIL_CPT_E!E43+FC_TRA_RAIL_HST_E!E43+FC_TRA_RAIL_FRT_E!E43</f>
        <v>130.03056143999999</v>
      </c>
      <c r="F43" s="8">
        <f>FC_TRA_RAIL_MTU_E!F43+FC_TRA_RAIL_CPT_E!F43+FC_TRA_RAIL_HST_E!F43+FC_TRA_RAIL_FRT_E!F43</f>
        <v>139.54509035999996</v>
      </c>
      <c r="G43" s="8">
        <f>FC_TRA_RAIL_MTU_E!G43+FC_TRA_RAIL_CPT_E!G43+FC_TRA_RAIL_HST_E!G43+FC_TRA_RAIL_FRT_E!G43</f>
        <v>139.54509035999996</v>
      </c>
      <c r="H43" s="8">
        <f>FC_TRA_RAIL_MTU_E!H43+FC_TRA_RAIL_CPT_E!H43+FC_TRA_RAIL_HST_E!H43+FC_TRA_RAIL_FRT_E!H43</f>
        <v>162.84737664000002</v>
      </c>
      <c r="I43" s="8">
        <f>FC_TRA_RAIL_MTU_E!I43+FC_TRA_RAIL_CPT_E!I43+FC_TRA_RAIL_HST_E!I43+FC_TRA_RAIL_FRT_E!I43</f>
        <v>160.86374928000004</v>
      </c>
      <c r="J43" s="8">
        <f>FC_TRA_RAIL_MTU_E!J43+FC_TRA_RAIL_CPT_E!J43+FC_TRA_RAIL_HST_E!J43+FC_TRA_RAIL_FRT_E!J43</f>
        <v>159.99811308000002</v>
      </c>
      <c r="K43" s="8">
        <f>FC_TRA_RAIL_MTU_E!K43+FC_TRA_RAIL_CPT_E!K43+FC_TRA_RAIL_HST_E!K43+FC_TRA_RAIL_FRT_E!K43</f>
        <v>159.85833084000001</v>
      </c>
      <c r="L43" s="8">
        <f>FC_TRA_RAIL_MTU_E!L43+FC_TRA_RAIL_CPT_E!L43+FC_TRA_RAIL_HST_E!L43+FC_TRA_RAIL_FRT_E!L43</f>
        <v>157.08962879999996</v>
      </c>
      <c r="M43" s="8">
        <f>FC_TRA_RAIL_MTU_E!M43+FC_TRA_RAIL_CPT_E!M43+FC_TRA_RAIL_HST_E!M43+FC_TRA_RAIL_FRT_E!M43</f>
        <v>152.90336411999999</v>
      </c>
      <c r="N43" s="8">
        <f>FC_TRA_RAIL_MTU_E!N43+FC_TRA_RAIL_CPT_E!N43+FC_TRA_RAIL_HST_E!N43+FC_TRA_RAIL_FRT_E!N43</f>
        <v>128.54577527999999</v>
      </c>
      <c r="O43" s="8">
        <f>FC_TRA_RAIL_MTU_E!O43+FC_TRA_RAIL_CPT_E!O43+FC_TRA_RAIL_HST_E!O43+FC_TRA_RAIL_FRT_E!O43</f>
        <v>132.37084691999999</v>
      </c>
      <c r="P43" s="8">
        <f>FC_TRA_RAIL_MTU_E!P43+FC_TRA_RAIL_CPT_E!P43+FC_TRA_RAIL_HST_E!P43+FC_TRA_RAIL_FRT_E!P43</f>
        <v>113.22574847999999</v>
      </c>
      <c r="Q43" s="8">
        <f>FC_TRA_RAIL_MTU_E!Q43+FC_TRA_RAIL_CPT_E!Q43+FC_TRA_RAIL_HST_E!Q43+FC_TRA_RAIL_FRT_E!Q43</f>
        <v>123.03904860000002</v>
      </c>
      <c r="R43" s="8">
        <f>FC_TRA_RAIL_MTU_E!R43+FC_TRA_RAIL_CPT_E!R43+FC_TRA_RAIL_HST_E!R43+FC_TRA_RAIL_FRT_E!R43</f>
        <v>93.670106399999995</v>
      </c>
      <c r="S43" s="8">
        <f>FC_TRA_RAIL_MTU_E!S43+FC_TRA_RAIL_CPT_E!S43+FC_TRA_RAIL_HST_E!S43+FC_TRA_RAIL_FRT_E!S43</f>
        <v>94.092387480000014</v>
      </c>
      <c r="T43" s="8">
        <f>FC_TRA_RAIL_MTU_E!T43+FC_TRA_RAIL_CPT_E!T43+FC_TRA_RAIL_HST_E!T43+FC_TRA_RAIL_FRT_E!T43</f>
        <v>102.53240712</v>
      </c>
      <c r="U43" s="8">
        <f>FC_TRA_RAIL_MTU_E!U43+FC_TRA_RAIL_CPT_E!U43+FC_TRA_RAIL_HST_E!U43+FC_TRA_RAIL_FRT_E!U43</f>
        <v>97.94867004000001</v>
      </c>
      <c r="V43" s="8">
        <f>FC_TRA_RAIL_MTU_E!V43+FC_TRA_RAIL_CPT_E!V43+FC_TRA_RAIL_HST_E!V43+FC_TRA_RAIL_FRT_E!V43</f>
        <v>97.934531759999985</v>
      </c>
      <c r="W43" s="8">
        <f>FC_TRA_RAIL_MTU_E!W43+FC_TRA_RAIL_CPT_E!W43+FC_TRA_RAIL_HST_E!W43+FC_TRA_RAIL_FRT_E!W43</f>
        <v>86.083718759999982</v>
      </c>
      <c r="X43" s="8">
        <f>FC_TRA_RAIL_MTU_E!X43+FC_TRA_RAIL_CPT_E!X43+FC_TRA_RAIL_HST_E!X43+FC_TRA_RAIL_FRT_E!X43</f>
        <v>85.901254920000014</v>
      </c>
      <c r="Y43" s="8">
        <f>FC_TRA_RAIL_MTU_E!Y43+FC_TRA_RAIL_CPT_E!Y43+FC_TRA_RAIL_HST_E!Y43+FC_TRA_RAIL_FRT_E!Y43</f>
        <v>85.292775359999993</v>
      </c>
      <c r="Z43" s="8">
        <f>FC_TRA_RAIL_MTU_E!Z43+FC_TRA_RAIL_CPT_E!Z43+FC_TRA_RAIL_HST_E!Z43+FC_TRA_RAIL_FRT_E!Z43</f>
        <v>78.384224880000005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3.2325300000000001</v>
      </c>
      <c r="D45" s="8">
        <f>FC_TRA_RAIL_MTU_E!D45+FC_TRA_RAIL_CPT_E!D45+FC_TRA_RAIL_HST_E!D45+FC_TRA_RAIL_FRT_E!D45</f>
        <v>3.2325300000000001</v>
      </c>
      <c r="E45" s="8">
        <f>FC_TRA_RAIL_MTU_E!E45+FC_TRA_RAIL_CPT_E!E45+FC_TRA_RAIL_HST_E!E45+FC_TRA_RAIL_FRT_E!E45</f>
        <v>9.6975899999999999</v>
      </c>
      <c r="F45" s="8">
        <f>FC_TRA_RAIL_MTU_E!F45+FC_TRA_RAIL_CPT_E!F45+FC_TRA_RAIL_HST_E!F45+FC_TRA_RAIL_FRT_E!F45</f>
        <v>6.4650599999999994</v>
      </c>
      <c r="G45" s="8">
        <f>FC_TRA_RAIL_MTU_E!G45+FC_TRA_RAIL_CPT_E!G45+FC_TRA_RAIL_HST_E!G45+FC_TRA_RAIL_FRT_E!G45</f>
        <v>12.930120000000001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1.5453489599999999</v>
      </c>
      <c r="I61" s="49">
        <f t="shared" si="32"/>
        <v>6.3340343999999993</v>
      </c>
      <c r="J61" s="49">
        <f t="shared" si="32"/>
        <v>7.0415812799999982</v>
      </c>
      <c r="K61" s="49">
        <f t="shared" si="32"/>
        <v>7.1529638399999991</v>
      </c>
      <c r="L61" s="49">
        <f t="shared" si="32"/>
        <v>9.4178275199999977</v>
      </c>
      <c r="M61" s="49">
        <f t="shared" si="32"/>
        <v>9.2519006399999988</v>
      </c>
      <c r="N61" s="49">
        <f t="shared" si="32"/>
        <v>7.9354454399999987</v>
      </c>
      <c r="O61" s="49">
        <f t="shared" si="32"/>
        <v>8.5241116799999972</v>
      </c>
      <c r="P61" s="49">
        <f t="shared" si="32"/>
        <v>7.017135839999999</v>
      </c>
      <c r="Q61" s="49">
        <f t="shared" si="32"/>
        <v>7.6500028800000015</v>
      </c>
      <c r="R61" s="49">
        <f t="shared" si="32"/>
        <v>5.9275238399999992</v>
      </c>
      <c r="S61" s="49">
        <f t="shared" si="32"/>
        <v>5.7881044800000012</v>
      </c>
      <c r="T61" s="49">
        <f t="shared" si="32"/>
        <v>6.0781233599999984</v>
      </c>
      <c r="U61" s="49">
        <f t="shared" si="32"/>
        <v>5.5115251200000008</v>
      </c>
      <c r="V61" s="49">
        <f t="shared" si="32"/>
        <v>5.4526478399999991</v>
      </c>
      <c r="W61" s="49">
        <f t="shared" si="32"/>
        <v>5.4712540799999996</v>
      </c>
      <c r="X61" s="49">
        <f t="shared" si="32"/>
        <v>5.6160259199999985</v>
      </c>
      <c r="Y61" s="49">
        <f t="shared" ref="Y61:Z61" si="33">SUM(Y62:Y72)</f>
        <v>5.5989489599999995</v>
      </c>
      <c r="Z61" s="49">
        <f t="shared" si="33"/>
        <v>5.0374483200000011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3.4675199999999996E-2</v>
      </c>
      <c r="I62" s="52">
        <f>FC_TRA_RAIL_MTU_E!I62+FC_TRA_RAIL_CPT_E!I62+FC_TRA_RAIL_HST_E!I62+FC_TRA_RAIL_FRT_E!I62</f>
        <v>3.4675199999999996E-2</v>
      </c>
      <c r="J62" s="52">
        <f>FC_TRA_RAIL_MTU_E!J62+FC_TRA_RAIL_CPT_E!J62+FC_TRA_RAIL_HST_E!J62+FC_TRA_RAIL_FRT_E!J62</f>
        <v>3.4675199999999996E-2</v>
      </c>
      <c r="K62" s="52">
        <f>FC_TRA_RAIL_MTU_E!K62+FC_TRA_RAIL_CPT_E!K62+FC_TRA_RAIL_HST_E!K62+FC_TRA_RAIL_FRT_E!K62</f>
        <v>3.4675199999999996E-2</v>
      </c>
      <c r="L62" s="52">
        <f>FC_TRA_RAIL_MTU_E!L62+FC_TRA_RAIL_CPT_E!L62+FC_TRA_RAIL_HST_E!L62+FC_TRA_RAIL_FRT_E!L62</f>
        <v>3.4675199999999996E-2</v>
      </c>
      <c r="M62" s="52">
        <f>FC_TRA_RAIL_MTU_E!M62+FC_TRA_RAIL_CPT_E!M62+FC_TRA_RAIL_HST_E!M62+FC_TRA_RAIL_FRT_E!M62</f>
        <v>3.4675199999999996E-2</v>
      </c>
      <c r="N62" s="52">
        <f>FC_TRA_RAIL_MTU_E!N62+FC_TRA_RAIL_CPT_E!N62+FC_TRA_RAIL_HST_E!N62+FC_TRA_RAIL_FRT_E!N62</f>
        <v>3.4675199999999996E-2</v>
      </c>
      <c r="O62" s="52">
        <f>FC_TRA_RAIL_MTU_E!O62+FC_TRA_RAIL_CPT_E!O62+FC_TRA_RAIL_HST_E!O62+FC_TRA_RAIL_FRT_E!O62</f>
        <v>3.5078399999999996E-2</v>
      </c>
      <c r="P62" s="52">
        <f>FC_TRA_RAIL_MTU_E!P62+FC_TRA_RAIL_CPT_E!P62+FC_TRA_RAIL_HST_E!P62+FC_TRA_RAIL_FRT_E!P62</f>
        <v>3.2659199999999999E-2</v>
      </c>
      <c r="Q62" s="52">
        <f>FC_TRA_RAIL_MTU_E!Q62+FC_TRA_RAIL_CPT_E!Q62+FC_TRA_RAIL_HST_E!Q62+FC_TRA_RAIL_FRT_E!Q62</f>
        <v>3.2659199999999999E-2</v>
      </c>
      <c r="R62" s="52">
        <f>FC_TRA_RAIL_MTU_E!R62+FC_TRA_RAIL_CPT_E!R62+FC_TRA_RAIL_HST_E!R62+FC_TRA_RAIL_FRT_E!R62</f>
        <v>3.2659199999999999E-2</v>
      </c>
      <c r="S62" s="52">
        <f>FC_TRA_RAIL_MTU_E!S62+FC_TRA_RAIL_CPT_E!S62+FC_TRA_RAIL_HST_E!S62+FC_TRA_RAIL_FRT_E!S62</f>
        <v>3.2659199999999999E-2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1.51067376</v>
      </c>
      <c r="I69" s="52">
        <f>FC_TRA_RAIL_MTU_E!I69+FC_TRA_RAIL_CPT_E!I69+FC_TRA_RAIL_HST_E!I69+FC_TRA_RAIL_FRT_E!I69</f>
        <v>6.2993591999999996</v>
      </c>
      <c r="J69" s="52">
        <f>FC_TRA_RAIL_MTU_E!J69+FC_TRA_RAIL_CPT_E!J69+FC_TRA_RAIL_HST_E!J69+FC_TRA_RAIL_FRT_E!J69</f>
        <v>7.0069060799999985</v>
      </c>
      <c r="K69" s="52">
        <f>FC_TRA_RAIL_MTU_E!K69+FC_TRA_RAIL_CPT_E!K69+FC_TRA_RAIL_HST_E!K69+FC_TRA_RAIL_FRT_E!K69</f>
        <v>7.1182886399999994</v>
      </c>
      <c r="L69" s="52">
        <f>FC_TRA_RAIL_MTU_E!L69+FC_TRA_RAIL_CPT_E!L69+FC_TRA_RAIL_HST_E!L69+FC_TRA_RAIL_FRT_E!L69</f>
        <v>9.3831523199999971</v>
      </c>
      <c r="M69" s="52">
        <f>FC_TRA_RAIL_MTU_E!M69+FC_TRA_RAIL_CPT_E!M69+FC_TRA_RAIL_HST_E!M69+FC_TRA_RAIL_FRT_E!M69</f>
        <v>9.2172254399999982</v>
      </c>
      <c r="N69" s="52">
        <f>FC_TRA_RAIL_MTU_E!N69+FC_TRA_RAIL_CPT_E!N69+FC_TRA_RAIL_HST_E!N69+FC_TRA_RAIL_FRT_E!N69</f>
        <v>7.9007702399999991</v>
      </c>
      <c r="O69" s="52">
        <f>FC_TRA_RAIL_MTU_E!O69+FC_TRA_RAIL_CPT_E!O69+FC_TRA_RAIL_HST_E!O69+FC_TRA_RAIL_FRT_E!O69</f>
        <v>8.4890332799999975</v>
      </c>
      <c r="P69" s="52">
        <f>FC_TRA_RAIL_MTU_E!P69+FC_TRA_RAIL_CPT_E!P69+FC_TRA_RAIL_HST_E!P69+FC_TRA_RAIL_FRT_E!P69</f>
        <v>6.9844766399999987</v>
      </c>
      <c r="Q69" s="52">
        <f>FC_TRA_RAIL_MTU_E!Q69+FC_TRA_RAIL_CPT_E!Q69+FC_TRA_RAIL_HST_E!Q69+FC_TRA_RAIL_FRT_E!Q69</f>
        <v>7.6173436800000012</v>
      </c>
      <c r="R69" s="52">
        <f>FC_TRA_RAIL_MTU_E!R69+FC_TRA_RAIL_CPT_E!R69+FC_TRA_RAIL_HST_E!R69+FC_TRA_RAIL_FRT_E!R69</f>
        <v>5.8948646399999989</v>
      </c>
      <c r="S69" s="52">
        <f>FC_TRA_RAIL_MTU_E!S69+FC_TRA_RAIL_CPT_E!S69+FC_TRA_RAIL_HST_E!S69+FC_TRA_RAIL_FRT_E!S69</f>
        <v>5.7554452800000009</v>
      </c>
      <c r="T69" s="52">
        <f>FC_TRA_RAIL_MTU_E!T69+FC_TRA_RAIL_CPT_E!T69+FC_TRA_RAIL_HST_E!T69+FC_TRA_RAIL_FRT_E!T69</f>
        <v>6.0781233599999984</v>
      </c>
      <c r="U69" s="52">
        <f>FC_TRA_RAIL_MTU_E!U69+FC_TRA_RAIL_CPT_E!U69+FC_TRA_RAIL_HST_E!U69+FC_TRA_RAIL_FRT_E!U69</f>
        <v>5.5115251200000008</v>
      </c>
      <c r="V69" s="52">
        <f>FC_TRA_RAIL_MTU_E!V69+FC_TRA_RAIL_CPT_E!V69+FC_TRA_RAIL_HST_E!V69+FC_TRA_RAIL_FRT_E!V69</f>
        <v>5.4526478399999991</v>
      </c>
      <c r="W69" s="52">
        <f>FC_TRA_RAIL_MTU_E!W69+FC_TRA_RAIL_CPT_E!W69+FC_TRA_RAIL_HST_E!W69+FC_TRA_RAIL_FRT_E!W69</f>
        <v>5.4712540799999996</v>
      </c>
      <c r="X69" s="52">
        <f>FC_TRA_RAIL_MTU_E!X69+FC_TRA_RAIL_CPT_E!X69+FC_TRA_RAIL_HST_E!X69+FC_TRA_RAIL_FRT_E!X69</f>
        <v>5.6160259199999985</v>
      </c>
      <c r="Y69" s="52">
        <f>FC_TRA_RAIL_MTU_E!Y69+FC_TRA_RAIL_CPT_E!Y69+FC_TRA_RAIL_HST_E!Y69+FC_TRA_RAIL_FRT_E!Y69</f>
        <v>5.5989489599999995</v>
      </c>
      <c r="Z69" s="52">
        <f>FC_TRA_RAIL_MTU_E!Z69+FC_TRA_RAIL_CPT_E!Z69+FC_TRA_RAIL_HST_E!Z69+FC_TRA_RAIL_FRT_E!Z69</f>
        <v>5.0374483200000011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97.910562062538858</v>
      </c>
      <c r="D2" s="21">
        <f t="shared" ref="D2:X2" si="0">SUM(D3,D17,D22,D25,D26,D51,D52)</f>
        <v>98.186653967833678</v>
      </c>
      <c r="E2" s="21">
        <f t="shared" si="0"/>
        <v>100.05344939504178</v>
      </c>
      <c r="F2" s="21">
        <f t="shared" si="0"/>
        <v>106.31976770323158</v>
      </c>
      <c r="G2" s="21">
        <f t="shared" si="0"/>
        <v>105.59613383763573</v>
      </c>
      <c r="H2" s="21">
        <f t="shared" si="0"/>
        <v>116.22830195416742</v>
      </c>
      <c r="I2" s="21">
        <f t="shared" si="0"/>
        <v>108.85731589774265</v>
      </c>
      <c r="J2" s="21">
        <f t="shared" si="0"/>
        <v>108.10084724227364</v>
      </c>
      <c r="K2" s="21">
        <f t="shared" si="0"/>
        <v>126.80836551250738</v>
      </c>
      <c r="L2" s="21">
        <f t="shared" si="0"/>
        <v>131.66528880446171</v>
      </c>
      <c r="M2" s="21">
        <f t="shared" si="0"/>
        <v>127.2354114293248</v>
      </c>
      <c r="N2" s="21">
        <f t="shared" si="0"/>
        <v>106.83759682644259</v>
      </c>
      <c r="O2" s="21">
        <f t="shared" si="0"/>
        <v>111.39869964712817</v>
      </c>
      <c r="P2" s="21">
        <f t="shared" si="0"/>
        <v>96.195069913291732</v>
      </c>
      <c r="Q2" s="21">
        <f t="shared" si="0"/>
        <v>103.56038292625557</v>
      </c>
      <c r="R2" s="21">
        <f t="shared" si="0"/>
        <v>78.312762676766027</v>
      </c>
      <c r="S2" s="21">
        <f t="shared" si="0"/>
        <v>79.224757609135068</v>
      </c>
      <c r="T2" s="21">
        <f t="shared" si="0"/>
        <v>85.614808664053271</v>
      </c>
      <c r="U2" s="21">
        <f t="shared" si="0"/>
        <v>83.700465571410859</v>
      </c>
      <c r="V2" s="21">
        <f t="shared" si="0"/>
        <v>81.838173817531739</v>
      </c>
      <c r="W2" s="21">
        <f t="shared" si="0"/>
        <v>39.264343720360856</v>
      </c>
      <c r="X2" s="21">
        <f t="shared" si="0"/>
        <v>39.181556329227902</v>
      </c>
      <c r="Y2" s="21">
        <f t="shared" ref="Y2:Z2" si="1">SUM(Y3,Y17,Y22,Y25,Y26,Y51,Y52)</f>
        <v>38.875900444924312</v>
      </c>
      <c r="Z2" s="21">
        <f t="shared" si="1"/>
        <v>54.600925504686337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1.8366458820206388</v>
      </c>
      <c r="D3" s="24">
        <f t="shared" si="2"/>
        <v>1.8420574018441551</v>
      </c>
      <c r="E3" s="24">
        <f t="shared" si="2"/>
        <v>1.8021495425188276</v>
      </c>
      <c r="F3" s="24">
        <f t="shared" si="2"/>
        <v>1.834046453354756</v>
      </c>
      <c r="G3" s="24">
        <f t="shared" si="2"/>
        <v>0</v>
      </c>
      <c r="H3" s="24">
        <f t="shared" si="2"/>
        <v>0.65851835007340864</v>
      </c>
      <c r="I3" s="24">
        <f t="shared" si="2"/>
        <v>0.54860209957647577</v>
      </c>
      <c r="J3" s="24">
        <f t="shared" si="2"/>
        <v>0.45783540369993669</v>
      </c>
      <c r="K3" s="24">
        <f t="shared" si="2"/>
        <v>0.43293323261582151</v>
      </c>
      <c r="L3" s="24">
        <f t="shared" si="2"/>
        <v>0.49318583271309846</v>
      </c>
      <c r="M3" s="24">
        <f t="shared" si="2"/>
        <v>0.34579003863974239</v>
      </c>
      <c r="N3" s="24">
        <f t="shared" si="2"/>
        <v>0.35224141939507925</v>
      </c>
      <c r="O3" s="24">
        <f t="shared" si="2"/>
        <v>0.3721887082494823</v>
      </c>
      <c r="P3" s="24">
        <f t="shared" si="2"/>
        <v>0.37875160307031536</v>
      </c>
      <c r="Q3" s="24">
        <f t="shared" si="2"/>
        <v>0.37934890283852157</v>
      </c>
      <c r="R3" s="24">
        <f t="shared" si="2"/>
        <v>0.36697670841673141</v>
      </c>
      <c r="S3" s="24">
        <f t="shared" si="2"/>
        <v>0.36931904289038497</v>
      </c>
      <c r="T3" s="24">
        <f t="shared" si="2"/>
        <v>0.35059508045941484</v>
      </c>
      <c r="U3" s="24">
        <f t="shared" si="2"/>
        <v>0.34173770421552202</v>
      </c>
      <c r="V3" s="24">
        <f t="shared" si="2"/>
        <v>0.33052450687179036</v>
      </c>
      <c r="W3" s="24">
        <f t="shared" si="2"/>
        <v>0.16414922086916311</v>
      </c>
      <c r="X3" s="24">
        <f t="shared" ref="X3:Z3" si="3">SUM(X4,X8,X11)</f>
        <v>0.16065090438777921</v>
      </c>
      <c r="Y3" s="24">
        <f t="shared" si="3"/>
        <v>0.14710436972895605</v>
      </c>
      <c r="Z3" s="24">
        <f t="shared" si="3"/>
        <v>0.18734182807324798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1.8366458820206388</v>
      </c>
      <c r="D4" s="19">
        <f t="shared" si="4"/>
        <v>1.8420574018441551</v>
      </c>
      <c r="E4" s="19">
        <f t="shared" si="4"/>
        <v>1.8021495425188276</v>
      </c>
      <c r="F4" s="19">
        <f t="shared" si="4"/>
        <v>1.834046453354756</v>
      </c>
      <c r="G4" s="19">
        <f t="shared" si="4"/>
        <v>0</v>
      </c>
      <c r="H4" s="19">
        <f t="shared" si="4"/>
        <v>0.65851835007340864</v>
      </c>
      <c r="I4" s="19">
        <f t="shared" si="4"/>
        <v>0.54860209957647577</v>
      </c>
      <c r="J4" s="19">
        <f t="shared" si="4"/>
        <v>0.45783540369993669</v>
      </c>
      <c r="K4" s="19">
        <f t="shared" si="4"/>
        <v>0.43293323261582151</v>
      </c>
      <c r="L4" s="19">
        <f t="shared" si="4"/>
        <v>0.49318583271309846</v>
      </c>
      <c r="M4" s="19">
        <f t="shared" si="4"/>
        <v>0.34579003863974239</v>
      </c>
      <c r="N4" s="19">
        <f t="shared" si="4"/>
        <v>0.35224141939507925</v>
      </c>
      <c r="O4" s="19">
        <f t="shared" si="4"/>
        <v>0.3721887082494823</v>
      </c>
      <c r="P4" s="19">
        <f t="shared" si="4"/>
        <v>0.37875160307031536</v>
      </c>
      <c r="Q4" s="19">
        <f t="shared" si="4"/>
        <v>0.37934890283852157</v>
      </c>
      <c r="R4" s="19">
        <f t="shared" si="4"/>
        <v>0.36697670841673141</v>
      </c>
      <c r="S4" s="19">
        <f t="shared" si="4"/>
        <v>0.36931904289038497</v>
      </c>
      <c r="T4" s="19">
        <f t="shared" si="4"/>
        <v>0.35059508045941484</v>
      </c>
      <c r="U4" s="19">
        <f t="shared" si="4"/>
        <v>0.34173770421552202</v>
      </c>
      <c r="V4" s="19">
        <f t="shared" si="4"/>
        <v>0.33052450687179036</v>
      </c>
      <c r="W4" s="19">
        <f t="shared" si="4"/>
        <v>0.16414922086916311</v>
      </c>
      <c r="X4" s="19">
        <f t="shared" ref="X4:Z4" si="5">SUM(X5:X7)</f>
        <v>0.16065090438777921</v>
      </c>
      <c r="Y4" s="19">
        <f t="shared" si="5"/>
        <v>0.14710436972895605</v>
      </c>
      <c r="Z4" s="19">
        <f t="shared" si="5"/>
        <v>0.18734182807324798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1.8366458820206388</v>
      </c>
      <c r="D7" s="8">
        <v>1.8420574018441551</v>
      </c>
      <c r="E7" s="8">
        <v>1.8021495425188276</v>
      </c>
      <c r="F7" s="8">
        <v>1.834046453354756</v>
      </c>
      <c r="G7" s="8">
        <v>0</v>
      </c>
      <c r="H7" s="8">
        <v>0.65851835007340864</v>
      </c>
      <c r="I7" s="8">
        <v>0.54860209957647577</v>
      </c>
      <c r="J7" s="8">
        <v>0.45783540369993669</v>
      </c>
      <c r="K7" s="8">
        <v>0.43293323261582151</v>
      </c>
      <c r="L7" s="8">
        <v>0.49318583271309846</v>
      </c>
      <c r="M7" s="8">
        <v>0.34579003863974239</v>
      </c>
      <c r="N7" s="8">
        <v>0.35224141939507925</v>
      </c>
      <c r="O7" s="8">
        <v>0.3721887082494823</v>
      </c>
      <c r="P7" s="8">
        <v>0.37875160307031536</v>
      </c>
      <c r="Q7" s="8">
        <v>0.37934890283852157</v>
      </c>
      <c r="R7" s="8">
        <v>0.36697670841673141</v>
      </c>
      <c r="S7" s="8">
        <v>0.36931904289038497</v>
      </c>
      <c r="T7" s="8">
        <v>0.35059508045941484</v>
      </c>
      <c r="U7" s="8">
        <v>0.34173770421552202</v>
      </c>
      <c r="V7" s="8">
        <v>0.33052450687179036</v>
      </c>
      <c r="W7" s="8">
        <v>0.16414922086916311</v>
      </c>
      <c r="X7" s="8">
        <v>0.16065090438777921</v>
      </c>
      <c r="Y7" s="8">
        <v>0.14710436972895605</v>
      </c>
      <c r="Z7" s="8">
        <v>0.18734182807324798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96.073916180518225</v>
      </c>
      <c r="D26" s="27">
        <f t="shared" si="14"/>
        <v>96.344596565989519</v>
      </c>
      <c r="E26" s="27">
        <f t="shared" si="14"/>
        <v>98.251299852522948</v>
      </c>
      <c r="F26" s="27">
        <f t="shared" si="14"/>
        <v>104.48572124987682</v>
      </c>
      <c r="G26" s="27">
        <f t="shared" si="14"/>
        <v>105.59613383763573</v>
      </c>
      <c r="H26" s="27">
        <f t="shared" si="14"/>
        <v>115.56978360409401</v>
      </c>
      <c r="I26" s="27">
        <f t="shared" si="14"/>
        <v>108.30871379816618</v>
      </c>
      <c r="J26" s="27">
        <f t="shared" si="14"/>
        <v>107.64301183857371</v>
      </c>
      <c r="K26" s="27">
        <f t="shared" si="14"/>
        <v>126.37543227989156</v>
      </c>
      <c r="L26" s="27">
        <f t="shared" si="14"/>
        <v>131.17210297174861</v>
      </c>
      <c r="M26" s="27">
        <f t="shared" si="14"/>
        <v>126.88962139068505</v>
      </c>
      <c r="N26" s="27">
        <f t="shared" si="14"/>
        <v>106.48535540704751</v>
      </c>
      <c r="O26" s="27">
        <f t="shared" si="14"/>
        <v>111.02651093887869</v>
      </c>
      <c r="P26" s="27">
        <f t="shared" si="14"/>
        <v>95.816318310221419</v>
      </c>
      <c r="Q26" s="27">
        <f t="shared" si="14"/>
        <v>103.18103402341706</v>
      </c>
      <c r="R26" s="27">
        <f t="shared" si="14"/>
        <v>77.945785968349298</v>
      </c>
      <c r="S26" s="27">
        <f t="shared" si="14"/>
        <v>78.855438566244686</v>
      </c>
      <c r="T26" s="27">
        <f t="shared" si="14"/>
        <v>85.264213583593857</v>
      </c>
      <c r="U26" s="27">
        <f t="shared" si="14"/>
        <v>83.358727867195341</v>
      </c>
      <c r="V26" s="27">
        <f t="shared" si="14"/>
        <v>81.507649310659943</v>
      </c>
      <c r="W26" s="27">
        <f t="shared" si="14"/>
        <v>39.100194499491693</v>
      </c>
      <c r="X26" s="27">
        <f t="shared" si="14"/>
        <v>39.020905424840123</v>
      </c>
      <c r="Y26" s="27">
        <f t="shared" ref="Y26:Z26" si="15">SUM(Y27,Y33)</f>
        <v>38.728796075195355</v>
      </c>
      <c r="Z26" s="27">
        <f t="shared" si="15"/>
        <v>54.413583676613086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96.073916180518225</v>
      </c>
      <c r="D33" s="19">
        <f t="shared" si="18"/>
        <v>96.344596565989519</v>
      </c>
      <c r="E33" s="19">
        <f t="shared" si="18"/>
        <v>98.251299852522948</v>
      </c>
      <c r="F33" s="19">
        <f t="shared" si="18"/>
        <v>104.48572124987682</v>
      </c>
      <c r="G33" s="19">
        <f t="shared" si="18"/>
        <v>105.59613383763573</v>
      </c>
      <c r="H33" s="19">
        <f t="shared" si="18"/>
        <v>115.56978360409401</v>
      </c>
      <c r="I33" s="19">
        <f t="shared" si="18"/>
        <v>108.30871379816618</v>
      </c>
      <c r="J33" s="19">
        <f t="shared" si="18"/>
        <v>107.64301183857371</v>
      </c>
      <c r="K33" s="19">
        <f t="shared" si="18"/>
        <v>126.37543227989156</v>
      </c>
      <c r="L33" s="19">
        <f t="shared" si="18"/>
        <v>131.17210297174861</v>
      </c>
      <c r="M33" s="19">
        <f t="shared" si="18"/>
        <v>126.88962139068505</v>
      </c>
      <c r="N33" s="19">
        <f t="shared" si="18"/>
        <v>106.48535540704751</v>
      </c>
      <c r="O33" s="19">
        <f t="shared" si="18"/>
        <v>111.02651093887869</v>
      </c>
      <c r="P33" s="19">
        <f t="shared" si="18"/>
        <v>95.816318310221419</v>
      </c>
      <c r="Q33" s="19">
        <f t="shared" si="18"/>
        <v>103.18103402341706</v>
      </c>
      <c r="R33" s="19">
        <f t="shared" si="18"/>
        <v>77.945785968349298</v>
      </c>
      <c r="S33" s="19">
        <f t="shared" si="18"/>
        <v>78.855438566244686</v>
      </c>
      <c r="T33" s="19">
        <f t="shared" si="18"/>
        <v>85.264213583593857</v>
      </c>
      <c r="U33" s="19">
        <f t="shared" si="18"/>
        <v>83.358727867195341</v>
      </c>
      <c r="V33" s="19">
        <f t="shared" si="18"/>
        <v>81.507649310659943</v>
      </c>
      <c r="W33" s="19">
        <f t="shared" si="18"/>
        <v>39.100194499491693</v>
      </c>
      <c r="X33" s="19">
        <f t="shared" si="18"/>
        <v>39.020905424840123</v>
      </c>
      <c r="Y33" s="19">
        <f t="shared" ref="Y33:Z33" si="19">SUM(Y34:Y50)</f>
        <v>38.728796075195355</v>
      </c>
      <c r="Z33" s="19">
        <f t="shared" si="19"/>
        <v>54.413583676613086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93.79764744947316</v>
      </c>
      <c r="D43" s="8">
        <v>94.061914634337569</v>
      </c>
      <c r="E43" s="8">
        <v>91.432338797663746</v>
      </c>
      <c r="F43" s="8">
        <v>99.85928633861748</v>
      </c>
      <c r="G43" s="8">
        <v>96.641427831111812</v>
      </c>
      <c r="H43" s="8">
        <v>115.56978360409401</v>
      </c>
      <c r="I43" s="8">
        <v>108.30871379816618</v>
      </c>
      <c r="J43" s="8">
        <v>107.64301183857371</v>
      </c>
      <c r="K43" s="8">
        <v>126.37543227989156</v>
      </c>
      <c r="L43" s="8">
        <v>131.17210297174861</v>
      </c>
      <c r="M43" s="8">
        <v>126.88962139068505</v>
      </c>
      <c r="N43" s="8">
        <v>106.48535540704751</v>
      </c>
      <c r="O43" s="8">
        <v>111.02651093887869</v>
      </c>
      <c r="P43" s="8">
        <v>95.816318310221419</v>
      </c>
      <c r="Q43" s="8">
        <v>103.18103402341706</v>
      </c>
      <c r="R43" s="8">
        <v>77.945785968349298</v>
      </c>
      <c r="S43" s="8">
        <v>78.855438566244686</v>
      </c>
      <c r="T43" s="8">
        <v>85.264213583593857</v>
      </c>
      <c r="U43" s="8">
        <v>83.358727867195341</v>
      </c>
      <c r="V43" s="8">
        <v>81.507649310659943</v>
      </c>
      <c r="W43" s="8">
        <v>39.100194499491693</v>
      </c>
      <c r="X43" s="8">
        <v>39.020905424840123</v>
      </c>
      <c r="Y43" s="8">
        <v>38.728796075195355</v>
      </c>
      <c r="Z43" s="8">
        <v>54.413583676613086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2.2762687310450596</v>
      </c>
      <c r="D45" s="8">
        <v>2.2826819316519531</v>
      </c>
      <c r="E45" s="8">
        <v>6.8189610548591961</v>
      </c>
      <c r="F45" s="8">
        <v>4.6264349112593344</v>
      </c>
      <c r="G45" s="8">
        <v>8.9547060065239243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1.0967056920715754</v>
      </c>
      <c r="I61" s="49">
        <f t="shared" si="22"/>
        <v>4.2646719480796822</v>
      </c>
      <c r="J61" s="49">
        <f t="shared" si="22"/>
        <v>4.7374122262699796</v>
      </c>
      <c r="K61" s="49">
        <f t="shared" si="22"/>
        <v>5.6547500065366805</v>
      </c>
      <c r="L61" s="49">
        <f t="shared" si="22"/>
        <v>7.8640216458618806</v>
      </c>
      <c r="M61" s="49">
        <f t="shared" si="22"/>
        <v>7.6778570315332875</v>
      </c>
      <c r="N61" s="49">
        <f t="shared" si="22"/>
        <v>6.5736017084266356</v>
      </c>
      <c r="O61" s="49">
        <f t="shared" si="22"/>
        <v>7.1496284922594304</v>
      </c>
      <c r="P61" s="49">
        <f t="shared" si="22"/>
        <v>5.9381910059995473</v>
      </c>
      <c r="Q61" s="49">
        <f t="shared" si="22"/>
        <v>6.415322748525532</v>
      </c>
      <c r="R61" s="49">
        <f t="shared" si="22"/>
        <v>4.932475496311894</v>
      </c>
      <c r="S61" s="49">
        <f t="shared" si="22"/>
        <v>4.8508017434955795</v>
      </c>
      <c r="T61" s="49">
        <f t="shared" si="22"/>
        <v>5.0544644655414679</v>
      </c>
      <c r="U61" s="49">
        <f t="shared" si="22"/>
        <v>4.6905560067703718</v>
      </c>
      <c r="V61" s="49">
        <f t="shared" si="22"/>
        <v>4.5380572099571701</v>
      </c>
      <c r="W61" s="49">
        <f t="shared" si="22"/>
        <v>2.485105218102424</v>
      </c>
      <c r="X61" s="49">
        <f t="shared" si="22"/>
        <v>2.551096797035834</v>
      </c>
      <c r="Y61" s="49">
        <f t="shared" ref="Y61:Z61" si="23">SUM(Y62:Y72)</f>
        <v>2.5423085553499232</v>
      </c>
      <c r="Z61" s="49">
        <f t="shared" si="23"/>
        <v>3.4969487303927278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2.4608350733752903E-2</v>
      </c>
      <c r="I62" s="52">
        <v>2.3346629240607313E-2</v>
      </c>
      <c r="J62" s="52">
        <v>2.3328668646477205E-2</v>
      </c>
      <c r="K62" s="52">
        <v>2.7412355467277286E-2</v>
      </c>
      <c r="L62" s="52">
        <v>2.8954291506773096E-2</v>
      </c>
      <c r="M62" s="52">
        <v>2.8775841689089202E-2</v>
      </c>
      <c r="N62" s="52">
        <v>2.872440566613426E-2</v>
      </c>
      <c r="O62" s="52">
        <v>2.9422130717892379E-2</v>
      </c>
      <c r="P62" s="52">
        <v>2.7637567823275949E-2</v>
      </c>
      <c r="Q62" s="52">
        <v>2.738813461840749E-2</v>
      </c>
      <c r="R62" s="52">
        <v>2.7176728103914204E-2</v>
      </c>
      <c r="S62" s="52">
        <v>2.7370498381392522E-2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1.0720973413378225</v>
      </c>
      <c r="I69" s="52">
        <v>4.2413253188390749</v>
      </c>
      <c r="J69" s="52">
        <v>4.7140835576235025</v>
      </c>
      <c r="K69" s="52">
        <v>5.6273376510694035</v>
      </c>
      <c r="L69" s="52">
        <v>7.8350673543551075</v>
      </c>
      <c r="M69" s="52">
        <v>7.6490811898441979</v>
      </c>
      <c r="N69" s="52">
        <v>6.5448773027605016</v>
      </c>
      <c r="O69" s="52">
        <v>7.1202063615415376</v>
      </c>
      <c r="P69" s="52">
        <v>5.9105534381762714</v>
      </c>
      <c r="Q69" s="52">
        <v>6.3879346139071247</v>
      </c>
      <c r="R69" s="52">
        <v>4.9052987682079801</v>
      </c>
      <c r="S69" s="52">
        <v>4.823431245114187</v>
      </c>
      <c r="T69" s="52">
        <v>5.0544644655414679</v>
      </c>
      <c r="U69" s="52">
        <v>4.6905560067703718</v>
      </c>
      <c r="V69" s="52">
        <v>4.5380572099571701</v>
      </c>
      <c r="W69" s="52">
        <v>2.485105218102424</v>
      </c>
      <c r="X69" s="52">
        <v>2.551096797035834</v>
      </c>
      <c r="Y69" s="52">
        <v>2.5423085553499232</v>
      </c>
      <c r="Z69" s="52">
        <v>3.4969487303927278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41.132260459875148</v>
      </c>
      <c r="D2" s="21">
        <f t="shared" ref="D2:X2" si="0">SUM(D3,D17,D22,D25,D26,D51,D52)</f>
        <v>40.856504060297127</v>
      </c>
      <c r="E2" s="21">
        <f t="shared" si="0"/>
        <v>42.237630215604021</v>
      </c>
      <c r="F2" s="21">
        <f t="shared" si="0"/>
        <v>42.253310827414168</v>
      </c>
      <c r="G2" s="21">
        <f t="shared" si="0"/>
        <v>46.879076522364237</v>
      </c>
      <c r="H2" s="21">
        <f t="shared" si="0"/>
        <v>47.546981465913788</v>
      </c>
      <c r="I2" s="21">
        <f t="shared" si="0"/>
        <v>52.82123569599554</v>
      </c>
      <c r="J2" s="21">
        <f t="shared" si="0"/>
        <v>52.577781919932086</v>
      </c>
      <c r="K2" s="21">
        <f t="shared" si="0"/>
        <v>33.597603287518368</v>
      </c>
      <c r="L2" s="21">
        <f t="shared" si="0"/>
        <v>26.014971521869775</v>
      </c>
      <c r="M2" s="21">
        <f t="shared" si="0"/>
        <v>26.084633421594944</v>
      </c>
      <c r="N2" s="21">
        <f t="shared" si="0"/>
        <v>22.133393227633952</v>
      </c>
      <c r="O2" s="21">
        <f t="shared" si="0"/>
        <v>21.415887548130637</v>
      </c>
      <c r="P2" s="21">
        <f t="shared" si="0"/>
        <v>17.478247775188908</v>
      </c>
      <c r="Q2" s="21">
        <f t="shared" si="0"/>
        <v>19.931023304528722</v>
      </c>
      <c r="R2" s="21">
        <f t="shared" si="0"/>
        <v>15.798352135640956</v>
      </c>
      <c r="S2" s="21">
        <f t="shared" si="0"/>
        <v>15.308311086000048</v>
      </c>
      <c r="T2" s="21">
        <f t="shared" si="0"/>
        <v>17.339198046362121</v>
      </c>
      <c r="U2" s="21">
        <f t="shared" si="0"/>
        <v>14.649755145847093</v>
      </c>
      <c r="V2" s="21">
        <f t="shared" si="0"/>
        <v>16.49349567235565</v>
      </c>
      <c r="W2" s="21">
        <f t="shared" si="0"/>
        <v>47.180769031276633</v>
      </c>
      <c r="X2" s="21">
        <f t="shared" si="0"/>
        <v>47.073358100737202</v>
      </c>
      <c r="Y2" s="21">
        <f t="shared" ref="Y2:Z2" si="1">SUM(Y3,Y17,Y22,Y25,Y26,Y51,Y52)</f>
        <v>46.740844189447273</v>
      </c>
      <c r="Z2" s="21">
        <f t="shared" si="1"/>
        <v>24.053170297037852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0.77157556039333719</v>
      </c>
      <c r="D3" s="24">
        <f t="shared" si="2"/>
        <v>0.76649954628662231</v>
      </c>
      <c r="E3" s="24">
        <f t="shared" si="2"/>
        <v>0.76077862812696095</v>
      </c>
      <c r="F3" s="24">
        <f t="shared" si="2"/>
        <v>0.72888171729103246</v>
      </c>
      <c r="G3" s="24">
        <f t="shared" si="2"/>
        <v>0</v>
      </c>
      <c r="H3" s="24">
        <f t="shared" si="2"/>
        <v>0.26938843000778984</v>
      </c>
      <c r="I3" s="24">
        <f t="shared" si="2"/>
        <v>0.26620021416170103</v>
      </c>
      <c r="J3" s="24">
        <f t="shared" si="2"/>
        <v>0.22268067850578155</v>
      </c>
      <c r="K3" s="24">
        <f t="shared" si="2"/>
        <v>0.114704727409917</v>
      </c>
      <c r="L3" s="24">
        <f t="shared" si="2"/>
        <v>9.7445693618423979E-2</v>
      </c>
      <c r="M3" s="24">
        <f t="shared" si="2"/>
        <v>7.0890692280010784E-2</v>
      </c>
      <c r="N3" s="24">
        <f t="shared" si="2"/>
        <v>7.2973354681463723E-2</v>
      </c>
      <c r="O3" s="24">
        <f t="shared" si="2"/>
        <v>7.1551567009340761E-2</v>
      </c>
      <c r="P3" s="24">
        <f t="shared" si="2"/>
        <v>6.8817605410339905E-2</v>
      </c>
      <c r="Q3" s="24">
        <f t="shared" si="2"/>
        <v>7.3008727945762436E-2</v>
      </c>
      <c r="R3" s="24">
        <f t="shared" si="2"/>
        <v>7.4031703990261682E-2</v>
      </c>
      <c r="S3" s="24">
        <f t="shared" si="2"/>
        <v>7.1362172244726546E-2</v>
      </c>
      <c r="T3" s="24">
        <f t="shared" si="2"/>
        <v>7.1004509955979581E-2</v>
      </c>
      <c r="U3" s="24">
        <f t="shared" si="2"/>
        <v>5.9812973042426151E-2</v>
      </c>
      <c r="V3" s="24">
        <f t="shared" si="2"/>
        <v>6.6613223015608319E-2</v>
      </c>
      <c r="W3" s="24">
        <f t="shared" si="2"/>
        <v>0.19724477076834282</v>
      </c>
      <c r="X3" s="24">
        <f t="shared" ref="X3:Z3" si="3">SUM(X4,X8,X11)</f>
        <v>0.19300860557731306</v>
      </c>
      <c r="Y3" s="24">
        <f t="shared" si="3"/>
        <v>0.1768649046426316</v>
      </c>
      <c r="Z3" s="24">
        <f t="shared" si="3"/>
        <v>8.2529093650939328E-2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0.77157556039333719</v>
      </c>
      <c r="D4" s="19">
        <f t="shared" si="4"/>
        <v>0.76649954628662231</v>
      </c>
      <c r="E4" s="19">
        <f t="shared" si="4"/>
        <v>0.76077862812696095</v>
      </c>
      <c r="F4" s="19">
        <f t="shared" si="4"/>
        <v>0.72888171729103246</v>
      </c>
      <c r="G4" s="19">
        <f t="shared" si="4"/>
        <v>0</v>
      </c>
      <c r="H4" s="19">
        <f t="shared" si="4"/>
        <v>0.26938843000778984</v>
      </c>
      <c r="I4" s="19">
        <f t="shared" si="4"/>
        <v>0.26620021416170103</v>
      </c>
      <c r="J4" s="19">
        <f t="shared" si="4"/>
        <v>0.22268067850578155</v>
      </c>
      <c r="K4" s="19">
        <f t="shared" si="4"/>
        <v>0.114704727409917</v>
      </c>
      <c r="L4" s="19">
        <f t="shared" si="4"/>
        <v>9.7445693618423979E-2</v>
      </c>
      <c r="M4" s="19">
        <f t="shared" si="4"/>
        <v>7.0890692280010784E-2</v>
      </c>
      <c r="N4" s="19">
        <f t="shared" si="4"/>
        <v>7.2973354681463723E-2</v>
      </c>
      <c r="O4" s="19">
        <f t="shared" si="4"/>
        <v>7.1551567009340761E-2</v>
      </c>
      <c r="P4" s="19">
        <f t="shared" si="4"/>
        <v>6.8817605410339905E-2</v>
      </c>
      <c r="Q4" s="19">
        <f t="shared" si="4"/>
        <v>7.3008727945762436E-2</v>
      </c>
      <c r="R4" s="19">
        <f t="shared" si="4"/>
        <v>7.4031703990261682E-2</v>
      </c>
      <c r="S4" s="19">
        <f t="shared" si="4"/>
        <v>7.1362172244726546E-2</v>
      </c>
      <c r="T4" s="19">
        <f t="shared" si="4"/>
        <v>7.1004509955979581E-2</v>
      </c>
      <c r="U4" s="19">
        <f t="shared" si="4"/>
        <v>5.9812973042426151E-2</v>
      </c>
      <c r="V4" s="19">
        <f t="shared" si="4"/>
        <v>6.6613223015608319E-2</v>
      </c>
      <c r="W4" s="19">
        <f t="shared" si="4"/>
        <v>0.19724477076834282</v>
      </c>
      <c r="X4" s="19">
        <f t="shared" ref="X4:Z4" si="5">SUM(X5:X7)</f>
        <v>0.19300860557731306</v>
      </c>
      <c r="Y4" s="19">
        <f t="shared" si="5"/>
        <v>0.1768649046426316</v>
      </c>
      <c r="Z4" s="19">
        <f t="shared" si="5"/>
        <v>8.2529093650939328E-2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0.77157556039333719</v>
      </c>
      <c r="D7" s="8">
        <v>0.76649954628662231</v>
      </c>
      <c r="E7" s="8">
        <v>0.76077862812696095</v>
      </c>
      <c r="F7" s="8">
        <v>0.72888171729103246</v>
      </c>
      <c r="G7" s="8">
        <v>0</v>
      </c>
      <c r="H7" s="8">
        <v>0.26938843000778984</v>
      </c>
      <c r="I7" s="8">
        <v>0.26620021416170103</v>
      </c>
      <c r="J7" s="8">
        <v>0.22268067850578155</v>
      </c>
      <c r="K7" s="8">
        <v>0.114704727409917</v>
      </c>
      <c r="L7" s="8">
        <v>9.7445693618423979E-2</v>
      </c>
      <c r="M7" s="8">
        <v>7.0890692280010784E-2</v>
      </c>
      <c r="N7" s="8">
        <v>7.2973354681463723E-2</v>
      </c>
      <c r="O7" s="8">
        <v>7.1551567009340761E-2</v>
      </c>
      <c r="P7" s="8">
        <v>6.8817605410339905E-2</v>
      </c>
      <c r="Q7" s="8">
        <v>7.3008727945762436E-2</v>
      </c>
      <c r="R7" s="8">
        <v>7.4031703990261682E-2</v>
      </c>
      <c r="S7" s="8">
        <v>7.1362172244726546E-2</v>
      </c>
      <c r="T7" s="8">
        <v>7.1004509955979581E-2</v>
      </c>
      <c r="U7" s="8">
        <v>5.9812973042426151E-2</v>
      </c>
      <c r="V7" s="8">
        <v>6.6613223015608319E-2</v>
      </c>
      <c r="W7" s="8">
        <v>0.19724477076834282</v>
      </c>
      <c r="X7" s="8">
        <v>0.19300860557731306</v>
      </c>
      <c r="Y7" s="8">
        <v>0.1768649046426316</v>
      </c>
      <c r="Z7" s="8">
        <v>8.2529093650939328E-2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40.360684899481811</v>
      </c>
      <c r="D26" s="27">
        <f t="shared" si="14"/>
        <v>40.090004514010502</v>
      </c>
      <c r="E26" s="27">
        <f t="shared" si="14"/>
        <v>41.476851587477057</v>
      </c>
      <c r="F26" s="27">
        <f t="shared" si="14"/>
        <v>41.524429110123137</v>
      </c>
      <c r="G26" s="27">
        <f t="shared" si="14"/>
        <v>46.879076522364237</v>
      </c>
      <c r="H26" s="27">
        <f t="shared" si="14"/>
        <v>47.277593035906001</v>
      </c>
      <c r="I26" s="27">
        <f t="shared" si="14"/>
        <v>52.555035481833841</v>
      </c>
      <c r="J26" s="27">
        <f t="shared" si="14"/>
        <v>52.355101241426304</v>
      </c>
      <c r="K26" s="27">
        <f t="shared" si="14"/>
        <v>33.482898560108453</v>
      </c>
      <c r="L26" s="27">
        <f t="shared" si="14"/>
        <v>25.91752582825135</v>
      </c>
      <c r="M26" s="27">
        <f t="shared" si="14"/>
        <v>26.013742729314934</v>
      </c>
      <c r="N26" s="27">
        <f t="shared" si="14"/>
        <v>22.06041987295249</v>
      </c>
      <c r="O26" s="27">
        <f t="shared" si="14"/>
        <v>21.344335981121297</v>
      </c>
      <c r="P26" s="27">
        <f t="shared" si="14"/>
        <v>17.409430169778567</v>
      </c>
      <c r="Q26" s="27">
        <f t="shared" si="14"/>
        <v>19.85801457658296</v>
      </c>
      <c r="R26" s="27">
        <f t="shared" si="14"/>
        <v>15.724320431650694</v>
      </c>
      <c r="S26" s="27">
        <f t="shared" si="14"/>
        <v>15.236948913755322</v>
      </c>
      <c r="T26" s="27">
        <f t="shared" si="14"/>
        <v>17.268193536406141</v>
      </c>
      <c r="U26" s="27">
        <f t="shared" si="14"/>
        <v>14.589942172804667</v>
      </c>
      <c r="V26" s="27">
        <f t="shared" si="14"/>
        <v>16.426882449340042</v>
      </c>
      <c r="W26" s="27">
        <f t="shared" si="14"/>
        <v>46.98352426050829</v>
      </c>
      <c r="X26" s="27">
        <f t="shared" si="14"/>
        <v>46.880349495159891</v>
      </c>
      <c r="Y26" s="27">
        <f t="shared" ref="Y26:Z26" si="15">SUM(Y27,Y33)</f>
        <v>46.563979284804638</v>
      </c>
      <c r="Z26" s="27">
        <f t="shared" si="15"/>
        <v>23.970641203386911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40.360684899481811</v>
      </c>
      <c r="D33" s="19">
        <f t="shared" si="18"/>
        <v>40.090004514010502</v>
      </c>
      <c r="E33" s="19">
        <f t="shared" si="18"/>
        <v>41.476851587477057</v>
      </c>
      <c r="F33" s="19">
        <f t="shared" si="18"/>
        <v>41.524429110123137</v>
      </c>
      <c r="G33" s="19">
        <f t="shared" si="18"/>
        <v>46.879076522364237</v>
      </c>
      <c r="H33" s="19">
        <f t="shared" si="18"/>
        <v>47.277593035906001</v>
      </c>
      <c r="I33" s="19">
        <f t="shared" si="18"/>
        <v>52.555035481833841</v>
      </c>
      <c r="J33" s="19">
        <f t="shared" si="18"/>
        <v>52.355101241426304</v>
      </c>
      <c r="K33" s="19">
        <f t="shared" si="18"/>
        <v>33.482898560108453</v>
      </c>
      <c r="L33" s="19">
        <f t="shared" si="18"/>
        <v>25.91752582825135</v>
      </c>
      <c r="M33" s="19">
        <f t="shared" si="18"/>
        <v>26.013742729314934</v>
      </c>
      <c r="N33" s="19">
        <f t="shared" si="18"/>
        <v>22.06041987295249</v>
      </c>
      <c r="O33" s="19">
        <f t="shared" si="18"/>
        <v>21.344335981121297</v>
      </c>
      <c r="P33" s="19">
        <f t="shared" si="18"/>
        <v>17.409430169778567</v>
      </c>
      <c r="Q33" s="19">
        <f t="shared" si="18"/>
        <v>19.85801457658296</v>
      </c>
      <c r="R33" s="19">
        <f t="shared" si="18"/>
        <v>15.724320431650694</v>
      </c>
      <c r="S33" s="19">
        <f t="shared" si="18"/>
        <v>15.236948913755322</v>
      </c>
      <c r="T33" s="19">
        <f t="shared" si="18"/>
        <v>17.268193536406141</v>
      </c>
      <c r="U33" s="19">
        <f t="shared" si="18"/>
        <v>14.589942172804667</v>
      </c>
      <c r="V33" s="19">
        <f t="shared" si="18"/>
        <v>16.426882449340042</v>
      </c>
      <c r="W33" s="19">
        <f t="shared" si="18"/>
        <v>46.98352426050829</v>
      </c>
      <c r="X33" s="19">
        <f t="shared" si="18"/>
        <v>46.880349495159891</v>
      </c>
      <c r="Y33" s="19">
        <f t="shared" ref="Y33:Z33" si="19">SUM(Y34:Y50)</f>
        <v>46.563979284804638</v>
      </c>
      <c r="Z33" s="19">
        <f t="shared" si="19"/>
        <v>23.970641203386911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39.404423630526871</v>
      </c>
      <c r="D43" s="8">
        <v>39.140156445662456</v>
      </c>
      <c r="E43" s="8">
        <v>38.598222642336253</v>
      </c>
      <c r="F43" s="8">
        <v>39.685804021382474</v>
      </c>
      <c r="G43" s="8">
        <v>42.903662528888162</v>
      </c>
      <c r="H43" s="8">
        <v>47.277593035906001</v>
      </c>
      <c r="I43" s="8">
        <v>52.555035481833841</v>
      </c>
      <c r="J43" s="8">
        <v>52.355101241426304</v>
      </c>
      <c r="K43" s="8">
        <v>33.482898560108453</v>
      </c>
      <c r="L43" s="8">
        <v>25.91752582825135</v>
      </c>
      <c r="M43" s="8">
        <v>26.013742729314934</v>
      </c>
      <c r="N43" s="8">
        <v>22.06041987295249</v>
      </c>
      <c r="O43" s="8">
        <v>21.344335981121297</v>
      </c>
      <c r="P43" s="8">
        <v>17.409430169778567</v>
      </c>
      <c r="Q43" s="8">
        <v>19.85801457658296</v>
      </c>
      <c r="R43" s="8">
        <v>15.724320431650694</v>
      </c>
      <c r="S43" s="8">
        <v>15.236948913755322</v>
      </c>
      <c r="T43" s="8">
        <v>17.268193536406141</v>
      </c>
      <c r="U43" s="8">
        <v>14.589942172804667</v>
      </c>
      <c r="V43" s="8">
        <v>16.426882449340042</v>
      </c>
      <c r="W43" s="8">
        <v>46.98352426050829</v>
      </c>
      <c r="X43" s="8">
        <v>46.880349495159891</v>
      </c>
      <c r="Y43" s="8">
        <v>46.563979284804638</v>
      </c>
      <c r="Z43" s="8">
        <v>23.970641203386911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0.95626126895494068</v>
      </c>
      <c r="D45" s="8">
        <v>0.94984806834804691</v>
      </c>
      <c r="E45" s="8">
        <v>2.8786289451408034</v>
      </c>
      <c r="F45" s="8">
        <v>1.8386250887406645</v>
      </c>
      <c r="G45" s="8">
        <v>3.9754139934760766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0.44864326792842446</v>
      </c>
      <c r="I61" s="49">
        <f t="shared" si="22"/>
        <v>2.069362451920318</v>
      </c>
      <c r="J61" s="49">
        <f t="shared" si="22"/>
        <v>2.3041690537300181</v>
      </c>
      <c r="K61" s="49">
        <f t="shared" si="22"/>
        <v>1.4982138334633186</v>
      </c>
      <c r="L61" s="49">
        <f t="shared" si="22"/>
        <v>1.5538058741381169</v>
      </c>
      <c r="M61" s="49">
        <f t="shared" si="22"/>
        <v>1.5740436084667107</v>
      </c>
      <c r="N61" s="49">
        <f t="shared" si="22"/>
        <v>1.3618437315733634</v>
      </c>
      <c r="O61" s="49">
        <f t="shared" si="22"/>
        <v>1.3744831877405679</v>
      </c>
      <c r="P61" s="49">
        <f t="shared" si="22"/>
        <v>1.078944834000451</v>
      </c>
      <c r="Q61" s="49">
        <f t="shared" si="22"/>
        <v>1.2346801314744693</v>
      </c>
      <c r="R61" s="49">
        <f t="shared" si="22"/>
        <v>0.99504834368810491</v>
      </c>
      <c r="S61" s="49">
        <f t="shared" si="22"/>
        <v>0.9373027365044212</v>
      </c>
      <c r="T61" s="49">
        <f t="shared" si="22"/>
        <v>1.0236588944585305</v>
      </c>
      <c r="U61" s="49">
        <f t="shared" si="22"/>
        <v>0.82096911322962896</v>
      </c>
      <c r="V61" s="49">
        <f t="shared" si="22"/>
        <v>0.91459063004282937</v>
      </c>
      <c r="W61" s="49">
        <f t="shared" si="22"/>
        <v>2.9861488618975756</v>
      </c>
      <c r="X61" s="49">
        <f t="shared" si="22"/>
        <v>3.0649291229641649</v>
      </c>
      <c r="Y61" s="49">
        <f t="shared" ref="Y61:Z61" si="23">SUM(Y62:Y72)</f>
        <v>3.0566404046500764</v>
      </c>
      <c r="Z61" s="49">
        <f t="shared" si="23"/>
        <v>1.5404995896072733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1.0066849266247091E-2</v>
      </c>
      <c r="I62" s="52">
        <v>1.1328570759392685E-2</v>
      </c>
      <c r="J62" s="52">
        <v>1.1346531353522791E-2</v>
      </c>
      <c r="K62" s="52">
        <v>7.2628445327227124E-3</v>
      </c>
      <c r="L62" s="52">
        <v>5.7209084932269014E-3</v>
      </c>
      <c r="M62" s="52">
        <v>5.8993583109107932E-3</v>
      </c>
      <c r="N62" s="52">
        <v>5.9507943338657342E-3</v>
      </c>
      <c r="O62" s="52">
        <v>5.6562692821076153E-3</v>
      </c>
      <c r="P62" s="52">
        <v>5.0216321767240493E-3</v>
      </c>
      <c r="Q62" s="52">
        <v>5.271065381592506E-3</v>
      </c>
      <c r="R62" s="52">
        <v>5.4824718960857968E-3</v>
      </c>
      <c r="S62" s="52">
        <v>5.2887016186074758E-3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0.43857641866217739</v>
      </c>
      <c r="I69" s="52">
        <v>2.0580338811609251</v>
      </c>
      <c r="J69" s="52">
        <v>2.2928225223764955</v>
      </c>
      <c r="K69" s="52">
        <v>1.4909509889305959</v>
      </c>
      <c r="L69" s="52">
        <v>1.5480849656448901</v>
      </c>
      <c r="M69" s="52">
        <v>1.5681442501557998</v>
      </c>
      <c r="N69" s="52">
        <v>1.3558929372394977</v>
      </c>
      <c r="O69" s="52">
        <v>1.3688269184584603</v>
      </c>
      <c r="P69" s="52">
        <v>1.073923201823727</v>
      </c>
      <c r="Q69" s="52">
        <v>1.2294090660928767</v>
      </c>
      <c r="R69" s="52">
        <v>0.98956587179201916</v>
      </c>
      <c r="S69" s="52">
        <v>0.93201403488581369</v>
      </c>
      <c r="T69" s="52">
        <v>1.0236588944585305</v>
      </c>
      <c r="U69" s="52">
        <v>0.82096911322962896</v>
      </c>
      <c r="V69" s="52">
        <v>0.91459063004282937</v>
      </c>
      <c r="W69" s="52">
        <v>2.9861488618975756</v>
      </c>
      <c r="X69" s="52">
        <v>3.0649291229641649</v>
      </c>
      <c r="Y69" s="52">
        <v>3.0566404046500764</v>
      </c>
      <c r="Z69" s="52">
        <v>1.5404995896072733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17798.201511120005</v>
      </c>
      <c r="D2" s="21">
        <f t="shared" ref="D2:X2" si="0">SUM(D3,D17,D22,D25,D26,D51,D52)</f>
        <v>19137.494764800002</v>
      </c>
      <c r="E2" s="21">
        <f t="shared" si="0"/>
        <v>21236.565013199997</v>
      </c>
      <c r="F2" s="21">
        <f t="shared" si="0"/>
        <v>22718.072040479998</v>
      </c>
      <c r="G2" s="21">
        <f t="shared" si="0"/>
        <v>23032.312335360002</v>
      </c>
      <c r="H2" s="21">
        <f t="shared" si="0"/>
        <v>23724.341958239995</v>
      </c>
      <c r="I2" s="21">
        <f t="shared" si="0"/>
        <v>22563.394295040005</v>
      </c>
      <c r="J2" s="21">
        <f t="shared" si="0"/>
        <v>22733.268906599995</v>
      </c>
      <c r="K2" s="21">
        <f t="shared" si="0"/>
        <v>21728.57470488</v>
      </c>
      <c r="L2" s="21">
        <f t="shared" si="0"/>
        <v>20798.693907120003</v>
      </c>
      <c r="M2" s="21">
        <f t="shared" si="0"/>
        <v>21625.751645279997</v>
      </c>
      <c r="N2" s="21">
        <f t="shared" si="0"/>
        <v>20647.225249200001</v>
      </c>
      <c r="O2" s="21">
        <f t="shared" si="0"/>
        <v>20593.291339439998</v>
      </c>
      <c r="P2" s="21">
        <f t="shared" si="0"/>
        <v>21927.949169399999</v>
      </c>
      <c r="Q2" s="21">
        <f t="shared" si="0"/>
        <v>21567.498315479996</v>
      </c>
      <c r="R2" s="21">
        <f t="shared" si="0"/>
        <v>22016.921388840001</v>
      </c>
      <c r="S2" s="21">
        <f t="shared" si="0"/>
        <v>22797.887559119994</v>
      </c>
      <c r="T2" s="21">
        <f t="shared" si="0"/>
        <v>23273.951638319999</v>
      </c>
      <c r="U2" s="21">
        <f t="shared" si="0"/>
        <v>23617.369216080006</v>
      </c>
      <c r="V2" s="21">
        <f t="shared" si="0"/>
        <v>23699.289177514434</v>
      </c>
      <c r="W2" s="21">
        <f t="shared" si="0"/>
        <v>20768.553283410143</v>
      </c>
      <c r="X2" s="21">
        <f t="shared" si="0"/>
        <v>21582.993528709198</v>
      </c>
      <c r="Y2" s="21">
        <f t="shared" ref="Y2:Z2" si="1">SUM(Y3,Y17,Y22,Y25,Y26,Y51,Y52)</f>
        <v>20525.974686130958</v>
      </c>
      <c r="Z2" s="21">
        <f t="shared" si="1"/>
        <v>19846.104569561343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17798.201511120005</v>
      </c>
      <c r="D26" s="27">
        <f t="shared" ref="D26:W26" si="20">SUM(D27,D33)</f>
        <v>19137.494764800002</v>
      </c>
      <c r="E26" s="27">
        <f t="shared" si="20"/>
        <v>21236.565013199997</v>
      </c>
      <c r="F26" s="27">
        <f t="shared" si="20"/>
        <v>22718.072040479998</v>
      </c>
      <c r="G26" s="27">
        <f t="shared" si="20"/>
        <v>23031.504495360001</v>
      </c>
      <c r="H26" s="27">
        <f t="shared" si="20"/>
        <v>23723.474741999995</v>
      </c>
      <c r="I26" s="27">
        <f t="shared" si="20"/>
        <v>22562.546668920004</v>
      </c>
      <c r="J26" s="27">
        <f t="shared" si="20"/>
        <v>22729.049356319996</v>
      </c>
      <c r="K26" s="27">
        <f t="shared" si="20"/>
        <v>21720.91597776</v>
      </c>
      <c r="L26" s="27">
        <f t="shared" si="20"/>
        <v>20780.230521960002</v>
      </c>
      <c r="M26" s="27">
        <f t="shared" si="20"/>
        <v>21600.287720639997</v>
      </c>
      <c r="N26" s="27">
        <f t="shared" si="20"/>
        <v>20619.956610000001</v>
      </c>
      <c r="O26" s="27">
        <f t="shared" si="20"/>
        <v>20563.412569199998</v>
      </c>
      <c r="P26" s="27">
        <f t="shared" si="20"/>
        <v>21891.60727524</v>
      </c>
      <c r="Q26" s="27">
        <f t="shared" si="20"/>
        <v>21528.100968479997</v>
      </c>
      <c r="R26" s="27">
        <f t="shared" si="20"/>
        <v>21976.169698080001</v>
      </c>
      <c r="S26" s="27">
        <f t="shared" si="20"/>
        <v>22757.252197319995</v>
      </c>
      <c r="T26" s="27">
        <f t="shared" si="20"/>
        <v>23233.749480719998</v>
      </c>
      <c r="U26" s="27">
        <f t="shared" si="20"/>
        <v>23578.290763920006</v>
      </c>
      <c r="V26" s="27">
        <f t="shared" si="20"/>
        <v>23656.271904359997</v>
      </c>
      <c r="W26" s="27">
        <f t="shared" si="20"/>
        <v>20722.928933879997</v>
      </c>
      <c r="X26" s="27">
        <f t="shared" ref="X26:Z26" si="21">SUM(X27,X33)</f>
        <v>21539.484435240003</v>
      </c>
      <c r="Y26" s="27">
        <f t="shared" si="21"/>
        <v>20484.159617519996</v>
      </c>
      <c r="Z26" s="27">
        <f t="shared" si="21"/>
        <v>19807.979606999997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17798.201511120005</v>
      </c>
      <c r="D33" s="19">
        <f t="shared" ref="D33:W33" si="26">SUM(D34:D50)</f>
        <v>19137.494764800002</v>
      </c>
      <c r="E33" s="19">
        <f t="shared" si="26"/>
        <v>21236.565013199997</v>
      </c>
      <c r="F33" s="19">
        <f t="shared" si="26"/>
        <v>22718.072040479998</v>
      </c>
      <c r="G33" s="19">
        <f t="shared" si="26"/>
        <v>23031.504495360001</v>
      </c>
      <c r="H33" s="19">
        <f t="shared" si="26"/>
        <v>23723.474741999995</v>
      </c>
      <c r="I33" s="19">
        <f t="shared" si="26"/>
        <v>22562.546668920004</v>
      </c>
      <c r="J33" s="19">
        <f t="shared" si="26"/>
        <v>22729.049356319996</v>
      </c>
      <c r="K33" s="19">
        <f t="shared" si="26"/>
        <v>21720.91597776</v>
      </c>
      <c r="L33" s="19">
        <f t="shared" si="26"/>
        <v>20780.230521960002</v>
      </c>
      <c r="M33" s="19">
        <f t="shared" si="26"/>
        <v>21600.287720639997</v>
      </c>
      <c r="N33" s="19">
        <f t="shared" si="26"/>
        <v>20619.956610000001</v>
      </c>
      <c r="O33" s="19">
        <f t="shared" si="26"/>
        <v>20563.412569199998</v>
      </c>
      <c r="P33" s="19">
        <f t="shared" si="26"/>
        <v>21891.60727524</v>
      </c>
      <c r="Q33" s="19">
        <f t="shared" si="26"/>
        <v>21528.100968479997</v>
      </c>
      <c r="R33" s="19">
        <f t="shared" si="26"/>
        <v>21976.169698080001</v>
      </c>
      <c r="S33" s="19">
        <f t="shared" si="26"/>
        <v>22757.252197319995</v>
      </c>
      <c r="T33" s="19">
        <f t="shared" si="26"/>
        <v>23233.749480719998</v>
      </c>
      <c r="U33" s="19">
        <f t="shared" si="26"/>
        <v>23578.290763920006</v>
      </c>
      <c r="V33" s="19">
        <f t="shared" si="26"/>
        <v>23656.271904359997</v>
      </c>
      <c r="W33" s="19">
        <f t="shared" si="26"/>
        <v>20722.928933879997</v>
      </c>
      <c r="X33" s="19">
        <f t="shared" ref="X33:Z33" si="27">SUM(X34:X50)</f>
        <v>21539.484435240003</v>
      </c>
      <c r="Y33" s="19">
        <f t="shared" si="27"/>
        <v>20484.159617519996</v>
      </c>
      <c r="Z33" s="19">
        <f t="shared" si="27"/>
        <v>19807.979606999997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43.539075719999992</v>
      </c>
      <c r="D36" s="8">
        <f>FC_TRA_ROAD_P2W_E!D36+FC_TRA_ROAD_CAR_E!D36+FC_TRA_ROAD_BUS_E!D36+FC_TRA_ROAD_LCV_E!D36+FC_TRA_ROAD_HGV_E!D36</f>
        <v>46.441499040000004</v>
      </c>
      <c r="E36" s="8">
        <f>FC_TRA_ROAD_P2W_E!E36+FC_TRA_ROAD_CAR_E!E36+FC_TRA_ROAD_BUS_E!E36+FC_TRA_ROAD_LCV_E!E36+FC_TRA_ROAD_HGV_E!E36</f>
        <v>60.954524280000001</v>
      </c>
      <c r="F36" s="8">
        <f>FC_TRA_ROAD_P2W_E!F36+FC_TRA_ROAD_CAR_E!F36+FC_TRA_ROAD_BUS_E!F36+FC_TRA_ROAD_LCV_E!F36+FC_TRA_ROAD_HGV_E!F36</f>
        <v>72.56489904</v>
      </c>
      <c r="G36" s="8">
        <f>FC_TRA_ROAD_P2W_E!G36+FC_TRA_ROAD_CAR_E!G36+FC_TRA_ROAD_BUS_E!G36+FC_TRA_ROAD_LCV_E!G36+FC_TRA_ROAD_HGV_E!G36</f>
        <v>60.954524279999994</v>
      </c>
      <c r="H36" s="8">
        <f>FC_TRA_ROAD_P2W_E!H36+FC_TRA_ROAD_CAR_E!H36+FC_TRA_ROAD_BUS_E!H36+FC_TRA_ROAD_LCV_E!H36+FC_TRA_ROAD_HGV_E!H36</f>
        <v>58.641126839999998</v>
      </c>
      <c r="I36" s="8">
        <f>FC_TRA_ROAD_P2W_E!I36+FC_TRA_ROAD_CAR_E!I36+FC_TRA_ROAD_BUS_E!I36+FC_TRA_ROAD_LCV_E!I36+FC_TRA_ROAD_HGV_E!I36</f>
        <v>59.68901592000001</v>
      </c>
      <c r="J36" s="8">
        <f>FC_TRA_ROAD_P2W_E!J36+FC_TRA_ROAD_CAR_E!J36+FC_TRA_ROAD_BUS_E!J36+FC_TRA_ROAD_LCV_E!J36+FC_TRA_ROAD_HGV_E!J36</f>
        <v>58.107073679999985</v>
      </c>
      <c r="K36" s="8">
        <f>FC_TRA_ROAD_P2W_E!K36+FC_TRA_ROAD_CAR_E!K36+FC_TRA_ROAD_BUS_E!K36+FC_TRA_ROAD_LCV_E!K36+FC_TRA_ROAD_HGV_E!K36</f>
        <v>63.067793760000022</v>
      </c>
      <c r="L36" s="8">
        <f>FC_TRA_ROAD_P2W_E!L36+FC_TRA_ROAD_CAR_E!L36+FC_TRA_ROAD_BUS_E!L36+FC_TRA_ROAD_LCV_E!L36+FC_TRA_ROAD_HGV_E!L36</f>
        <v>59.488887960000007</v>
      </c>
      <c r="M36" s="8">
        <f>FC_TRA_ROAD_P2W_E!M36+FC_TRA_ROAD_CAR_E!M36+FC_TRA_ROAD_BUS_E!M36+FC_TRA_ROAD_LCV_E!M36+FC_TRA_ROAD_HGV_E!M36</f>
        <v>55.970861040000003</v>
      </c>
      <c r="N36" s="8">
        <f>FC_TRA_ROAD_P2W_E!N36+FC_TRA_ROAD_CAR_E!N36+FC_TRA_ROAD_BUS_E!N36+FC_TRA_ROAD_LCV_E!N36+FC_TRA_ROAD_HGV_E!N36</f>
        <v>53.764910279999995</v>
      </c>
      <c r="O36" s="8">
        <f>FC_TRA_ROAD_P2W_E!O36+FC_TRA_ROAD_CAR_E!O36+FC_TRA_ROAD_BUS_E!O36+FC_TRA_ROAD_LCV_E!O36+FC_TRA_ROAD_HGV_E!O36</f>
        <v>56.757061800000017</v>
      </c>
      <c r="P36" s="8">
        <f>FC_TRA_ROAD_P2W_E!P36+FC_TRA_ROAD_CAR_E!P36+FC_TRA_ROAD_BUS_E!P36+FC_TRA_ROAD_LCV_E!P36+FC_TRA_ROAD_HGV_E!P36</f>
        <v>53.085701880000009</v>
      </c>
      <c r="Q36" s="8">
        <f>FC_TRA_ROAD_P2W_E!Q36+FC_TRA_ROAD_CAR_E!Q36+FC_TRA_ROAD_BUS_E!Q36+FC_TRA_ROAD_LCV_E!Q36+FC_TRA_ROAD_HGV_E!Q36</f>
        <v>46.673429400000011</v>
      </c>
      <c r="R36" s="8">
        <f>FC_TRA_ROAD_P2W_E!R36+FC_TRA_ROAD_CAR_E!R36+FC_TRA_ROAD_BUS_E!R36+FC_TRA_ROAD_LCV_E!R36+FC_TRA_ROAD_HGV_E!R36</f>
        <v>35.509878359999988</v>
      </c>
      <c r="S36" s="8">
        <f>FC_TRA_ROAD_P2W_E!S36+FC_TRA_ROAD_CAR_E!S36+FC_TRA_ROAD_BUS_E!S36+FC_TRA_ROAD_LCV_E!S36+FC_TRA_ROAD_HGV_E!S36</f>
        <v>32.20401888</v>
      </c>
      <c r="T36" s="8">
        <f>FC_TRA_ROAD_P2W_E!T36+FC_TRA_ROAD_CAR_E!T36+FC_TRA_ROAD_BUS_E!T36+FC_TRA_ROAD_LCV_E!T36+FC_TRA_ROAD_HGV_E!T36</f>
        <v>30.658649400000012</v>
      </c>
      <c r="U36" s="8">
        <f>FC_TRA_ROAD_P2W_E!U36+FC_TRA_ROAD_CAR_E!U36+FC_TRA_ROAD_BUS_E!U36+FC_TRA_ROAD_LCV_E!U36+FC_TRA_ROAD_HGV_E!U36</f>
        <v>21.733078680000002</v>
      </c>
      <c r="V36" s="8">
        <f>FC_TRA_ROAD_P2W_E!V36+FC_TRA_ROAD_CAR_E!V36+FC_TRA_ROAD_BUS_E!V36+FC_TRA_ROAD_LCV_E!V36+FC_TRA_ROAD_HGV_E!V36</f>
        <v>13.878567359999998</v>
      </c>
      <c r="W36" s="8">
        <f>FC_TRA_ROAD_P2W_E!W36+FC_TRA_ROAD_CAR_E!W36+FC_TRA_ROAD_BUS_E!W36+FC_TRA_ROAD_LCV_E!W36+FC_TRA_ROAD_HGV_E!W36</f>
        <v>8.0698589999999992</v>
      </c>
      <c r="X36" s="8">
        <f>FC_TRA_ROAD_P2W_E!X36+FC_TRA_ROAD_CAR_E!X36+FC_TRA_ROAD_BUS_E!X36+FC_TRA_ROAD_LCV_E!X36+FC_TRA_ROAD_HGV_E!X36</f>
        <v>6.6264843600000001</v>
      </c>
      <c r="Y36" s="8">
        <f>FC_TRA_ROAD_P2W_E!Y36+FC_TRA_ROAD_CAR_E!Y36+FC_TRA_ROAD_BUS_E!Y36+FC_TRA_ROAD_LCV_E!Y36+FC_TRA_ROAD_HGV_E!Y36</f>
        <v>7.6246253999999993</v>
      </c>
      <c r="Z36" s="8">
        <f>FC_TRA_ROAD_P2W_E!Z36+FC_TRA_ROAD_CAR_E!Z36+FC_TRA_ROAD_BUS_E!Z36+FC_TRA_ROAD_LCV_E!Z36+FC_TRA_ROAD_HGV_E!Z36</f>
        <v>4.9850262000000001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5839.411956840001</v>
      </c>
      <c r="D37" s="8">
        <f>FC_TRA_ROAD_P2W_E!D37+FC_TRA_ROAD_CAR_E!D37+FC_TRA_ROAD_BUS_E!D37+FC_TRA_ROAD_LCV_E!D37+FC_TRA_ROAD_HGV_E!D37</f>
        <v>5865.9815768400013</v>
      </c>
      <c r="E37" s="8">
        <f>FC_TRA_ROAD_P2W_E!E37+FC_TRA_ROAD_CAR_E!E37+FC_TRA_ROAD_BUS_E!E37+FC_TRA_ROAD_LCV_E!E37+FC_TRA_ROAD_HGV_E!E37</f>
        <v>6323.5695599999981</v>
      </c>
      <c r="F37" s="8">
        <f>FC_TRA_ROAD_P2W_E!F37+FC_TRA_ROAD_CAR_E!F37+FC_TRA_ROAD_BUS_E!F37+FC_TRA_ROAD_LCV_E!F37+FC_TRA_ROAD_HGV_E!F37</f>
        <v>6474.1307400000005</v>
      </c>
      <c r="G37" s="8">
        <f>FC_TRA_ROAD_P2W_E!G37+FC_TRA_ROAD_CAR_E!G37+FC_TRA_ROAD_BUS_E!G37+FC_TRA_ROAD_LCV_E!G37+FC_TRA_ROAD_HGV_E!G37</f>
        <v>6367.8522600000006</v>
      </c>
      <c r="H37" s="8">
        <f>FC_TRA_ROAD_P2W_E!H37+FC_TRA_ROAD_CAR_E!H37+FC_TRA_ROAD_BUS_E!H37+FC_TRA_ROAD_LCV_E!H37+FC_TRA_ROAD_HGV_E!H37</f>
        <v>6193.1953036799987</v>
      </c>
      <c r="I37" s="8">
        <f>FC_TRA_ROAD_P2W_E!I37+FC_TRA_ROAD_CAR_E!I37+FC_TRA_ROAD_BUS_E!I37+FC_TRA_ROAD_LCV_E!I37+FC_TRA_ROAD_HGV_E!I37</f>
        <v>5953.3120508400016</v>
      </c>
      <c r="J37" s="8">
        <f>FC_TRA_ROAD_P2W_E!J37+FC_TRA_ROAD_CAR_E!J37+FC_TRA_ROAD_BUS_E!J37+FC_TRA_ROAD_LCV_E!J37+FC_TRA_ROAD_HGV_E!J37</f>
        <v>5814.5248299600007</v>
      </c>
      <c r="K37" s="8">
        <f>FC_TRA_ROAD_P2W_E!K37+FC_TRA_ROAD_CAR_E!K37+FC_TRA_ROAD_BUS_E!K37+FC_TRA_ROAD_LCV_E!K37+FC_TRA_ROAD_HGV_E!K37</f>
        <v>5435.0355628799989</v>
      </c>
      <c r="L37" s="8">
        <f>FC_TRA_ROAD_P2W_E!L37+FC_TRA_ROAD_CAR_E!L37+FC_TRA_ROAD_BUS_E!L37+FC_TRA_ROAD_LCV_E!L37+FC_TRA_ROAD_HGV_E!L37</f>
        <v>5149.6092370800006</v>
      </c>
      <c r="M37" s="8">
        <f>FC_TRA_ROAD_P2W_E!M37+FC_TRA_ROAD_CAR_E!M37+FC_TRA_ROAD_BUS_E!M37+FC_TRA_ROAD_LCV_E!M37+FC_TRA_ROAD_HGV_E!M37</f>
        <v>5118.4377089999998</v>
      </c>
      <c r="N37" s="8">
        <f>FC_TRA_ROAD_P2W_E!N37+FC_TRA_ROAD_CAR_E!N37+FC_TRA_ROAD_BUS_E!N37+FC_TRA_ROAD_LCV_E!N37+FC_TRA_ROAD_HGV_E!N37</f>
        <v>4735.9249938000003</v>
      </c>
      <c r="O37" s="8">
        <f>FC_TRA_ROAD_P2W_E!O37+FC_TRA_ROAD_CAR_E!O37+FC_TRA_ROAD_BUS_E!O37+FC_TRA_ROAD_LCV_E!O37+FC_TRA_ROAD_HGV_E!O37</f>
        <v>4601.1978104399986</v>
      </c>
      <c r="P37" s="8">
        <f>FC_TRA_ROAD_P2W_E!P37+FC_TRA_ROAD_CAR_E!P37+FC_TRA_ROAD_BUS_E!P37+FC_TRA_ROAD_LCV_E!P37+FC_TRA_ROAD_HGV_E!P37</f>
        <v>4511.2650105599987</v>
      </c>
      <c r="Q37" s="8">
        <f>FC_TRA_ROAD_P2W_E!Q37+FC_TRA_ROAD_CAR_E!Q37+FC_TRA_ROAD_BUS_E!Q37+FC_TRA_ROAD_LCV_E!Q37+FC_TRA_ROAD_HGV_E!Q37</f>
        <v>4422.5501720399989</v>
      </c>
      <c r="R37" s="8">
        <f>FC_TRA_ROAD_P2W_E!R37+FC_TRA_ROAD_CAR_E!R37+FC_TRA_ROAD_BUS_E!R37+FC_TRA_ROAD_LCV_E!R37+FC_TRA_ROAD_HGV_E!R37</f>
        <v>4468.1868000000004</v>
      </c>
      <c r="S37" s="8">
        <f>FC_TRA_ROAD_P2W_E!S37+FC_TRA_ROAD_CAR_E!S37+FC_TRA_ROAD_BUS_E!S37+FC_TRA_ROAD_LCV_E!S37+FC_TRA_ROAD_HGV_E!S37</f>
        <v>4415.8611142799991</v>
      </c>
      <c r="T37" s="8">
        <f>FC_TRA_ROAD_P2W_E!T37+FC_TRA_ROAD_CAR_E!T37+FC_TRA_ROAD_BUS_E!T37+FC_TRA_ROAD_LCV_E!T37+FC_TRA_ROAD_HGV_E!T37</f>
        <v>4366.6379618399997</v>
      </c>
      <c r="U37" s="8">
        <f>FC_TRA_ROAD_P2W_E!U37+FC_TRA_ROAD_CAR_E!U37+FC_TRA_ROAD_BUS_E!U37+FC_TRA_ROAD_LCV_E!U37+FC_TRA_ROAD_HGV_E!U37</f>
        <v>4535.8507655999992</v>
      </c>
      <c r="V37" s="8">
        <f>FC_TRA_ROAD_P2W_E!V37+FC_TRA_ROAD_CAR_E!V37+FC_TRA_ROAD_BUS_E!V37+FC_TRA_ROAD_LCV_E!V37+FC_TRA_ROAD_HGV_E!V37</f>
        <v>4517.2355659199993</v>
      </c>
      <c r="W37" s="8">
        <f>FC_TRA_ROAD_P2W_E!W37+FC_TRA_ROAD_CAR_E!W37+FC_TRA_ROAD_BUS_E!W37+FC_TRA_ROAD_LCV_E!W37+FC_TRA_ROAD_HGV_E!W37</f>
        <v>3745.3646537999989</v>
      </c>
      <c r="X37" s="8">
        <f>FC_TRA_ROAD_P2W_E!X37+FC_TRA_ROAD_CAR_E!X37+FC_TRA_ROAD_BUS_E!X37+FC_TRA_ROAD_LCV_E!X37+FC_TRA_ROAD_HGV_E!X37</f>
        <v>3939.3702810000013</v>
      </c>
      <c r="Y37" s="8">
        <f>FC_TRA_ROAD_P2W_E!Y37+FC_TRA_ROAD_CAR_E!Y37+FC_TRA_ROAD_BUS_E!Y37+FC_TRA_ROAD_LCV_E!Y37+FC_TRA_ROAD_HGV_E!Y37</f>
        <v>4077.0026589599988</v>
      </c>
      <c r="Z37" s="8">
        <f>FC_TRA_ROAD_P2W_E!Z37+FC_TRA_ROAD_CAR_E!Z37+FC_TRA_ROAD_BUS_E!Z37+FC_TRA_ROAD_LCV_E!Z37+FC_TRA_ROAD_HGV_E!Z37</f>
        <v>4444.1945578799978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11915.250478560003</v>
      </c>
      <c r="D43" s="8">
        <f>FC_TRA_ROAD_P2W_E!D43+FC_TRA_ROAD_CAR_E!D43+FC_TRA_ROAD_BUS_E!D43+FC_TRA_ROAD_LCV_E!D43+FC_TRA_ROAD_HGV_E!D43</f>
        <v>13225.071688920001</v>
      </c>
      <c r="E43" s="8">
        <f>FC_TRA_ROAD_P2W_E!E43+FC_TRA_ROAD_CAR_E!E43+FC_TRA_ROAD_BUS_E!E43+FC_TRA_ROAD_LCV_E!E43+FC_TRA_ROAD_HGV_E!E43</f>
        <v>14852.04092892</v>
      </c>
      <c r="F43" s="8">
        <f>FC_TRA_ROAD_P2W_E!F43+FC_TRA_ROAD_CAR_E!F43+FC_TRA_ROAD_BUS_E!F43+FC_TRA_ROAD_LCV_E!F43+FC_TRA_ROAD_HGV_E!F43</f>
        <v>16171.376401439997</v>
      </c>
      <c r="G43" s="8">
        <f>FC_TRA_ROAD_P2W_E!G43+FC_TRA_ROAD_CAR_E!G43+FC_TRA_ROAD_BUS_E!G43+FC_TRA_ROAD_LCV_E!G43+FC_TRA_ROAD_HGV_E!G43</f>
        <v>16602.69771108</v>
      </c>
      <c r="H43" s="8">
        <f>FC_TRA_ROAD_P2W_E!H43+FC_TRA_ROAD_CAR_E!H43+FC_TRA_ROAD_BUS_E!H43+FC_TRA_ROAD_LCV_E!H43+FC_TRA_ROAD_HGV_E!H43</f>
        <v>17459.348100479998</v>
      </c>
      <c r="I43" s="8">
        <f>FC_TRA_ROAD_P2W_E!I43+FC_TRA_ROAD_CAR_E!I43+FC_TRA_ROAD_BUS_E!I43+FC_TRA_ROAD_LCV_E!I43+FC_TRA_ROAD_HGV_E!I43</f>
        <v>16534.986287040003</v>
      </c>
      <c r="J43" s="8">
        <f>FC_TRA_ROAD_P2W_E!J43+FC_TRA_ROAD_CAR_E!J43+FC_TRA_ROAD_BUS_E!J43+FC_TRA_ROAD_LCV_E!J43+FC_TRA_ROAD_HGV_E!J43</f>
        <v>16848.795014999996</v>
      </c>
      <c r="K43" s="8">
        <f>FC_TRA_ROAD_P2W_E!K43+FC_TRA_ROAD_CAR_E!K43+FC_TRA_ROAD_BUS_E!K43+FC_TRA_ROAD_LCV_E!K43+FC_TRA_ROAD_HGV_E!K43</f>
        <v>16174.279283759999</v>
      </c>
      <c r="L43" s="8">
        <f>FC_TRA_ROAD_P2W_E!L43+FC_TRA_ROAD_CAR_E!L43+FC_TRA_ROAD_BUS_E!L43+FC_TRA_ROAD_LCV_E!L43+FC_TRA_ROAD_HGV_E!L43</f>
        <v>15558.557723280001</v>
      </c>
      <c r="M43" s="8">
        <f>FC_TRA_ROAD_P2W_E!M43+FC_TRA_ROAD_CAR_E!M43+FC_TRA_ROAD_BUS_E!M43+FC_TRA_ROAD_LCV_E!M43+FC_TRA_ROAD_HGV_E!M43</f>
        <v>16403.157763199997</v>
      </c>
      <c r="N43" s="8">
        <f>FC_TRA_ROAD_P2W_E!N43+FC_TRA_ROAD_CAR_E!N43+FC_TRA_ROAD_BUS_E!N43+FC_TRA_ROAD_LCV_E!N43+FC_TRA_ROAD_HGV_E!N43</f>
        <v>15813.3087216</v>
      </c>
      <c r="O43" s="8">
        <f>FC_TRA_ROAD_P2W_E!O43+FC_TRA_ROAD_CAR_E!O43+FC_TRA_ROAD_BUS_E!O43+FC_TRA_ROAD_LCV_E!O43+FC_TRA_ROAD_HGV_E!O43</f>
        <v>15886.631442239999</v>
      </c>
      <c r="P43" s="8">
        <f>FC_TRA_ROAD_P2W_E!P43+FC_TRA_ROAD_CAR_E!P43+FC_TRA_ROAD_BUS_E!P43+FC_TRA_ROAD_LCV_E!P43+FC_TRA_ROAD_HGV_E!P43</f>
        <v>17295.972005520001</v>
      </c>
      <c r="Q43" s="8">
        <f>FC_TRA_ROAD_P2W_E!Q43+FC_TRA_ROAD_CAR_E!Q43+FC_TRA_ROAD_BUS_E!Q43+FC_TRA_ROAD_LCV_E!Q43+FC_TRA_ROAD_HGV_E!Q43</f>
        <v>17018.7971616</v>
      </c>
      <c r="R43" s="8">
        <f>FC_TRA_ROAD_P2W_E!R43+FC_TRA_ROAD_CAR_E!R43+FC_TRA_ROAD_BUS_E!R43+FC_TRA_ROAD_LCV_E!R43+FC_TRA_ROAD_HGV_E!R43</f>
        <v>17429.460843600002</v>
      </c>
      <c r="S43" s="8">
        <f>FC_TRA_ROAD_P2W_E!S43+FC_TRA_ROAD_CAR_E!S43+FC_TRA_ROAD_BUS_E!S43+FC_TRA_ROAD_LCV_E!S43+FC_TRA_ROAD_HGV_E!S43</f>
        <v>18266.000463359997</v>
      </c>
      <c r="T43" s="8">
        <f>FC_TRA_ROAD_P2W_E!T43+FC_TRA_ROAD_CAR_E!T43+FC_TRA_ROAD_BUS_E!T43+FC_TRA_ROAD_LCV_E!T43+FC_TRA_ROAD_HGV_E!T43</f>
        <v>18791.750278079999</v>
      </c>
      <c r="U43" s="8">
        <f>FC_TRA_ROAD_P2W_E!U43+FC_TRA_ROAD_CAR_E!U43+FC_TRA_ROAD_BUS_E!U43+FC_TRA_ROAD_LCV_E!U43+FC_TRA_ROAD_HGV_E!U43</f>
        <v>18978.764776920005</v>
      </c>
      <c r="V43" s="8">
        <f>FC_TRA_ROAD_P2W_E!V43+FC_TRA_ROAD_CAR_E!V43+FC_TRA_ROAD_BUS_E!V43+FC_TRA_ROAD_LCV_E!V43+FC_TRA_ROAD_HGV_E!V43</f>
        <v>19084.673565359997</v>
      </c>
      <c r="W43" s="8">
        <f>FC_TRA_ROAD_P2W_E!W43+FC_TRA_ROAD_CAR_E!W43+FC_TRA_ROAD_BUS_E!W43+FC_TRA_ROAD_LCV_E!W43+FC_TRA_ROAD_HGV_E!W43</f>
        <v>16933.917063959998</v>
      </c>
      <c r="X43" s="8">
        <f>FC_TRA_ROAD_P2W_E!X43+FC_TRA_ROAD_CAR_E!X43+FC_TRA_ROAD_BUS_E!X43+FC_TRA_ROAD_LCV_E!X43+FC_TRA_ROAD_HGV_E!X43</f>
        <v>17553.999083399998</v>
      </c>
      <c r="Y43" s="8">
        <f>FC_TRA_ROAD_P2W_E!Y43+FC_TRA_ROAD_CAR_E!Y43+FC_TRA_ROAD_BUS_E!Y43+FC_TRA_ROAD_LCV_E!Y43+FC_TRA_ROAD_HGV_E!Y43</f>
        <v>16366.398768719999</v>
      </c>
      <c r="Z43" s="8">
        <f>FC_TRA_ROAD_P2W_E!Z43+FC_TRA_ROAD_CAR_E!Z43+FC_TRA_ROAD_BUS_E!Z43+FC_TRA_ROAD_LCV_E!Z43+FC_TRA_ROAD_HGV_E!Z43</f>
        <v>15331.320351360002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12.290210999999999</v>
      </c>
      <c r="I45" s="8">
        <f>FC_TRA_ROAD_P2W_E!I45+FC_TRA_ROAD_CAR_E!I45+FC_TRA_ROAD_BUS_E!I45+FC_TRA_ROAD_LCV_E!I45+FC_TRA_ROAD_HGV_E!I45</f>
        <v>14.559315120000001</v>
      </c>
      <c r="J45" s="8">
        <f>FC_TRA_ROAD_P2W_E!J45+FC_TRA_ROAD_CAR_E!J45+FC_TRA_ROAD_BUS_E!J45+FC_TRA_ROAD_LCV_E!J45+FC_TRA_ROAD_HGV_E!J45</f>
        <v>7.6224376799999991</v>
      </c>
      <c r="K45" s="8">
        <f>FC_TRA_ROAD_P2W_E!K45+FC_TRA_ROAD_CAR_E!K45+FC_TRA_ROAD_BUS_E!K45+FC_TRA_ROAD_LCV_E!K45+FC_TRA_ROAD_HGV_E!K45</f>
        <v>48.533337359999997</v>
      </c>
      <c r="L45" s="8">
        <f>FC_TRA_ROAD_P2W_E!L45+FC_TRA_ROAD_CAR_E!L45+FC_TRA_ROAD_BUS_E!L45+FC_TRA_ROAD_LCV_E!L45+FC_TRA_ROAD_HGV_E!L45</f>
        <v>12.57467364</v>
      </c>
      <c r="M45" s="8">
        <f>FC_TRA_ROAD_P2W_E!M45+FC_TRA_ROAD_CAR_E!M45+FC_TRA_ROAD_BUS_E!M45+FC_TRA_ROAD_LCV_E!M45+FC_TRA_ROAD_HGV_E!M45</f>
        <v>22.721387400000001</v>
      </c>
      <c r="N45" s="8">
        <f>FC_TRA_ROAD_P2W_E!N45+FC_TRA_ROAD_CAR_E!N45+FC_TRA_ROAD_BUS_E!N45+FC_TRA_ROAD_LCV_E!N45+FC_TRA_ROAD_HGV_E!N45</f>
        <v>16.957984320000001</v>
      </c>
      <c r="O45" s="8">
        <f>FC_TRA_ROAD_P2W_E!O45+FC_TRA_ROAD_CAR_E!O45+FC_TRA_ROAD_BUS_E!O45+FC_TRA_ROAD_LCV_E!O45+FC_TRA_ROAD_HGV_E!O45</f>
        <v>18.826254719999994</v>
      </c>
      <c r="P45" s="8">
        <f>FC_TRA_ROAD_P2W_E!P45+FC_TRA_ROAD_CAR_E!P45+FC_TRA_ROAD_BUS_E!P45+FC_TRA_ROAD_LCV_E!P45+FC_TRA_ROAD_HGV_E!P45</f>
        <v>31.284557280000005</v>
      </c>
      <c r="Q45" s="8">
        <f>FC_TRA_ROAD_P2W_E!Q45+FC_TRA_ROAD_CAR_E!Q45+FC_TRA_ROAD_BUS_E!Q45+FC_TRA_ROAD_LCV_E!Q45+FC_TRA_ROAD_HGV_E!Q45</f>
        <v>40.080205440000007</v>
      </c>
      <c r="R45" s="8">
        <f>FC_TRA_ROAD_P2W_E!R45+FC_TRA_ROAD_CAR_E!R45+FC_TRA_ROAD_BUS_E!R45+FC_TRA_ROAD_LCV_E!R45+FC_TRA_ROAD_HGV_E!R45</f>
        <v>43.012176120000014</v>
      </c>
      <c r="S45" s="8">
        <f>FC_TRA_ROAD_P2W_E!S45+FC_TRA_ROAD_CAR_E!S45+FC_TRA_ROAD_BUS_E!S45+FC_TRA_ROAD_LCV_E!S45+FC_TRA_ROAD_HGV_E!S45</f>
        <v>43.186600799999987</v>
      </c>
      <c r="T45" s="8">
        <f>FC_TRA_ROAD_P2W_E!T45+FC_TRA_ROAD_CAR_E!T45+FC_TRA_ROAD_BUS_E!T45+FC_TRA_ROAD_LCV_E!T45+FC_TRA_ROAD_HGV_E!T45</f>
        <v>44.702591399999996</v>
      </c>
      <c r="U45" s="8">
        <f>FC_TRA_ROAD_P2W_E!U45+FC_TRA_ROAD_CAR_E!U45+FC_TRA_ROAD_BUS_E!U45+FC_TRA_ROAD_LCV_E!U45+FC_TRA_ROAD_HGV_E!U45</f>
        <v>41.942142720000014</v>
      </c>
      <c r="V45" s="8">
        <f>FC_TRA_ROAD_P2W_E!V45+FC_TRA_ROAD_CAR_E!V45+FC_TRA_ROAD_BUS_E!V45+FC_TRA_ROAD_LCV_E!V45+FC_TRA_ROAD_HGV_E!V45</f>
        <v>40.484205720000013</v>
      </c>
      <c r="W45" s="8">
        <f>FC_TRA_ROAD_P2W_E!W45+FC_TRA_ROAD_CAR_E!W45+FC_TRA_ROAD_BUS_E!W45+FC_TRA_ROAD_LCV_E!W45+FC_TRA_ROAD_HGV_E!W45</f>
        <v>35.577357119999988</v>
      </c>
      <c r="X45" s="8">
        <f>FC_TRA_ROAD_P2W_E!X45+FC_TRA_ROAD_CAR_E!X45+FC_TRA_ROAD_BUS_E!X45+FC_TRA_ROAD_LCV_E!X45+FC_TRA_ROAD_HGV_E!X45</f>
        <v>39.488586480000009</v>
      </c>
      <c r="Y45" s="8">
        <f>FC_TRA_ROAD_P2W_E!Y45+FC_TRA_ROAD_CAR_E!Y45+FC_TRA_ROAD_BUS_E!Y45+FC_TRA_ROAD_LCV_E!Y45+FC_TRA_ROAD_HGV_E!Y45</f>
        <v>33.133564440000001</v>
      </c>
      <c r="Z45" s="8">
        <f>FC_TRA_ROAD_P2W_E!Z45+FC_TRA_ROAD_CAR_E!Z45+FC_TRA_ROAD_BUS_E!Z45+FC_TRA_ROAD_LCV_E!Z45+FC_TRA_ROAD_HGV_E!Z45</f>
        <v>27.479671560000003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0.80783999999999989</v>
      </c>
      <c r="H51" s="27">
        <f>FC_TRA_ROAD_P2W_E!H51+FC_TRA_ROAD_CAR_E!H51+FC_TRA_ROAD_BUS_E!H51+FC_TRA_ROAD_LCV_E!H51+FC_TRA_ROAD_HGV_E!H51</f>
        <v>0.86721623999999975</v>
      </c>
      <c r="I51" s="27">
        <f>FC_TRA_ROAD_P2W_E!I51+FC_TRA_ROAD_CAR_E!I51+FC_TRA_ROAD_BUS_E!I51+FC_TRA_ROAD_LCV_E!I51+FC_TRA_ROAD_HGV_E!I51</f>
        <v>0.84762612000000037</v>
      </c>
      <c r="J51" s="27">
        <f>FC_TRA_ROAD_P2W_E!J51+FC_TRA_ROAD_CAR_E!J51+FC_TRA_ROAD_BUS_E!J51+FC_TRA_ROAD_LCV_E!J51+FC_TRA_ROAD_HGV_E!J51</f>
        <v>4.2195502800000009</v>
      </c>
      <c r="K51" s="27">
        <f>FC_TRA_ROAD_P2W_E!K51+FC_TRA_ROAD_CAR_E!K51+FC_TRA_ROAD_BUS_E!K51+FC_TRA_ROAD_LCV_E!K51+FC_TRA_ROAD_HGV_E!K51</f>
        <v>7.65872712</v>
      </c>
      <c r="L51" s="27">
        <f>FC_TRA_ROAD_P2W_E!L51+FC_TRA_ROAD_CAR_E!L51+FC_TRA_ROAD_BUS_E!L51+FC_TRA_ROAD_LCV_E!L51+FC_TRA_ROAD_HGV_E!L51</f>
        <v>18.463385160000005</v>
      </c>
      <c r="M51" s="27">
        <f>FC_TRA_ROAD_P2W_E!M51+FC_TRA_ROAD_CAR_E!M51+FC_TRA_ROAD_BUS_E!M51+FC_TRA_ROAD_LCV_E!M51+FC_TRA_ROAD_HGV_E!M51</f>
        <v>25.463924640000002</v>
      </c>
      <c r="N51" s="27">
        <f>FC_TRA_ROAD_P2W_E!N51+FC_TRA_ROAD_CAR_E!N51+FC_TRA_ROAD_BUS_E!N51+FC_TRA_ROAD_LCV_E!N51+FC_TRA_ROAD_HGV_E!N51</f>
        <v>27.268639199999999</v>
      </c>
      <c r="O51" s="27">
        <f>FC_TRA_ROAD_P2W_E!O51+FC_TRA_ROAD_CAR_E!O51+FC_TRA_ROAD_BUS_E!O51+FC_TRA_ROAD_LCV_E!O51+FC_TRA_ROAD_HGV_E!O51</f>
        <v>29.878770239999994</v>
      </c>
      <c r="P51" s="27">
        <f>FC_TRA_ROAD_P2W_E!P51+FC_TRA_ROAD_CAR_E!P51+FC_TRA_ROAD_BUS_E!P51+FC_TRA_ROAD_LCV_E!P51+FC_TRA_ROAD_HGV_E!P51</f>
        <v>36.341894160000017</v>
      </c>
      <c r="Q51" s="27">
        <f>FC_TRA_ROAD_P2W_E!Q51+FC_TRA_ROAD_CAR_E!Q51+FC_TRA_ROAD_BUS_E!Q51+FC_TRA_ROAD_LCV_E!Q51+FC_TRA_ROAD_HGV_E!Q51</f>
        <v>39.397346999999989</v>
      </c>
      <c r="R51" s="27">
        <f>FC_TRA_ROAD_P2W_E!R51+FC_TRA_ROAD_CAR_E!R51+FC_TRA_ROAD_BUS_E!R51+FC_TRA_ROAD_LCV_E!R51+FC_TRA_ROAD_HGV_E!R51</f>
        <v>40.751690760000002</v>
      </c>
      <c r="S51" s="27">
        <f>FC_TRA_ROAD_P2W_E!S51+FC_TRA_ROAD_CAR_E!S51+FC_TRA_ROAD_BUS_E!S51+FC_TRA_ROAD_LCV_E!S51+FC_TRA_ROAD_HGV_E!S51</f>
        <v>40.63536180000002</v>
      </c>
      <c r="T51" s="27">
        <f>FC_TRA_ROAD_P2W_E!T51+FC_TRA_ROAD_CAR_E!T51+FC_TRA_ROAD_BUS_E!T51+FC_TRA_ROAD_LCV_E!T51+FC_TRA_ROAD_HGV_E!T51</f>
        <v>40.202157600000007</v>
      </c>
      <c r="U51" s="27">
        <f>FC_TRA_ROAD_P2W_E!U51+FC_TRA_ROAD_CAR_E!U51+FC_TRA_ROAD_BUS_E!U51+FC_TRA_ROAD_LCV_E!U51+FC_TRA_ROAD_HGV_E!U51</f>
        <v>39.078452159999998</v>
      </c>
      <c r="V51" s="27">
        <f>FC_TRA_ROAD_P2W_E!V51+FC_TRA_ROAD_CAR_E!V51+FC_TRA_ROAD_BUS_E!V51+FC_TRA_ROAD_LCV_E!V51+FC_TRA_ROAD_HGV_E!V51</f>
        <v>43.017273154438357</v>
      </c>
      <c r="W51" s="27">
        <f>FC_TRA_ROAD_P2W_E!W51+FC_TRA_ROAD_CAR_E!W51+FC_TRA_ROAD_BUS_E!W51+FC_TRA_ROAD_LCV_E!W51+FC_TRA_ROAD_HGV_E!W51</f>
        <v>45.624349530145437</v>
      </c>
      <c r="X51" s="27">
        <f>FC_TRA_ROAD_P2W_E!X51+FC_TRA_ROAD_CAR_E!X51+FC_TRA_ROAD_BUS_E!X51+FC_TRA_ROAD_LCV_E!X51+FC_TRA_ROAD_HGV_E!X51</f>
        <v>43.50909346919331</v>
      </c>
      <c r="Y51" s="27">
        <f>FC_TRA_ROAD_P2W_E!Y51+FC_TRA_ROAD_CAR_E!Y51+FC_TRA_ROAD_BUS_E!Y51+FC_TRA_ROAD_LCV_E!Y51+FC_TRA_ROAD_HGV_E!Y51</f>
        <v>41.815068610963095</v>
      </c>
      <c r="Z51" s="27">
        <f>FC_TRA_ROAD_P2W_E!Z51+FC_TRA_ROAD_CAR_E!Z51+FC_TRA_ROAD_BUS_E!Z51+FC_TRA_ROAD_LCV_E!Z51+FC_TRA_ROAD_HGV_E!Z51</f>
        <v>38.124962561347012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46.645588799999999</v>
      </c>
      <c r="D61" s="49">
        <f t="shared" si="30"/>
        <v>51.309892799999986</v>
      </c>
      <c r="E61" s="49">
        <f t="shared" si="30"/>
        <v>54.176018399999997</v>
      </c>
      <c r="F61" s="49">
        <f t="shared" si="30"/>
        <v>55.33929071999998</v>
      </c>
      <c r="G61" s="49">
        <f t="shared" si="30"/>
        <v>54.144923039999995</v>
      </c>
      <c r="H61" s="49">
        <f t="shared" si="30"/>
        <v>217.15725024</v>
      </c>
      <c r="I61" s="49">
        <f t="shared" si="30"/>
        <v>752.76667008000004</v>
      </c>
      <c r="J61" s="49">
        <f t="shared" si="30"/>
        <v>947.76924096000016</v>
      </c>
      <c r="K61" s="49">
        <f t="shared" si="30"/>
        <v>1164.3801083999999</v>
      </c>
      <c r="L61" s="49">
        <f t="shared" si="30"/>
        <v>1505.6922168000001</v>
      </c>
      <c r="M61" s="49">
        <f t="shared" si="30"/>
        <v>1459.3385088</v>
      </c>
      <c r="N61" s="49">
        <f t="shared" si="30"/>
        <v>1467.6406675200001</v>
      </c>
      <c r="O61" s="49">
        <f t="shared" si="30"/>
        <v>1446.8406580799999</v>
      </c>
      <c r="P61" s="49">
        <f t="shared" si="30"/>
        <v>1481.9209308000002</v>
      </c>
      <c r="Q61" s="49">
        <f t="shared" si="30"/>
        <v>1761.6543724800001</v>
      </c>
      <c r="R61" s="49">
        <f t="shared" si="30"/>
        <v>1931.1469804799999</v>
      </c>
      <c r="S61" s="49">
        <f t="shared" si="30"/>
        <v>1605.0667600799998</v>
      </c>
      <c r="T61" s="49">
        <f t="shared" si="30"/>
        <v>1411.9485753599997</v>
      </c>
      <c r="U61" s="49">
        <f t="shared" si="30"/>
        <v>1457.1684756</v>
      </c>
      <c r="V61" s="49">
        <f t="shared" si="30"/>
        <v>1430.3989048349315</v>
      </c>
      <c r="W61" s="49">
        <f t="shared" si="30"/>
        <v>1208.1625947037087</v>
      </c>
      <c r="X61" s="49">
        <f t="shared" si="30"/>
        <v>1245.8827743159723</v>
      </c>
      <c r="Y61" s="49">
        <f t="shared" ref="Y61:Z61" si="31">SUM(Y62:Y72)</f>
        <v>1191.434749191897</v>
      </c>
      <c r="Z61" s="49">
        <f t="shared" si="31"/>
        <v>1463.6931280243575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5.8967999999999998E-4</v>
      </c>
      <c r="L64" s="52">
        <f>FC_TRA_ROAD_P2W_E!L64+FC_TRA_ROAD_CAR_E!L64+FC_TRA_ROAD_BUS_E!L64+FC_TRA_ROAD_LCV_E!L64+FC_TRA_ROAD_HGV_E!L64</f>
        <v>3.1449600000000018E-3</v>
      </c>
      <c r="M64" s="52">
        <f>FC_TRA_ROAD_P2W_E!M64+FC_TRA_ROAD_CAR_E!M64+FC_TRA_ROAD_BUS_E!M64+FC_TRA_ROAD_LCV_E!M64+FC_TRA_ROAD_HGV_E!M64</f>
        <v>4.7174400000000007E-3</v>
      </c>
      <c r="N64" s="52">
        <f>FC_TRA_ROAD_P2W_E!N64+FC_TRA_ROAD_CAR_E!N64+FC_TRA_ROAD_BUS_E!N64+FC_TRA_ROAD_LCV_E!N64+FC_TRA_ROAD_HGV_E!N64</f>
        <v>1.6904159999999998E-2</v>
      </c>
      <c r="O64" s="52">
        <f>FC_TRA_ROAD_P2W_E!O64+FC_TRA_ROAD_CAR_E!O64+FC_TRA_ROAD_BUS_E!O64+FC_TRA_ROAD_LCV_E!O64+FC_TRA_ROAD_HGV_E!O64</f>
        <v>2.5552800000000001E-2</v>
      </c>
      <c r="P64" s="52">
        <f>FC_TRA_ROAD_P2W_E!P64+FC_TRA_ROAD_CAR_E!P64+FC_TRA_ROAD_BUS_E!P64+FC_TRA_ROAD_LCV_E!P64+FC_TRA_ROAD_HGV_E!P64</f>
        <v>4.1474160000000003E-2</v>
      </c>
      <c r="Q64" s="52">
        <f>FC_TRA_ROAD_P2W_E!Q64+FC_TRA_ROAD_CAR_E!Q64+FC_TRA_ROAD_BUS_E!Q64+FC_TRA_ROAD_LCV_E!Q64+FC_TRA_ROAD_HGV_E!Q64</f>
        <v>1.2532665599999999</v>
      </c>
      <c r="R64" s="52">
        <f>FC_TRA_ROAD_P2W_E!R64+FC_TRA_ROAD_CAR_E!R64+FC_TRA_ROAD_BUS_E!R64+FC_TRA_ROAD_LCV_E!R64+FC_TRA_ROAD_HGV_E!R64</f>
        <v>0.95017104000000008</v>
      </c>
      <c r="S64" s="52">
        <f>FC_TRA_ROAD_P2W_E!S64+FC_TRA_ROAD_CAR_E!S64+FC_TRA_ROAD_BUS_E!S64+FC_TRA_ROAD_LCV_E!S64+FC_TRA_ROAD_HGV_E!S64</f>
        <v>0.93385656000000028</v>
      </c>
      <c r="T64" s="52">
        <f>FC_TRA_ROAD_P2W_E!T64+FC_TRA_ROAD_CAR_E!T64+FC_TRA_ROAD_BUS_E!T64+FC_TRA_ROAD_LCV_E!T64+FC_TRA_ROAD_HGV_E!T64</f>
        <v>0.58574879999999996</v>
      </c>
      <c r="U64" s="52">
        <f>FC_TRA_ROAD_P2W_E!U64+FC_TRA_ROAD_CAR_E!U64+FC_TRA_ROAD_BUS_E!U64+FC_TRA_ROAD_LCV_E!U64+FC_TRA_ROAD_HGV_E!U64</f>
        <v>0.83793527999999995</v>
      </c>
      <c r="V64" s="52">
        <f>FC_TRA_ROAD_P2W_E!V64+FC_TRA_ROAD_CAR_E!V64+FC_TRA_ROAD_BUS_E!V64+FC_TRA_ROAD_LCV_E!V64+FC_TRA_ROAD_HGV_E!V64</f>
        <v>0.93857875493165099</v>
      </c>
      <c r="W64" s="52">
        <f>FC_TRA_ROAD_P2W_E!W64+FC_TRA_ROAD_CAR_E!W64+FC_TRA_ROAD_BUS_E!W64+FC_TRA_ROAD_LCV_E!W64+FC_TRA_ROAD_HGV_E!W64</f>
        <v>0.83324718370872564</v>
      </c>
      <c r="X64" s="52">
        <f>FC_TRA_ROAD_P2W_E!X64+FC_TRA_ROAD_CAR_E!X64+FC_TRA_ROAD_BUS_E!X64+FC_TRA_ROAD_LCV_E!X64+FC_TRA_ROAD_HGV_E!X64</f>
        <v>0.86049799597229337</v>
      </c>
      <c r="Y64" s="52">
        <f>FC_TRA_ROAD_P2W_E!Y64+FC_TRA_ROAD_CAR_E!Y64+FC_TRA_ROAD_BUS_E!Y64+FC_TRA_ROAD_LCV_E!Y64+FC_TRA_ROAD_HGV_E!Y64</f>
        <v>0.87778007189689233</v>
      </c>
      <c r="Z64" s="52">
        <f>FC_TRA_ROAD_P2W_E!Z64+FC_TRA_ROAD_CAR_E!Z64+FC_TRA_ROAD_BUS_E!Z64+FC_TRA_ROAD_LCV_E!Z64+FC_TRA_ROAD_HGV_E!Z64</f>
        <v>1.3415574643574408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38.530464480000006</v>
      </c>
      <c r="K67" s="52">
        <f>FC_TRA_ROAD_P2W_E!K67+FC_TRA_ROAD_CAR_E!K67+FC_TRA_ROAD_BUS_E!K67+FC_TRA_ROAD_LCV_E!K67+FC_TRA_ROAD_HGV_E!K67</f>
        <v>160.36998623999995</v>
      </c>
      <c r="L67" s="52">
        <f>FC_TRA_ROAD_P2W_E!L67+FC_TRA_ROAD_CAR_E!L67+FC_TRA_ROAD_BUS_E!L67+FC_TRA_ROAD_LCV_E!L67+FC_TRA_ROAD_HGV_E!L67</f>
        <v>231.21209808</v>
      </c>
      <c r="M67" s="52">
        <f>FC_TRA_ROAD_P2W_E!M67+FC_TRA_ROAD_CAR_E!M67+FC_TRA_ROAD_BUS_E!M67+FC_TRA_ROAD_LCV_E!M67+FC_TRA_ROAD_HGV_E!M67</f>
        <v>231.98948207999999</v>
      </c>
      <c r="N67" s="52">
        <f>FC_TRA_ROAD_P2W_E!N67+FC_TRA_ROAD_CAR_E!N67+FC_TRA_ROAD_BUS_E!N67+FC_TRA_ROAD_LCV_E!N67+FC_TRA_ROAD_HGV_E!N67</f>
        <v>228.90110111999994</v>
      </c>
      <c r="O67" s="52">
        <f>FC_TRA_ROAD_P2W_E!O67+FC_TRA_ROAD_CAR_E!O67+FC_TRA_ROAD_BUS_E!O67+FC_TRA_ROAD_LCV_E!O67+FC_TRA_ROAD_HGV_E!O67</f>
        <v>228.99897503999998</v>
      </c>
      <c r="P67" s="52">
        <f>FC_TRA_ROAD_P2W_E!P67+FC_TRA_ROAD_CAR_E!P67+FC_TRA_ROAD_BUS_E!P67+FC_TRA_ROAD_LCV_E!P67+FC_TRA_ROAD_HGV_E!P67</f>
        <v>195.90892415999997</v>
      </c>
      <c r="Q67" s="52">
        <f>FC_TRA_ROAD_P2W_E!Q67+FC_TRA_ROAD_CAR_E!Q67+FC_TRA_ROAD_BUS_E!Q67+FC_TRA_ROAD_LCV_E!Q67+FC_TRA_ROAD_HGV_E!Q67</f>
        <v>186.51277296000001</v>
      </c>
      <c r="R67" s="52">
        <f>FC_TRA_ROAD_P2W_E!R67+FC_TRA_ROAD_CAR_E!R67+FC_TRA_ROAD_BUS_E!R67+FC_TRA_ROAD_LCV_E!R67+FC_TRA_ROAD_HGV_E!R67</f>
        <v>177.39622512000003</v>
      </c>
      <c r="S67" s="52">
        <f>FC_TRA_ROAD_P2W_E!S67+FC_TRA_ROAD_CAR_E!S67+FC_TRA_ROAD_BUS_E!S67+FC_TRA_ROAD_LCV_E!S67+FC_TRA_ROAD_HGV_E!S67</f>
        <v>169.34227200000001</v>
      </c>
      <c r="T67" s="52">
        <f>FC_TRA_ROAD_P2W_E!T67+FC_TRA_ROAD_CAR_E!T67+FC_TRA_ROAD_BUS_E!T67+FC_TRA_ROAD_LCV_E!T67+FC_TRA_ROAD_HGV_E!T67</f>
        <v>166.05712367999999</v>
      </c>
      <c r="U67" s="52">
        <f>FC_TRA_ROAD_P2W_E!U67+FC_TRA_ROAD_CAR_E!U67+FC_TRA_ROAD_BUS_E!U67+FC_TRA_ROAD_LCV_E!U67+FC_TRA_ROAD_HGV_E!U67</f>
        <v>170.72448623999998</v>
      </c>
      <c r="V67" s="52">
        <f>FC_TRA_ROAD_P2W_E!V67+FC_TRA_ROAD_CAR_E!V67+FC_TRA_ROAD_BUS_E!V67+FC_TRA_ROAD_LCV_E!V67+FC_TRA_ROAD_HGV_E!V67</f>
        <v>167.48700048000001</v>
      </c>
      <c r="W67" s="52">
        <f>FC_TRA_ROAD_P2W_E!W67+FC_TRA_ROAD_CAR_E!W67+FC_TRA_ROAD_BUS_E!W67+FC_TRA_ROAD_LCV_E!W67+FC_TRA_ROAD_HGV_E!W67</f>
        <v>166.54521888000002</v>
      </c>
      <c r="X67" s="52">
        <f>FC_TRA_ROAD_P2W_E!X67+FC_TRA_ROAD_CAR_E!X67+FC_TRA_ROAD_BUS_E!X67+FC_TRA_ROAD_LCV_E!X67+FC_TRA_ROAD_HGV_E!X67</f>
        <v>154.53807696000004</v>
      </c>
      <c r="Y67" s="52">
        <f>FC_TRA_ROAD_P2W_E!Y67+FC_TRA_ROAD_CAR_E!Y67+FC_TRA_ROAD_BUS_E!Y67+FC_TRA_ROAD_LCV_E!Y67+FC_TRA_ROAD_HGV_E!Y67</f>
        <v>152.93870496</v>
      </c>
      <c r="Z67" s="52">
        <f>FC_TRA_ROAD_P2W_E!Z67+FC_TRA_ROAD_CAR_E!Z67+FC_TRA_ROAD_BUS_E!Z67+FC_TRA_ROAD_LCV_E!Z67+FC_TRA_ROAD_HGV_E!Z67</f>
        <v>295.94830463999995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46.645588799999999</v>
      </c>
      <c r="D68" s="52">
        <f>FC_TRA_ROAD_P2W_E!D68+FC_TRA_ROAD_CAR_E!D68+FC_TRA_ROAD_BUS_E!D68+FC_TRA_ROAD_LCV_E!D68+FC_TRA_ROAD_HGV_E!D68</f>
        <v>51.309892799999986</v>
      </c>
      <c r="E68" s="52">
        <f>FC_TRA_ROAD_P2W_E!E68+FC_TRA_ROAD_CAR_E!E68+FC_TRA_ROAD_BUS_E!E68+FC_TRA_ROAD_LCV_E!E68+FC_TRA_ROAD_HGV_E!E68</f>
        <v>54.176018399999997</v>
      </c>
      <c r="F68" s="52">
        <f>FC_TRA_ROAD_P2W_E!F68+FC_TRA_ROAD_CAR_E!F68+FC_TRA_ROAD_BUS_E!F68+FC_TRA_ROAD_LCV_E!F68+FC_TRA_ROAD_HGV_E!F68</f>
        <v>55.33929071999998</v>
      </c>
      <c r="G68" s="52">
        <f>FC_TRA_ROAD_P2W_E!G68+FC_TRA_ROAD_CAR_E!G68+FC_TRA_ROAD_BUS_E!G68+FC_TRA_ROAD_LCV_E!G68+FC_TRA_ROAD_HGV_E!G68</f>
        <v>54.144923039999995</v>
      </c>
      <c r="H68" s="52">
        <f>FC_TRA_ROAD_P2W_E!H68+FC_TRA_ROAD_CAR_E!H68+FC_TRA_ROAD_BUS_E!H68+FC_TRA_ROAD_LCV_E!H68+FC_TRA_ROAD_HGV_E!H68</f>
        <v>54.144923039999995</v>
      </c>
      <c r="I68" s="52">
        <f>FC_TRA_ROAD_P2W_E!I68+FC_TRA_ROAD_CAR_E!I68+FC_TRA_ROAD_BUS_E!I68+FC_TRA_ROAD_LCV_E!I68+FC_TRA_ROAD_HGV_E!I68</f>
        <v>100.80070703999999</v>
      </c>
      <c r="J68" s="52">
        <f>FC_TRA_ROAD_P2W_E!J68+FC_TRA_ROAD_CAR_E!J68+FC_TRA_ROAD_BUS_E!J68+FC_TRA_ROAD_LCV_E!J68+FC_TRA_ROAD_HGV_E!J68</f>
        <v>166.30843536</v>
      </c>
      <c r="K68" s="52">
        <f>FC_TRA_ROAD_P2W_E!K68+FC_TRA_ROAD_CAR_E!K68+FC_TRA_ROAD_BUS_E!K68+FC_TRA_ROAD_LCV_E!K68+FC_TRA_ROAD_HGV_E!K68</f>
        <v>278.75945232000004</v>
      </c>
      <c r="L68" s="52">
        <f>FC_TRA_ROAD_P2W_E!L68+FC_TRA_ROAD_CAR_E!L68+FC_TRA_ROAD_BUS_E!L68+FC_TRA_ROAD_LCV_E!L68+FC_TRA_ROAD_HGV_E!L68</f>
        <v>339.01716240000007</v>
      </c>
      <c r="M68" s="52">
        <f>FC_TRA_ROAD_P2W_E!M68+FC_TRA_ROAD_CAR_E!M68+FC_TRA_ROAD_BUS_E!M68+FC_TRA_ROAD_LCV_E!M68+FC_TRA_ROAD_HGV_E!M68</f>
        <v>231.65533440000002</v>
      </c>
      <c r="N68" s="52">
        <f>FC_TRA_ROAD_P2W_E!N68+FC_TRA_ROAD_CAR_E!N68+FC_TRA_ROAD_BUS_E!N68+FC_TRA_ROAD_LCV_E!N68+FC_TRA_ROAD_HGV_E!N68</f>
        <v>259.87182480000001</v>
      </c>
      <c r="O68" s="52">
        <f>FC_TRA_ROAD_P2W_E!O68+FC_TRA_ROAD_CAR_E!O68+FC_TRA_ROAD_BUS_E!O68+FC_TRA_ROAD_LCV_E!O68+FC_TRA_ROAD_HGV_E!O68</f>
        <v>190.15322399999997</v>
      </c>
      <c r="P68" s="52">
        <f>FC_TRA_ROAD_P2W_E!P68+FC_TRA_ROAD_CAR_E!P68+FC_TRA_ROAD_BUS_E!P68+FC_TRA_ROAD_LCV_E!P68+FC_TRA_ROAD_HGV_E!P68</f>
        <v>209.94057791999995</v>
      </c>
      <c r="Q68" s="52">
        <f>FC_TRA_ROAD_P2W_E!Q68+FC_TRA_ROAD_CAR_E!Q68+FC_TRA_ROAD_BUS_E!Q68+FC_TRA_ROAD_LCV_E!Q68+FC_TRA_ROAD_HGV_E!Q68</f>
        <v>511.19293535999986</v>
      </c>
      <c r="R68" s="52">
        <f>FC_TRA_ROAD_P2W_E!R68+FC_TRA_ROAD_CAR_E!R68+FC_TRA_ROAD_BUS_E!R68+FC_TRA_ROAD_LCV_E!R68+FC_TRA_ROAD_HGV_E!R68</f>
        <v>647.24533055999984</v>
      </c>
      <c r="S68" s="52">
        <f>FC_TRA_ROAD_P2W_E!S68+FC_TRA_ROAD_CAR_E!S68+FC_TRA_ROAD_BUS_E!S68+FC_TRA_ROAD_LCV_E!S68+FC_TRA_ROAD_HGV_E!S68</f>
        <v>308.85287903999995</v>
      </c>
      <c r="T68" s="52">
        <f>FC_TRA_ROAD_P2W_E!T68+FC_TRA_ROAD_CAR_E!T68+FC_TRA_ROAD_BUS_E!T68+FC_TRA_ROAD_LCV_E!T68+FC_TRA_ROAD_HGV_E!T68</f>
        <v>122.20425503999999</v>
      </c>
      <c r="U68" s="52">
        <f>FC_TRA_ROAD_P2W_E!U68+FC_TRA_ROAD_CAR_E!U68+FC_TRA_ROAD_BUS_E!U68+FC_TRA_ROAD_LCV_E!U68+FC_TRA_ROAD_HGV_E!U68</f>
        <v>209.54398464000002</v>
      </c>
      <c r="V68" s="52">
        <f>FC_TRA_ROAD_P2W_E!V68+FC_TRA_ROAD_CAR_E!V68+FC_TRA_ROAD_BUS_E!V68+FC_TRA_ROAD_LCV_E!V68+FC_TRA_ROAD_HGV_E!V68</f>
        <v>190.72135152000004</v>
      </c>
      <c r="W68" s="52">
        <f>FC_TRA_ROAD_P2W_E!W68+FC_TRA_ROAD_CAR_E!W68+FC_TRA_ROAD_BUS_E!W68+FC_TRA_ROAD_LCV_E!W68+FC_TRA_ROAD_HGV_E!W68</f>
        <v>73.477825919999987</v>
      </c>
      <c r="X68" s="52">
        <f>FC_TRA_ROAD_P2W_E!X68+FC_TRA_ROAD_CAR_E!X68+FC_TRA_ROAD_BUS_E!X68+FC_TRA_ROAD_LCV_E!X68+FC_TRA_ROAD_HGV_E!X68</f>
        <v>56.863728000000002</v>
      </c>
      <c r="Y68" s="52">
        <f>FC_TRA_ROAD_P2W_E!Y68+FC_TRA_ROAD_CAR_E!Y68+FC_TRA_ROAD_BUS_E!Y68+FC_TRA_ROAD_LCV_E!Y68+FC_TRA_ROAD_HGV_E!Y68</f>
        <v>76.775463360000003</v>
      </c>
      <c r="Z68" s="52">
        <f>FC_TRA_ROAD_P2W_E!Z68+FC_TRA_ROAD_CAR_E!Z68+FC_TRA_ROAD_BUS_E!Z68+FC_TRA_ROAD_LCV_E!Z68+FC_TRA_ROAD_HGV_E!Z68</f>
        <v>150.23672208000002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163.01232720000002</v>
      </c>
      <c r="I69" s="52">
        <f>FC_TRA_ROAD_P2W_E!I69+FC_TRA_ROAD_CAR_E!I69+FC_TRA_ROAD_BUS_E!I69+FC_TRA_ROAD_LCV_E!I69+FC_TRA_ROAD_HGV_E!I69</f>
        <v>651.96596304000002</v>
      </c>
      <c r="J69" s="52">
        <f>FC_TRA_ROAD_P2W_E!J69+FC_TRA_ROAD_CAR_E!J69+FC_TRA_ROAD_BUS_E!J69+FC_TRA_ROAD_LCV_E!J69+FC_TRA_ROAD_HGV_E!J69</f>
        <v>742.93034112000009</v>
      </c>
      <c r="K69" s="52">
        <f>FC_TRA_ROAD_P2W_E!K69+FC_TRA_ROAD_CAR_E!K69+FC_TRA_ROAD_BUS_E!K69+FC_TRA_ROAD_LCV_E!K69+FC_TRA_ROAD_HGV_E!K69</f>
        <v>725.25008015999992</v>
      </c>
      <c r="L69" s="52">
        <f>FC_TRA_ROAD_P2W_E!L69+FC_TRA_ROAD_CAR_E!L69+FC_TRA_ROAD_BUS_E!L69+FC_TRA_ROAD_LCV_E!L69+FC_TRA_ROAD_HGV_E!L69</f>
        <v>935.45981135999989</v>
      </c>
      <c r="M69" s="52">
        <f>FC_TRA_ROAD_P2W_E!M69+FC_TRA_ROAD_CAR_E!M69+FC_TRA_ROAD_BUS_E!M69+FC_TRA_ROAD_LCV_E!M69+FC_TRA_ROAD_HGV_E!M69</f>
        <v>995.68897487999993</v>
      </c>
      <c r="N69" s="52">
        <f>FC_TRA_ROAD_P2W_E!N69+FC_TRA_ROAD_CAR_E!N69+FC_TRA_ROAD_BUS_E!N69+FC_TRA_ROAD_LCV_E!N69+FC_TRA_ROAD_HGV_E!N69</f>
        <v>978.85083744000008</v>
      </c>
      <c r="O69" s="52">
        <f>FC_TRA_ROAD_P2W_E!O69+FC_TRA_ROAD_CAR_E!O69+FC_TRA_ROAD_BUS_E!O69+FC_TRA_ROAD_LCV_E!O69+FC_TRA_ROAD_HGV_E!O69</f>
        <v>1027.66290624</v>
      </c>
      <c r="P69" s="52">
        <f>FC_TRA_ROAD_P2W_E!P69+FC_TRA_ROAD_CAR_E!P69+FC_TRA_ROAD_BUS_E!P69+FC_TRA_ROAD_LCV_E!P69+FC_TRA_ROAD_HGV_E!P69</f>
        <v>1076.0299545600003</v>
      </c>
      <c r="Q69" s="52">
        <f>FC_TRA_ROAD_P2W_E!Q69+FC_TRA_ROAD_CAR_E!Q69+FC_TRA_ROAD_BUS_E!Q69+FC_TRA_ROAD_LCV_E!Q69+FC_TRA_ROAD_HGV_E!Q69</f>
        <v>1062.6953976000002</v>
      </c>
      <c r="R69" s="52">
        <f>FC_TRA_ROAD_P2W_E!R69+FC_TRA_ROAD_CAR_E!R69+FC_TRA_ROAD_BUS_E!R69+FC_TRA_ROAD_LCV_E!R69+FC_TRA_ROAD_HGV_E!R69</f>
        <v>1105.5552537599999</v>
      </c>
      <c r="S69" s="52">
        <f>FC_TRA_ROAD_P2W_E!S69+FC_TRA_ROAD_CAR_E!S69+FC_TRA_ROAD_BUS_E!S69+FC_TRA_ROAD_LCV_E!S69+FC_TRA_ROAD_HGV_E!S69</f>
        <v>1125.9377524799997</v>
      </c>
      <c r="T69" s="52">
        <f>FC_TRA_ROAD_P2W_E!T69+FC_TRA_ROAD_CAR_E!T69+FC_TRA_ROAD_BUS_E!T69+FC_TRA_ROAD_LCV_E!T69+FC_TRA_ROAD_HGV_E!T69</f>
        <v>1123.1014478399998</v>
      </c>
      <c r="U69" s="52">
        <f>FC_TRA_ROAD_P2W_E!U69+FC_TRA_ROAD_CAR_E!U69+FC_TRA_ROAD_BUS_E!U69+FC_TRA_ROAD_LCV_E!U69+FC_TRA_ROAD_HGV_E!U69</f>
        <v>1076.06206944</v>
      </c>
      <c r="V69" s="52">
        <f>FC_TRA_ROAD_P2W_E!V69+FC_TRA_ROAD_CAR_E!V69+FC_TRA_ROAD_BUS_E!V69+FC_TRA_ROAD_LCV_E!V69+FC_TRA_ROAD_HGV_E!V69</f>
        <v>1071.2519740799999</v>
      </c>
      <c r="W69" s="52">
        <f>FC_TRA_ROAD_P2W_E!W69+FC_TRA_ROAD_CAR_E!W69+FC_TRA_ROAD_BUS_E!W69+FC_TRA_ROAD_LCV_E!W69+FC_TRA_ROAD_HGV_E!W69</f>
        <v>967.30630271999996</v>
      </c>
      <c r="X69" s="52">
        <f>FC_TRA_ROAD_P2W_E!X69+FC_TRA_ROAD_CAR_E!X69+FC_TRA_ROAD_BUS_E!X69+FC_TRA_ROAD_LCV_E!X69+FC_TRA_ROAD_HGV_E!X69</f>
        <v>1033.62047136</v>
      </c>
      <c r="Y69" s="52">
        <f>FC_TRA_ROAD_P2W_E!Y69+FC_TRA_ROAD_CAR_E!Y69+FC_TRA_ROAD_BUS_E!Y69+FC_TRA_ROAD_LCV_E!Y69+FC_TRA_ROAD_HGV_E!Y69</f>
        <v>960.84280080000008</v>
      </c>
      <c r="Z69" s="52">
        <f>FC_TRA_ROAD_P2W_E!Z69+FC_TRA_ROAD_CAR_E!Z69+FC_TRA_ROAD_BUS_E!Z69+FC_TRA_ROAD_LCV_E!Z69+FC_TRA_ROAD_HGV_E!Z69</f>
        <v>1016.16654384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95.748810063378244</v>
      </c>
      <c r="D2" s="21">
        <f t="shared" ref="D2:X2" si="0">SUM(D3,D17,D22,D25,D26,D51,D52)</f>
        <v>98.164770051777992</v>
      </c>
      <c r="E2" s="21">
        <f t="shared" si="0"/>
        <v>101.17274727681641</v>
      </c>
      <c r="F2" s="21">
        <f t="shared" si="0"/>
        <v>104.04598290445058</v>
      </c>
      <c r="G2" s="21">
        <f t="shared" si="0"/>
        <v>108.8484338820938</v>
      </c>
      <c r="H2" s="21">
        <f t="shared" si="0"/>
        <v>111.52496490971674</v>
      </c>
      <c r="I2" s="21">
        <f t="shared" si="0"/>
        <v>114.6783849669454</v>
      </c>
      <c r="J2" s="21">
        <f t="shared" si="0"/>
        <v>117.99844142562365</v>
      </c>
      <c r="K2" s="21">
        <f t="shared" si="0"/>
        <v>119.75492202336837</v>
      </c>
      <c r="L2" s="21">
        <f t="shared" si="0"/>
        <v>122.17042885804462</v>
      </c>
      <c r="M2" s="21">
        <f t="shared" si="0"/>
        <v>125.61230289399592</v>
      </c>
      <c r="N2" s="21">
        <f t="shared" si="0"/>
        <v>129.36366201547779</v>
      </c>
      <c r="O2" s="21">
        <f t="shared" si="0"/>
        <v>134.67295830803741</v>
      </c>
      <c r="P2" s="21">
        <f t="shared" si="0"/>
        <v>139.61819462337905</v>
      </c>
      <c r="Q2" s="21">
        <f t="shared" si="0"/>
        <v>145.02110976154592</v>
      </c>
      <c r="R2" s="21">
        <f t="shared" si="0"/>
        <v>149.72219723545049</v>
      </c>
      <c r="S2" s="21">
        <f t="shared" si="0"/>
        <v>152.92981696367656</v>
      </c>
      <c r="T2" s="21">
        <f t="shared" si="0"/>
        <v>151.35265301093034</v>
      </c>
      <c r="U2" s="21">
        <f t="shared" si="0"/>
        <v>144.79696164147273</v>
      </c>
      <c r="V2" s="21">
        <f t="shared" si="0"/>
        <v>154.04033139959589</v>
      </c>
      <c r="W2" s="21">
        <f t="shared" si="0"/>
        <v>138.16818894451123</v>
      </c>
      <c r="X2" s="21">
        <f t="shared" si="0"/>
        <v>138.38983611633188</v>
      </c>
      <c r="Y2" s="21">
        <f t="shared" ref="Y2:Z2" si="1">SUM(Y3,Y17,Y22,Y25,Y26,Y51,Y52)</f>
        <v>141.09797581241395</v>
      </c>
      <c r="Z2" s="21">
        <f t="shared" si="1"/>
        <v>149.12342115218473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95.748810063378244</v>
      </c>
      <c r="D26" s="27">
        <f t="shared" si="16"/>
        <v>98.164770051777992</v>
      </c>
      <c r="E26" s="27">
        <f t="shared" si="16"/>
        <v>101.17274727681641</v>
      </c>
      <c r="F26" s="27">
        <f t="shared" si="16"/>
        <v>104.04598290445058</v>
      </c>
      <c r="G26" s="27">
        <f t="shared" si="16"/>
        <v>108.8484338820938</v>
      </c>
      <c r="H26" s="27">
        <f t="shared" si="16"/>
        <v>111.52496490971674</v>
      </c>
      <c r="I26" s="27">
        <f t="shared" si="16"/>
        <v>114.6783849669454</v>
      </c>
      <c r="J26" s="27">
        <f t="shared" si="16"/>
        <v>117.99844142562365</v>
      </c>
      <c r="K26" s="27">
        <f t="shared" si="16"/>
        <v>119.75492202336837</v>
      </c>
      <c r="L26" s="27">
        <f t="shared" si="16"/>
        <v>122.17042885804462</v>
      </c>
      <c r="M26" s="27">
        <f t="shared" si="16"/>
        <v>125.61230289399592</v>
      </c>
      <c r="N26" s="27">
        <f t="shared" si="16"/>
        <v>129.36366201547779</v>
      </c>
      <c r="O26" s="27">
        <f t="shared" si="16"/>
        <v>134.67295830803741</v>
      </c>
      <c r="P26" s="27">
        <f t="shared" si="16"/>
        <v>139.61819462337905</v>
      </c>
      <c r="Q26" s="27">
        <f t="shared" si="16"/>
        <v>145.02110976154592</v>
      </c>
      <c r="R26" s="27">
        <f t="shared" si="16"/>
        <v>149.72219723545049</v>
      </c>
      <c r="S26" s="27">
        <f t="shared" si="16"/>
        <v>152.92981696367656</v>
      </c>
      <c r="T26" s="27">
        <f t="shared" si="16"/>
        <v>151.35265301093034</v>
      </c>
      <c r="U26" s="27">
        <f t="shared" si="16"/>
        <v>144.79696164147273</v>
      </c>
      <c r="V26" s="27">
        <f t="shared" si="16"/>
        <v>154.04033139959589</v>
      </c>
      <c r="W26" s="27">
        <f t="shared" si="16"/>
        <v>138.16818894451123</v>
      </c>
      <c r="X26" s="27">
        <f t="shared" si="16"/>
        <v>138.38983611633188</v>
      </c>
      <c r="Y26" s="27">
        <f t="shared" ref="Y26:Z26" si="17">SUM(Y27,Y33)</f>
        <v>141.09797581241395</v>
      </c>
      <c r="Z26" s="27">
        <f t="shared" si="17"/>
        <v>149.12342115218473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95.748810063378244</v>
      </c>
      <c r="D33" s="19">
        <f t="shared" si="20"/>
        <v>98.164770051777992</v>
      </c>
      <c r="E33" s="19">
        <f t="shared" si="20"/>
        <v>101.17274727681641</v>
      </c>
      <c r="F33" s="19">
        <f t="shared" si="20"/>
        <v>104.04598290445058</v>
      </c>
      <c r="G33" s="19">
        <f t="shared" si="20"/>
        <v>108.8484338820938</v>
      </c>
      <c r="H33" s="19">
        <f t="shared" si="20"/>
        <v>111.52496490971674</v>
      </c>
      <c r="I33" s="19">
        <f t="shared" si="20"/>
        <v>114.6783849669454</v>
      </c>
      <c r="J33" s="19">
        <f t="shared" si="20"/>
        <v>117.99844142562365</v>
      </c>
      <c r="K33" s="19">
        <f t="shared" si="20"/>
        <v>119.75492202336837</v>
      </c>
      <c r="L33" s="19">
        <f t="shared" si="20"/>
        <v>122.17042885804462</v>
      </c>
      <c r="M33" s="19">
        <f t="shared" si="20"/>
        <v>125.61230289399592</v>
      </c>
      <c r="N33" s="19">
        <f t="shared" si="20"/>
        <v>129.36366201547779</v>
      </c>
      <c r="O33" s="19">
        <f t="shared" si="20"/>
        <v>134.67295830803741</v>
      </c>
      <c r="P33" s="19">
        <f t="shared" si="20"/>
        <v>139.61819462337905</v>
      </c>
      <c r="Q33" s="19">
        <f t="shared" si="20"/>
        <v>145.02110976154592</v>
      </c>
      <c r="R33" s="19">
        <f t="shared" si="20"/>
        <v>149.72219723545049</v>
      </c>
      <c r="S33" s="19">
        <f t="shared" si="20"/>
        <v>152.92981696367656</v>
      </c>
      <c r="T33" s="19">
        <f t="shared" si="20"/>
        <v>151.35265301093034</v>
      </c>
      <c r="U33" s="19">
        <f t="shared" si="20"/>
        <v>144.79696164147273</v>
      </c>
      <c r="V33" s="19">
        <f t="shared" si="20"/>
        <v>154.04033139959589</v>
      </c>
      <c r="W33" s="19">
        <f t="shared" si="20"/>
        <v>138.16818894451123</v>
      </c>
      <c r="X33" s="19">
        <f t="shared" si="20"/>
        <v>138.38983611633188</v>
      </c>
      <c r="Y33" s="19">
        <f t="shared" ref="Y33:Z33" si="21">SUM(Y34:Y50)</f>
        <v>141.09797581241395</v>
      </c>
      <c r="Z33" s="19">
        <f t="shared" si="21"/>
        <v>149.12342115218473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95.748810063378244</v>
      </c>
      <c r="D37" s="8">
        <v>98.164770051777992</v>
      </c>
      <c r="E37" s="8">
        <v>101.17274727681641</v>
      </c>
      <c r="F37" s="8">
        <v>104.04598290445058</v>
      </c>
      <c r="G37" s="8">
        <v>108.8484338820938</v>
      </c>
      <c r="H37" s="8">
        <v>111.30408527874097</v>
      </c>
      <c r="I37" s="8">
        <v>114.398613731642</v>
      </c>
      <c r="J37" s="8">
        <v>117.84395619452978</v>
      </c>
      <c r="K37" s="8">
        <v>118.69500901109159</v>
      </c>
      <c r="L37" s="8">
        <v>121.8728313105883</v>
      </c>
      <c r="M37" s="8">
        <v>125.05715847174703</v>
      </c>
      <c r="N37" s="8">
        <v>128.90210069319502</v>
      </c>
      <c r="O37" s="8">
        <v>134.12417601139904</v>
      </c>
      <c r="P37" s="8">
        <v>138.65664355127876</v>
      </c>
      <c r="Q37" s="8">
        <v>143.71863221339152</v>
      </c>
      <c r="R37" s="8">
        <v>148.29466598474443</v>
      </c>
      <c r="S37" s="8">
        <v>151.44866686669695</v>
      </c>
      <c r="T37" s="8">
        <v>149.81891157265389</v>
      </c>
      <c r="U37" s="8">
        <v>143.47031909730012</v>
      </c>
      <c r="V37" s="8">
        <v>152.67205937366694</v>
      </c>
      <c r="W37" s="8">
        <v>136.86807405607726</v>
      </c>
      <c r="X37" s="8">
        <v>137.01637221790165</v>
      </c>
      <c r="Y37" s="8">
        <v>139.96052473541124</v>
      </c>
      <c r="Z37" s="8">
        <v>148.20701659655171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0.22087963097577162</v>
      </c>
      <c r="I45" s="8">
        <v>0.27977123530340176</v>
      </c>
      <c r="J45" s="8">
        <v>0.15448523109387641</v>
      </c>
      <c r="K45" s="8">
        <v>1.0599130122767768</v>
      </c>
      <c r="L45" s="8">
        <v>0.29759754745632039</v>
      </c>
      <c r="M45" s="8">
        <v>0.55514442224889382</v>
      </c>
      <c r="N45" s="8">
        <v>0.46156132228275204</v>
      </c>
      <c r="O45" s="8">
        <v>0.54878229663837197</v>
      </c>
      <c r="P45" s="8">
        <v>0.96155107210029711</v>
      </c>
      <c r="Q45" s="8">
        <v>1.3024775481544124</v>
      </c>
      <c r="R45" s="8">
        <v>1.4275312507060811</v>
      </c>
      <c r="S45" s="8">
        <v>1.481150096979591</v>
      </c>
      <c r="T45" s="8">
        <v>1.5337414382764616</v>
      </c>
      <c r="U45" s="8">
        <v>1.3266425441726186</v>
      </c>
      <c r="V45" s="8">
        <v>1.3682720259289332</v>
      </c>
      <c r="W45" s="8">
        <v>1.3001148884339555</v>
      </c>
      <c r="X45" s="8">
        <v>1.373463898430237</v>
      </c>
      <c r="Y45" s="8">
        <v>1.13745107700271</v>
      </c>
      <c r="Z45" s="8">
        <v>0.91640455563302103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0.78090342738586982</v>
      </c>
      <c r="K61" s="49">
        <f t="shared" si="24"/>
        <v>3.5022985115075884</v>
      </c>
      <c r="L61" s="49">
        <f t="shared" si="24"/>
        <v>5.471963352747359</v>
      </c>
      <c r="M61" s="49">
        <f t="shared" si="24"/>
        <v>5.6681251338165062</v>
      </c>
      <c r="N61" s="49">
        <f t="shared" si="24"/>
        <v>6.230215390653524</v>
      </c>
      <c r="O61" s="49">
        <f t="shared" si="24"/>
        <v>6.6752832849318002</v>
      </c>
      <c r="P61" s="49">
        <f t="shared" si="24"/>
        <v>6.0213873053748292</v>
      </c>
      <c r="Q61" s="49">
        <f t="shared" si="24"/>
        <v>6.0610642225396072</v>
      </c>
      <c r="R61" s="49">
        <f t="shared" si="24"/>
        <v>5.8876038824350241</v>
      </c>
      <c r="S61" s="49">
        <f t="shared" si="24"/>
        <v>5.8078505357973036</v>
      </c>
      <c r="T61" s="49">
        <f t="shared" si="24"/>
        <v>5.697403298839081</v>
      </c>
      <c r="U61" s="49">
        <f t="shared" si="24"/>
        <v>5.4000666654065679</v>
      </c>
      <c r="V61" s="49">
        <f t="shared" si="24"/>
        <v>5.6606712022095156</v>
      </c>
      <c r="W61" s="49">
        <f t="shared" si="24"/>
        <v>6.0861158948104563</v>
      </c>
      <c r="X61" s="49">
        <f t="shared" si="24"/>
        <v>5.3750333591934023</v>
      </c>
      <c r="Y61" s="49">
        <f t="shared" ref="Y61:Z61" si="25">SUM(Y62:Y72)</f>
        <v>5.2502740834650652</v>
      </c>
      <c r="Z61" s="49">
        <f t="shared" si="25"/>
        <v>9.8694183448226465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0.78090342738586982</v>
      </c>
      <c r="K67" s="52">
        <v>3.5022985115075884</v>
      </c>
      <c r="L67" s="52">
        <v>5.471963352747359</v>
      </c>
      <c r="M67" s="52">
        <v>5.6681251338165062</v>
      </c>
      <c r="N67" s="52">
        <v>6.230215390653524</v>
      </c>
      <c r="O67" s="52">
        <v>6.6752832849318002</v>
      </c>
      <c r="P67" s="52">
        <v>6.0213873053748292</v>
      </c>
      <c r="Q67" s="52">
        <v>6.0610642225396072</v>
      </c>
      <c r="R67" s="52">
        <v>5.8876038824350241</v>
      </c>
      <c r="S67" s="52">
        <v>5.8078505357973036</v>
      </c>
      <c r="T67" s="52">
        <v>5.697403298839081</v>
      </c>
      <c r="U67" s="52">
        <v>5.4000666654065679</v>
      </c>
      <c r="V67" s="52">
        <v>5.6606712022095156</v>
      </c>
      <c r="W67" s="52">
        <v>6.0861158948104563</v>
      </c>
      <c r="X67" s="52">
        <v>5.3750333591934023</v>
      </c>
      <c r="Y67" s="52">
        <v>5.2502740834650652</v>
      </c>
      <c r="Z67" s="52">
        <v>9.8694183448226465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11172.142684952067</v>
      </c>
      <c r="D2" s="21">
        <f t="shared" ref="D2:X2" si="0">SUM(D3,D17,D22,D25,D26,D51,D52)</f>
        <v>11707.157968596952</v>
      </c>
      <c r="E2" s="21">
        <f t="shared" si="0"/>
        <v>13050.26785441836</v>
      </c>
      <c r="F2" s="21">
        <f t="shared" si="0"/>
        <v>13933.542684999828</v>
      </c>
      <c r="G2" s="21">
        <f t="shared" si="0"/>
        <v>14211.304618644879</v>
      </c>
      <c r="H2" s="21">
        <f t="shared" si="0"/>
        <v>14598.422010269047</v>
      </c>
      <c r="I2" s="21">
        <f t="shared" si="0"/>
        <v>14161.021947932488</v>
      </c>
      <c r="J2" s="21">
        <f t="shared" si="0"/>
        <v>14325.447428026897</v>
      </c>
      <c r="K2" s="21">
        <f t="shared" si="0"/>
        <v>13643.821843489843</v>
      </c>
      <c r="L2" s="21">
        <f t="shared" si="0"/>
        <v>13264.548083293223</v>
      </c>
      <c r="M2" s="21">
        <f t="shared" si="0"/>
        <v>13446.068010970506</v>
      </c>
      <c r="N2" s="21">
        <f t="shared" si="0"/>
        <v>13011.105608523694</v>
      </c>
      <c r="O2" s="21">
        <f t="shared" si="0"/>
        <v>12836.61022583753</v>
      </c>
      <c r="P2" s="21">
        <f t="shared" si="0"/>
        <v>13133.55155094767</v>
      </c>
      <c r="Q2" s="21">
        <f t="shared" si="0"/>
        <v>13122.826756525717</v>
      </c>
      <c r="R2" s="21">
        <f t="shared" si="0"/>
        <v>13366.863564747497</v>
      </c>
      <c r="S2" s="21">
        <f t="shared" si="0"/>
        <v>13742.762386419587</v>
      </c>
      <c r="T2" s="21">
        <f t="shared" si="0"/>
        <v>13869.812006663909</v>
      </c>
      <c r="U2" s="21">
        <f t="shared" si="0"/>
        <v>14029.310397796802</v>
      </c>
      <c r="V2" s="21">
        <f t="shared" si="0"/>
        <v>13872.933375437064</v>
      </c>
      <c r="W2" s="21">
        <f t="shared" si="0"/>
        <v>11361.5013470472</v>
      </c>
      <c r="X2" s="21">
        <f t="shared" si="0"/>
        <v>11759.393385176307</v>
      </c>
      <c r="Y2" s="21">
        <f t="shared" ref="Y2:Z2" si="1">SUM(Y3,Y17,Y22,Y25,Y26,Y51,Y52)</f>
        <v>11845.879447146892</v>
      </c>
      <c r="Z2" s="21">
        <f t="shared" si="1"/>
        <v>11818.528311814423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11172.142684952067</v>
      </c>
      <c r="D26" s="27">
        <f t="shared" si="16"/>
        <v>11707.157968596952</v>
      </c>
      <c r="E26" s="27">
        <f t="shared" si="16"/>
        <v>13050.26785441836</v>
      </c>
      <c r="F26" s="27">
        <f t="shared" si="16"/>
        <v>13933.542684999828</v>
      </c>
      <c r="G26" s="27">
        <f t="shared" si="16"/>
        <v>14211.304618644879</v>
      </c>
      <c r="H26" s="27">
        <f t="shared" si="16"/>
        <v>14598.422010269047</v>
      </c>
      <c r="I26" s="27">
        <f t="shared" si="16"/>
        <v>14160.878800523597</v>
      </c>
      <c r="J26" s="27">
        <f t="shared" si="16"/>
        <v>14324.892130544209</v>
      </c>
      <c r="K26" s="27">
        <f t="shared" si="16"/>
        <v>13641.274804549974</v>
      </c>
      <c r="L26" s="27">
        <f t="shared" si="16"/>
        <v>13261.574790567329</v>
      </c>
      <c r="M26" s="27">
        <f t="shared" si="16"/>
        <v>13442.368539737414</v>
      </c>
      <c r="N26" s="27">
        <f t="shared" si="16"/>
        <v>13004.316899914629</v>
      </c>
      <c r="O26" s="27">
        <f t="shared" si="16"/>
        <v>12828.929576066474</v>
      </c>
      <c r="P26" s="27">
        <f t="shared" si="16"/>
        <v>13124.971285853546</v>
      </c>
      <c r="Q26" s="27">
        <f t="shared" si="16"/>
        <v>13113.443374460745</v>
      </c>
      <c r="R26" s="27">
        <f t="shared" si="16"/>
        <v>13356.458586399924</v>
      </c>
      <c r="S26" s="27">
        <f t="shared" si="16"/>
        <v>13732.664679748663</v>
      </c>
      <c r="T26" s="27">
        <f t="shared" si="16"/>
        <v>13859.507204891252</v>
      </c>
      <c r="U26" s="27">
        <f t="shared" si="16"/>
        <v>14019.056880196929</v>
      </c>
      <c r="V26" s="27">
        <f t="shared" si="16"/>
        <v>13862.968620031514</v>
      </c>
      <c r="W26" s="27">
        <f t="shared" si="16"/>
        <v>11352.857277387475</v>
      </c>
      <c r="X26" s="27">
        <f t="shared" si="16"/>
        <v>11751.017972770247</v>
      </c>
      <c r="Y26" s="27">
        <f t="shared" ref="Y26:Z26" si="17">SUM(Y27,Y33)</f>
        <v>11837.553920540089</v>
      </c>
      <c r="Z26" s="27">
        <f t="shared" si="17"/>
        <v>11810.964371618707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11172.142684952067</v>
      </c>
      <c r="D33" s="19">
        <f t="shared" si="20"/>
        <v>11707.157968596952</v>
      </c>
      <c r="E33" s="19">
        <f t="shared" si="20"/>
        <v>13050.26785441836</v>
      </c>
      <c r="F33" s="19">
        <f t="shared" si="20"/>
        <v>13933.542684999828</v>
      </c>
      <c r="G33" s="19">
        <f t="shared" si="20"/>
        <v>14211.304618644879</v>
      </c>
      <c r="H33" s="19">
        <f t="shared" si="20"/>
        <v>14598.422010269047</v>
      </c>
      <c r="I33" s="19">
        <f t="shared" si="20"/>
        <v>14160.878800523597</v>
      </c>
      <c r="J33" s="19">
        <f t="shared" si="20"/>
        <v>14324.892130544209</v>
      </c>
      <c r="K33" s="19">
        <f t="shared" si="20"/>
        <v>13641.274804549974</v>
      </c>
      <c r="L33" s="19">
        <f t="shared" si="20"/>
        <v>13261.574790567329</v>
      </c>
      <c r="M33" s="19">
        <f t="shared" si="20"/>
        <v>13442.368539737414</v>
      </c>
      <c r="N33" s="19">
        <f t="shared" si="20"/>
        <v>13004.316899914629</v>
      </c>
      <c r="O33" s="19">
        <f t="shared" si="20"/>
        <v>12828.929576066474</v>
      </c>
      <c r="P33" s="19">
        <f t="shared" si="20"/>
        <v>13124.971285853546</v>
      </c>
      <c r="Q33" s="19">
        <f t="shared" si="20"/>
        <v>13113.443374460745</v>
      </c>
      <c r="R33" s="19">
        <f t="shared" si="20"/>
        <v>13356.458586399924</v>
      </c>
      <c r="S33" s="19">
        <f t="shared" si="20"/>
        <v>13732.664679748663</v>
      </c>
      <c r="T33" s="19">
        <f t="shared" si="20"/>
        <v>13859.507204891252</v>
      </c>
      <c r="U33" s="19">
        <f t="shared" si="20"/>
        <v>14019.056880196929</v>
      </c>
      <c r="V33" s="19">
        <f t="shared" si="20"/>
        <v>13862.968620031514</v>
      </c>
      <c r="W33" s="19">
        <f t="shared" si="20"/>
        <v>11352.857277387475</v>
      </c>
      <c r="X33" s="19">
        <f t="shared" si="20"/>
        <v>11751.017972770247</v>
      </c>
      <c r="Y33" s="19">
        <f t="shared" ref="Y33:Z33" si="21">SUM(Y34:Y50)</f>
        <v>11837.553920540089</v>
      </c>
      <c r="Z33" s="19">
        <f t="shared" si="21"/>
        <v>11810.964371618707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43.539075719999992</v>
      </c>
      <c r="D36" s="8">
        <v>46.054043869238292</v>
      </c>
      <c r="E36" s="8">
        <v>59.651057050100661</v>
      </c>
      <c r="F36" s="8">
        <v>70.567999678960803</v>
      </c>
      <c r="G36" s="8">
        <v>58.194228343925815</v>
      </c>
      <c r="H36" s="8">
        <v>54.032797684137641</v>
      </c>
      <c r="I36" s="8">
        <v>54.182596855867978</v>
      </c>
      <c r="J36" s="8">
        <v>51.006881036541493</v>
      </c>
      <c r="K36" s="8">
        <v>55.025273317472134</v>
      </c>
      <c r="L36" s="8">
        <v>50.186881084164163</v>
      </c>
      <c r="M36" s="8">
        <v>44.683809977067661</v>
      </c>
      <c r="N36" s="8">
        <v>41.580284387148787</v>
      </c>
      <c r="O36" s="8">
        <v>44.350243469560255</v>
      </c>
      <c r="P36" s="8">
        <v>40.969029837441433</v>
      </c>
      <c r="Q36" s="8">
        <v>34.79412384339583</v>
      </c>
      <c r="R36" s="8">
        <v>25.632408950791312</v>
      </c>
      <c r="S36" s="8">
        <v>23.429062424322105</v>
      </c>
      <c r="T36" s="8">
        <v>23.243360492750323</v>
      </c>
      <c r="U36" s="8">
        <v>14.399759566190747</v>
      </c>
      <c r="V36" s="8">
        <v>11.998707531754643</v>
      </c>
      <c r="W36" s="8">
        <v>6.0389665234476686</v>
      </c>
      <c r="X36" s="8">
        <v>4.500421354933545</v>
      </c>
      <c r="Y36" s="8">
        <v>5.4257994716973927</v>
      </c>
      <c r="Z36" s="8">
        <v>2.9754214662544873</v>
      </c>
    </row>
    <row r="37" spans="1:26" ht="11.25" customHeight="1" x14ac:dyDescent="0.2">
      <c r="A37" s="28" t="s">
        <v>60</v>
      </c>
      <c r="B37" s="7" t="s">
        <v>61</v>
      </c>
      <c r="C37" s="8">
        <v>5554.1491281615881</v>
      </c>
      <c r="D37" s="8">
        <v>5594.3928505675631</v>
      </c>
      <c r="E37" s="8">
        <v>6102.7977755347874</v>
      </c>
      <c r="F37" s="8">
        <v>6266.0381262084193</v>
      </c>
      <c r="G37" s="8">
        <v>6167.9451362186792</v>
      </c>
      <c r="H37" s="8">
        <v>5998.8440756246409</v>
      </c>
      <c r="I37" s="8">
        <v>5760.4007378969773</v>
      </c>
      <c r="J37" s="8">
        <v>5621.8378884947206</v>
      </c>
      <c r="K37" s="8">
        <v>5248.6618631751962</v>
      </c>
      <c r="L37" s="8">
        <v>4962.8860878297692</v>
      </c>
      <c r="M37" s="8">
        <v>4930.4156958549402</v>
      </c>
      <c r="N37" s="8">
        <v>4542.725516643789</v>
      </c>
      <c r="O37" s="8">
        <v>4403.1406846723985</v>
      </c>
      <c r="P37" s="8">
        <v>4310.5972877578915</v>
      </c>
      <c r="Q37" s="8">
        <v>4215.525833916</v>
      </c>
      <c r="R37" s="8">
        <v>4254.8743125283127</v>
      </c>
      <c r="S37" s="8">
        <v>4200.5758631799636</v>
      </c>
      <c r="T37" s="8">
        <v>4152.8368328959614</v>
      </c>
      <c r="U37" s="8">
        <v>4326.8748605624942</v>
      </c>
      <c r="V37" s="8">
        <v>4299.7603089885488</v>
      </c>
      <c r="W37" s="8">
        <v>3545.8333474345618</v>
      </c>
      <c r="X37" s="8">
        <v>3738.8091990682528</v>
      </c>
      <c r="Y37" s="8">
        <v>3870.6763283828814</v>
      </c>
      <c r="Z37" s="8">
        <v>4229.7895619107803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5574.4544810704783</v>
      </c>
      <c r="D43" s="8">
        <v>6066.71107416015</v>
      </c>
      <c r="E43" s="8">
        <v>6887.8190218334721</v>
      </c>
      <c r="F43" s="8">
        <v>7596.9365591124479</v>
      </c>
      <c r="G43" s="8">
        <v>7985.1652540822743</v>
      </c>
      <c r="H43" s="8">
        <v>8533.6406101642679</v>
      </c>
      <c r="I43" s="8">
        <v>8332.2079311607213</v>
      </c>
      <c r="J43" s="8">
        <v>8644.6775225127622</v>
      </c>
      <c r="K43" s="8">
        <v>8290.7185953627632</v>
      </c>
      <c r="L43" s="8">
        <v>8236.383101573123</v>
      </c>
      <c r="M43" s="8">
        <v>8445.3822998202031</v>
      </c>
      <c r="N43" s="8">
        <v>8403.7449062851683</v>
      </c>
      <c r="O43" s="8">
        <v>8363.4227634716553</v>
      </c>
      <c r="P43" s="8">
        <v>8743.5119942377969</v>
      </c>
      <c r="Q43" s="8">
        <v>8824.9194088578279</v>
      </c>
      <c r="R43" s="8">
        <v>9034.9931021182147</v>
      </c>
      <c r="S43" s="8">
        <v>9467.5786177049558</v>
      </c>
      <c r="T43" s="8">
        <v>9640.9131668206264</v>
      </c>
      <c r="U43" s="8">
        <v>9637.7724774912622</v>
      </c>
      <c r="V43" s="8">
        <v>9512.6744466978125</v>
      </c>
      <c r="W43" s="8">
        <v>7767.302961555044</v>
      </c>
      <c r="X43" s="8">
        <v>7970.2302074004647</v>
      </c>
      <c r="Y43" s="8">
        <v>7929.9950303822025</v>
      </c>
      <c r="Z43" s="8">
        <v>7552.0454414656197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11.904526796001111</v>
      </c>
      <c r="I45" s="8">
        <v>14.087534610030913</v>
      </c>
      <c r="J45" s="8">
        <v>7.3698385001837856</v>
      </c>
      <c r="K45" s="8">
        <v>46.86907269454278</v>
      </c>
      <c r="L45" s="8">
        <v>12.118720080272031</v>
      </c>
      <c r="M45" s="8">
        <v>21.886734085203397</v>
      </c>
      <c r="N45" s="8">
        <v>16.266192598522924</v>
      </c>
      <c r="O45" s="8">
        <v>18.01588445285963</v>
      </c>
      <c r="P45" s="8">
        <v>29.892974020414378</v>
      </c>
      <c r="Q45" s="8">
        <v>38.204007843520849</v>
      </c>
      <c r="R45" s="8">
        <v>40.95876280260525</v>
      </c>
      <c r="S45" s="8">
        <v>41.081136439420582</v>
      </c>
      <c r="T45" s="8">
        <v>42.513844681914676</v>
      </c>
      <c r="U45" s="8">
        <v>40.00978257698177</v>
      </c>
      <c r="V45" s="8">
        <v>38.535156813397428</v>
      </c>
      <c r="W45" s="8">
        <v>33.682001874421715</v>
      </c>
      <c r="X45" s="8">
        <v>37.478144946594881</v>
      </c>
      <c r="Y45" s="8">
        <v>31.456762303307372</v>
      </c>
      <c r="Z45" s="8">
        <v>26.153946776054507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0.14314740889202085</v>
      </c>
      <c r="J51" s="27">
        <v>0.55529748268720636</v>
      </c>
      <c r="K51" s="27">
        <v>2.5470389398681514</v>
      </c>
      <c r="L51" s="27">
        <v>2.9732927258944737</v>
      </c>
      <c r="M51" s="27">
        <v>3.6994712330926816</v>
      </c>
      <c r="N51" s="27">
        <v>6.7887086090655382</v>
      </c>
      <c r="O51" s="27">
        <v>7.6806497710563173</v>
      </c>
      <c r="P51" s="27">
        <v>8.5802650941238703</v>
      </c>
      <c r="Q51" s="27">
        <v>9.3833820649724426</v>
      </c>
      <c r="R51" s="27">
        <v>10.404978347572627</v>
      </c>
      <c r="S51" s="27">
        <v>10.097706670923944</v>
      </c>
      <c r="T51" s="27">
        <v>10.304801772657616</v>
      </c>
      <c r="U51" s="27">
        <v>10.253517599872033</v>
      </c>
      <c r="V51" s="27">
        <v>9.9647554055506546</v>
      </c>
      <c r="W51" s="27">
        <v>8.6440696597260551</v>
      </c>
      <c r="X51" s="27">
        <v>8.375412406059116</v>
      </c>
      <c r="Y51" s="27">
        <v>8.3255266068026579</v>
      </c>
      <c r="Z51" s="27">
        <v>7.5639401957160715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21.822765033451113</v>
      </c>
      <c r="D61" s="49">
        <f t="shared" si="24"/>
        <v>23.537286011426552</v>
      </c>
      <c r="E61" s="49">
        <f t="shared" si="24"/>
        <v>25.124803510075907</v>
      </c>
      <c r="F61" s="49">
        <f t="shared" si="24"/>
        <v>25.997111834505574</v>
      </c>
      <c r="G61" s="49">
        <f t="shared" si="24"/>
        <v>26.041319649843945</v>
      </c>
      <c r="H61" s="49">
        <f t="shared" si="24"/>
        <v>106.14038501178183</v>
      </c>
      <c r="I61" s="49">
        <f t="shared" si="24"/>
        <v>379.32952044055412</v>
      </c>
      <c r="J61" s="49">
        <f t="shared" si="24"/>
        <v>503.76032234183793</v>
      </c>
      <c r="K61" s="49">
        <f t="shared" si="24"/>
        <v>669.51272707000794</v>
      </c>
      <c r="L61" s="49">
        <f t="shared" si="24"/>
        <v>897.5110430109695</v>
      </c>
      <c r="M61" s="49">
        <f t="shared" si="24"/>
        <v>855.38262473271448</v>
      </c>
      <c r="N61" s="49">
        <f t="shared" si="24"/>
        <v>877.8679281743814</v>
      </c>
      <c r="O61" s="49">
        <f t="shared" si="24"/>
        <v>860.26042263812758</v>
      </c>
      <c r="P61" s="49">
        <f t="shared" si="24"/>
        <v>837.29210481696032</v>
      </c>
      <c r="Q61" s="49">
        <f t="shared" si="24"/>
        <v>994.20375003941456</v>
      </c>
      <c r="R61" s="49">
        <f t="shared" si="24"/>
        <v>1077.7775179315402</v>
      </c>
      <c r="S61" s="49">
        <f t="shared" si="24"/>
        <v>904.99481454272632</v>
      </c>
      <c r="T61" s="49">
        <f t="shared" si="24"/>
        <v>796.96792208367094</v>
      </c>
      <c r="U61" s="49">
        <f t="shared" si="24"/>
        <v>815.93357120133783</v>
      </c>
      <c r="V61" s="49">
        <f t="shared" si="24"/>
        <v>788.66625965101559</v>
      </c>
      <c r="W61" s="49">
        <f t="shared" si="24"/>
        <v>635.22069986196868</v>
      </c>
      <c r="X61" s="49">
        <f t="shared" si="24"/>
        <v>641.96010404999538</v>
      </c>
      <c r="Y61" s="49">
        <f t="shared" ref="Y61:Z61" si="25">SUM(Y62:Y72)</f>
        <v>648.12980303036147</v>
      </c>
      <c r="Z61" s="49">
        <f t="shared" si="25"/>
        <v>856.49463671196349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1.9610803447211094E-4</v>
      </c>
      <c r="L64" s="52">
        <v>5.0645570193093856E-4</v>
      </c>
      <c r="M64" s="52">
        <v>6.8536307032680431E-4</v>
      </c>
      <c r="N64" s="52">
        <v>4.2084027618445015E-3</v>
      </c>
      <c r="O64" s="52">
        <v>6.568613965480528E-3</v>
      </c>
      <c r="P64" s="52">
        <v>9.7919851339996443E-3</v>
      </c>
      <c r="Q64" s="52">
        <v>0.2984941844366758</v>
      </c>
      <c r="R64" s="52">
        <v>0.24260365431008576</v>
      </c>
      <c r="S64" s="52">
        <v>0.23205920158924478</v>
      </c>
      <c r="T64" s="52">
        <v>0.15014182404409254</v>
      </c>
      <c r="U64" s="52">
        <v>0.21985988866335135</v>
      </c>
      <c r="V64" s="52">
        <v>0.21741749385560918</v>
      </c>
      <c r="W64" s="52">
        <v>0.15786847974653898</v>
      </c>
      <c r="X64" s="52">
        <v>0.16564412209503537</v>
      </c>
      <c r="Y64" s="52">
        <v>0.17476908651018488</v>
      </c>
      <c r="Z64" s="52">
        <v>0.26616315788344352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37.253607372840847</v>
      </c>
      <c r="K67" s="52">
        <v>154.87071262690895</v>
      </c>
      <c r="L67" s="52">
        <v>222.82842290958433</v>
      </c>
      <c r="M67" s="52">
        <v>223.46752051105022</v>
      </c>
      <c r="N67" s="52">
        <v>219.56320554210126</v>
      </c>
      <c r="O67" s="52">
        <v>219.14178552790383</v>
      </c>
      <c r="P67" s="52">
        <v>187.19460620355656</v>
      </c>
      <c r="Q67" s="52">
        <v>177.78190912088954</v>
      </c>
      <c r="R67" s="52">
        <v>168.92727971950006</v>
      </c>
      <c r="S67" s="52">
        <v>161.08637522111889</v>
      </c>
      <c r="T67" s="52">
        <v>157.92656629872729</v>
      </c>
      <c r="U67" s="52">
        <v>162.85886061257753</v>
      </c>
      <c r="V67" s="52">
        <v>159.42360021438918</v>
      </c>
      <c r="W67" s="52">
        <v>157.67265554806158</v>
      </c>
      <c r="X67" s="52">
        <v>146.67023979215665</v>
      </c>
      <c r="Y67" s="52">
        <v>145.19888126175826</v>
      </c>
      <c r="Z67" s="52">
        <v>281.67062299554368</v>
      </c>
    </row>
    <row r="68" spans="1:26" ht="11.25" customHeight="1" x14ac:dyDescent="0.2">
      <c r="A68" s="50" t="s">
        <v>104</v>
      </c>
      <c r="B68" s="51" t="s">
        <v>105</v>
      </c>
      <c r="C68" s="52">
        <v>21.822765033451113</v>
      </c>
      <c r="D68" s="52">
        <v>23.537286011426552</v>
      </c>
      <c r="E68" s="52">
        <v>25.124803510075907</v>
      </c>
      <c r="F68" s="52">
        <v>25.997111834505574</v>
      </c>
      <c r="G68" s="52">
        <v>26.041319649843945</v>
      </c>
      <c r="H68" s="52">
        <v>26.464522697480326</v>
      </c>
      <c r="I68" s="52">
        <v>50.79486829230683</v>
      </c>
      <c r="J68" s="52">
        <v>85.328523000068017</v>
      </c>
      <c r="K68" s="52">
        <v>142.88835591599258</v>
      </c>
      <c r="L68" s="52">
        <v>179.46877064039168</v>
      </c>
      <c r="M68" s="52">
        <v>119.27080681927328</v>
      </c>
      <c r="N68" s="52">
        <v>138.10496983259202</v>
      </c>
      <c r="O68" s="52">
        <v>100.10503535196821</v>
      </c>
      <c r="P68" s="52">
        <v>106.12979487564498</v>
      </c>
      <c r="Q68" s="52">
        <v>265.07375427849274</v>
      </c>
      <c r="R68" s="52">
        <v>335.51566221482534</v>
      </c>
      <c r="S68" s="52">
        <v>160.08369864443972</v>
      </c>
      <c r="T68" s="52">
        <v>62.695629413026516</v>
      </c>
      <c r="U68" s="52">
        <v>106.41036293590584</v>
      </c>
      <c r="V68" s="52">
        <v>95.064247278350123</v>
      </c>
      <c r="W68" s="52">
        <v>33.703042994801216</v>
      </c>
      <c r="X68" s="52">
        <v>25.818447435125471</v>
      </c>
      <c r="Y68" s="52">
        <v>37.199939431006968</v>
      </c>
      <c r="Z68" s="52">
        <v>74.005012361792723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79.675862314301497</v>
      </c>
      <c r="I69" s="52">
        <v>328.53465214824729</v>
      </c>
      <c r="J69" s="52">
        <v>381.17819196892907</v>
      </c>
      <c r="K69" s="52">
        <v>371.75346241907204</v>
      </c>
      <c r="L69" s="52">
        <v>495.21334300529156</v>
      </c>
      <c r="M69" s="52">
        <v>512.64361203932071</v>
      </c>
      <c r="N69" s="52">
        <v>520.19554439692627</v>
      </c>
      <c r="O69" s="52">
        <v>541.00703314429006</v>
      </c>
      <c r="P69" s="52">
        <v>543.9579117526248</v>
      </c>
      <c r="Q69" s="52">
        <v>551.04959245559564</v>
      </c>
      <c r="R69" s="52">
        <v>573.09197234290468</v>
      </c>
      <c r="S69" s="52">
        <v>583.5926814755785</v>
      </c>
      <c r="T69" s="52">
        <v>576.19558454787307</v>
      </c>
      <c r="U69" s="52">
        <v>546.44448776419108</v>
      </c>
      <c r="V69" s="52">
        <v>533.9609946644207</v>
      </c>
      <c r="W69" s="52">
        <v>443.68713283935938</v>
      </c>
      <c r="X69" s="52">
        <v>469.30577270061815</v>
      </c>
      <c r="Y69" s="52">
        <v>465.55621325108598</v>
      </c>
      <c r="Z69" s="52">
        <v>500.55283819674361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791.53024961001688</v>
      </c>
      <c r="D2" s="21">
        <f t="shared" ref="D2:X2" si="0">SUM(D3,D17,D22,D25,D26,D51,D52)</f>
        <v>793.84655201060127</v>
      </c>
      <c r="E2" s="21">
        <f t="shared" si="0"/>
        <v>821.0465754810765</v>
      </c>
      <c r="F2" s="21">
        <f t="shared" si="0"/>
        <v>845.31768735587957</v>
      </c>
      <c r="G2" s="21">
        <f t="shared" si="0"/>
        <v>836.32860712270451</v>
      </c>
      <c r="H2" s="21">
        <f t="shared" si="0"/>
        <v>823.29827391485014</v>
      </c>
      <c r="I2" s="21">
        <f t="shared" si="0"/>
        <v>781.30598869959658</v>
      </c>
      <c r="J2" s="21">
        <f t="shared" si="0"/>
        <v>818.33772725548977</v>
      </c>
      <c r="K2" s="21">
        <f t="shared" si="0"/>
        <v>787.11758774618852</v>
      </c>
      <c r="L2" s="21">
        <f t="shared" si="0"/>
        <v>707.10986115195715</v>
      </c>
      <c r="M2" s="21">
        <f t="shared" si="0"/>
        <v>770.72250831242616</v>
      </c>
      <c r="N2" s="21">
        <f t="shared" si="0"/>
        <v>760.59903423895094</v>
      </c>
      <c r="O2" s="21">
        <f t="shared" si="0"/>
        <v>760.74428046350477</v>
      </c>
      <c r="P2" s="21">
        <f t="shared" si="0"/>
        <v>759.88498993902715</v>
      </c>
      <c r="Q2" s="21">
        <f t="shared" si="0"/>
        <v>768.51591383141022</v>
      </c>
      <c r="R2" s="21">
        <f t="shared" si="0"/>
        <v>778.59799111172902</v>
      </c>
      <c r="S2" s="21">
        <f t="shared" si="0"/>
        <v>828.14808170081096</v>
      </c>
      <c r="T2" s="21">
        <f t="shared" si="0"/>
        <v>864.58133381059872</v>
      </c>
      <c r="U2" s="21">
        <f t="shared" si="0"/>
        <v>830.59387361941424</v>
      </c>
      <c r="V2" s="21">
        <f t="shared" si="0"/>
        <v>822.09826144807357</v>
      </c>
      <c r="W2" s="21">
        <f t="shared" si="0"/>
        <v>819.50920280874823</v>
      </c>
      <c r="X2" s="21">
        <f t="shared" si="0"/>
        <v>814.83547608585206</v>
      </c>
      <c r="Y2" s="21">
        <f t="shared" ref="Y2:Z2" si="1">SUM(Y3,Y17,Y22,Y25,Y26,Y51,Y52)</f>
        <v>794.93914417362873</v>
      </c>
      <c r="Z2" s="21">
        <f t="shared" si="1"/>
        <v>773.87939623614409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791.53024961001688</v>
      </c>
      <c r="D26" s="27">
        <f t="shared" si="16"/>
        <v>793.84655201060127</v>
      </c>
      <c r="E26" s="27">
        <f t="shared" si="16"/>
        <v>821.0465754810765</v>
      </c>
      <c r="F26" s="27">
        <f t="shared" si="16"/>
        <v>845.31768735587957</v>
      </c>
      <c r="G26" s="27">
        <f t="shared" si="16"/>
        <v>835.52076712270446</v>
      </c>
      <c r="H26" s="27">
        <f t="shared" si="16"/>
        <v>822.43105767485019</v>
      </c>
      <c r="I26" s="27">
        <f t="shared" si="16"/>
        <v>780.84402310996541</v>
      </c>
      <c r="J26" s="27">
        <f t="shared" si="16"/>
        <v>815.16163113673997</v>
      </c>
      <c r="K26" s="27">
        <f t="shared" si="16"/>
        <v>782.79079554427824</v>
      </c>
      <c r="L26" s="27">
        <f t="shared" si="16"/>
        <v>692.02348546535768</v>
      </c>
      <c r="M26" s="27">
        <f t="shared" si="16"/>
        <v>749.33867175775833</v>
      </c>
      <c r="N26" s="27">
        <f t="shared" si="16"/>
        <v>740.53451599910761</v>
      </c>
      <c r="O26" s="27">
        <f t="shared" si="16"/>
        <v>739.09179670737569</v>
      </c>
      <c r="P26" s="27">
        <f t="shared" si="16"/>
        <v>734.77207930291388</v>
      </c>
      <c r="Q26" s="27">
        <f t="shared" si="16"/>
        <v>741.21900446104053</v>
      </c>
      <c r="R26" s="27">
        <f t="shared" si="16"/>
        <v>750.97131656863894</v>
      </c>
      <c r="S26" s="27">
        <f t="shared" si="16"/>
        <v>801.98997521059596</v>
      </c>
      <c r="T26" s="27">
        <f t="shared" si="16"/>
        <v>838.7618252165737</v>
      </c>
      <c r="U26" s="27">
        <f t="shared" si="16"/>
        <v>805.87029890808458</v>
      </c>
      <c r="V26" s="27">
        <f t="shared" si="16"/>
        <v>792.97175984993657</v>
      </c>
      <c r="W26" s="27">
        <f t="shared" si="16"/>
        <v>786.05092376075584</v>
      </c>
      <c r="X26" s="27">
        <f t="shared" si="16"/>
        <v>783.03057813461101</v>
      </c>
      <c r="Y26" s="27">
        <f t="shared" ref="Y26:Z26" si="17">SUM(Y27,Y33)</f>
        <v>764.4852250512439</v>
      </c>
      <c r="Z26" s="27">
        <f t="shared" si="17"/>
        <v>746.01487524918934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791.53024961001688</v>
      </c>
      <c r="D33" s="19">
        <f t="shared" si="20"/>
        <v>793.84655201060127</v>
      </c>
      <c r="E33" s="19">
        <f t="shared" si="20"/>
        <v>821.0465754810765</v>
      </c>
      <c r="F33" s="19">
        <f t="shared" si="20"/>
        <v>845.31768735587957</v>
      </c>
      <c r="G33" s="19">
        <f t="shared" si="20"/>
        <v>835.52076712270446</v>
      </c>
      <c r="H33" s="19">
        <f t="shared" si="20"/>
        <v>822.43105767485019</v>
      </c>
      <c r="I33" s="19">
        <f t="shared" si="20"/>
        <v>780.84402310996541</v>
      </c>
      <c r="J33" s="19">
        <f t="shared" si="20"/>
        <v>815.16163113673997</v>
      </c>
      <c r="K33" s="19">
        <f t="shared" si="20"/>
        <v>782.79079554427824</v>
      </c>
      <c r="L33" s="19">
        <f t="shared" si="20"/>
        <v>692.02348546535768</v>
      </c>
      <c r="M33" s="19">
        <f t="shared" si="20"/>
        <v>749.33867175775833</v>
      </c>
      <c r="N33" s="19">
        <f t="shared" si="20"/>
        <v>740.53451599910761</v>
      </c>
      <c r="O33" s="19">
        <f t="shared" si="20"/>
        <v>739.09179670737569</v>
      </c>
      <c r="P33" s="19">
        <f t="shared" si="20"/>
        <v>734.77207930291388</v>
      </c>
      <c r="Q33" s="19">
        <f t="shared" si="20"/>
        <v>741.21900446104053</v>
      </c>
      <c r="R33" s="19">
        <f t="shared" si="20"/>
        <v>750.97131656863894</v>
      </c>
      <c r="S33" s="19">
        <f t="shared" si="20"/>
        <v>801.98997521059596</v>
      </c>
      <c r="T33" s="19">
        <f t="shared" si="20"/>
        <v>838.7618252165737</v>
      </c>
      <c r="U33" s="19">
        <f t="shared" si="20"/>
        <v>805.87029890808458</v>
      </c>
      <c r="V33" s="19">
        <f t="shared" si="20"/>
        <v>792.97175984993657</v>
      </c>
      <c r="W33" s="19">
        <f t="shared" si="20"/>
        <v>786.05092376075584</v>
      </c>
      <c r="X33" s="19">
        <f t="shared" si="20"/>
        <v>783.03057813461101</v>
      </c>
      <c r="Y33" s="19">
        <f t="shared" ref="Y33:Z33" si="21">SUM(Y34:Y50)</f>
        <v>764.4852250512439</v>
      </c>
      <c r="Z33" s="19">
        <f t="shared" si="21"/>
        <v>746.01487524918934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0.38745517076171265</v>
      </c>
      <c r="E36" s="8">
        <v>1.3034672298993382</v>
      </c>
      <c r="F36" s="8">
        <v>1.9296525510440343</v>
      </c>
      <c r="G36" s="8">
        <v>2.5817388588756409</v>
      </c>
      <c r="H36" s="8">
        <v>3.822274443423161</v>
      </c>
      <c r="I36" s="8">
        <v>4.7441706208870444</v>
      </c>
      <c r="J36" s="8">
        <v>6.3437114887561812</v>
      </c>
      <c r="K36" s="8">
        <v>7.329462128552108</v>
      </c>
      <c r="L36" s="8">
        <v>8.6348609075109017</v>
      </c>
      <c r="M36" s="8">
        <v>10.664844572156023</v>
      </c>
      <c r="N36" s="8">
        <v>11.60874489234717</v>
      </c>
      <c r="O36" s="8">
        <v>11.807523460813215</v>
      </c>
      <c r="P36" s="8">
        <v>11.477924501066553</v>
      </c>
      <c r="Q36" s="8">
        <v>11.163019534787598</v>
      </c>
      <c r="R36" s="8">
        <v>9.1302042065436844</v>
      </c>
      <c r="S36" s="8">
        <v>7.5317078149118535</v>
      </c>
      <c r="T36" s="8">
        <v>6.1430513172493244</v>
      </c>
      <c r="U36" s="8">
        <v>6.0579691039762817</v>
      </c>
      <c r="V36" s="8">
        <v>0.4968381839189186</v>
      </c>
      <c r="W36" s="8">
        <v>0.49491114542685388</v>
      </c>
      <c r="X36" s="8">
        <v>0.45363957460394921</v>
      </c>
      <c r="Y36" s="8">
        <v>0.42783463315595521</v>
      </c>
      <c r="Z36" s="8">
        <v>0.19159681088417446</v>
      </c>
    </row>
    <row r="37" spans="1:26" ht="11.25" customHeight="1" x14ac:dyDescent="0.2">
      <c r="A37" s="28" t="s">
        <v>60</v>
      </c>
      <c r="B37" s="7" t="s">
        <v>61</v>
      </c>
      <c r="C37" s="8">
        <v>0.37134800164981074</v>
      </c>
      <c r="D37" s="8">
        <v>0.40374237954216624</v>
      </c>
      <c r="E37" s="8">
        <v>0.35800490041892208</v>
      </c>
      <c r="F37" s="8">
        <v>0.33592601487792317</v>
      </c>
      <c r="G37" s="8">
        <v>0.29491243833138087</v>
      </c>
      <c r="H37" s="8">
        <v>0.23072649122733993</v>
      </c>
      <c r="I37" s="8">
        <v>0.1945743457699457</v>
      </c>
      <c r="J37" s="8">
        <v>0.19825321790448405</v>
      </c>
      <c r="K37" s="8">
        <v>0.15357146758589293</v>
      </c>
      <c r="L37" s="8">
        <v>0.10557315445176213</v>
      </c>
      <c r="M37" s="8">
        <v>0.11365021142328668</v>
      </c>
      <c r="N37" s="8">
        <v>8.2785674537368056E-2</v>
      </c>
      <c r="O37" s="8">
        <v>8.318613184785513E-2</v>
      </c>
      <c r="P37" s="8">
        <v>5.2398343556270301E-2</v>
      </c>
      <c r="Q37" s="8">
        <v>6.2361167112805434E-2</v>
      </c>
      <c r="R37" s="8">
        <v>5.0522619031797528E-2</v>
      </c>
      <c r="S37" s="8">
        <v>6.6879515979895762E-2</v>
      </c>
      <c r="T37" s="8">
        <v>6.7674696462780889E-2</v>
      </c>
      <c r="U37" s="8">
        <v>6.7433893565384401E-2</v>
      </c>
      <c r="V37" s="8">
        <v>6.6027382027690831E-2</v>
      </c>
      <c r="W37" s="8">
        <v>4.8251029042265789E-2</v>
      </c>
      <c r="X37" s="8">
        <v>6.420768042377191E-2</v>
      </c>
      <c r="Y37" s="8">
        <v>6.1950799746611815E-2</v>
      </c>
      <c r="Z37" s="8">
        <v>4.3166477446649337E-2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791.15890160836705</v>
      </c>
      <c r="D43" s="8">
        <v>793.05535446029739</v>
      </c>
      <c r="E43" s="8">
        <v>819.38510335075819</v>
      </c>
      <c r="F43" s="8">
        <v>843.05210878995763</v>
      </c>
      <c r="G43" s="8">
        <v>832.64411582549747</v>
      </c>
      <c r="H43" s="8">
        <v>818.37759887037294</v>
      </c>
      <c r="I43" s="8">
        <v>775.90480229571472</v>
      </c>
      <c r="J43" s="8">
        <v>808.6194065338982</v>
      </c>
      <c r="K43" s="8">
        <v>775.30639059817213</v>
      </c>
      <c r="L43" s="8">
        <v>683.28279360753106</v>
      </c>
      <c r="M43" s="8">
        <v>738.55967246662647</v>
      </c>
      <c r="N43" s="8">
        <v>728.84268900054974</v>
      </c>
      <c r="O43" s="8">
        <v>727.20074675045032</v>
      </c>
      <c r="P43" s="8">
        <v>723.24139308815506</v>
      </c>
      <c r="Q43" s="8">
        <v>729.99305859915512</v>
      </c>
      <c r="R43" s="8">
        <v>741.79010339638978</v>
      </c>
      <c r="S43" s="8">
        <v>794.39073380592708</v>
      </c>
      <c r="T43" s="8">
        <v>832.55040639655829</v>
      </c>
      <c r="U43" s="8">
        <v>799.74427236225301</v>
      </c>
      <c r="V43" s="8">
        <v>792.40830253576735</v>
      </c>
      <c r="W43" s="8">
        <v>785.50730324798053</v>
      </c>
      <c r="X43" s="8">
        <v>782.51208725627293</v>
      </c>
      <c r="Y43" s="8">
        <v>763.99493614778044</v>
      </c>
      <c r="Z43" s="8">
        <v>745.77984505071163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4.5786982670943644E-4</v>
      </c>
      <c r="I45" s="8">
        <v>4.758475937663584E-4</v>
      </c>
      <c r="J45" s="8">
        <v>2.5989618112040732E-4</v>
      </c>
      <c r="K45" s="8">
        <v>1.371349967996706E-3</v>
      </c>
      <c r="L45" s="8">
        <v>2.5779586396908552E-4</v>
      </c>
      <c r="M45" s="8">
        <v>5.045075526268171E-4</v>
      </c>
      <c r="N45" s="8">
        <v>2.9643167334009456E-4</v>
      </c>
      <c r="O45" s="8">
        <v>3.4036426423263562E-4</v>
      </c>
      <c r="P45" s="8">
        <v>3.6337013598759321E-4</v>
      </c>
      <c r="Q45" s="8">
        <v>5.6515998510571735E-4</v>
      </c>
      <c r="R45" s="8">
        <v>4.8634667374231977E-4</v>
      </c>
      <c r="S45" s="8">
        <v>6.5407377713506553E-4</v>
      </c>
      <c r="T45" s="8">
        <v>6.9280630327776382E-4</v>
      </c>
      <c r="U45" s="8">
        <v>6.2354828988967284E-4</v>
      </c>
      <c r="V45" s="8">
        <v>5.9174822259189838E-4</v>
      </c>
      <c r="W45" s="8">
        <v>4.58338306232077E-4</v>
      </c>
      <c r="X45" s="8">
        <v>6.4362331038622157E-4</v>
      </c>
      <c r="Y45" s="8">
        <v>5.0347056090405107E-4</v>
      </c>
      <c r="Z45" s="8">
        <v>2.669101469765359E-4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0.80783999999999989</v>
      </c>
      <c r="H51" s="27">
        <v>0.86721623999999975</v>
      </c>
      <c r="I51" s="27">
        <v>0.46196558963113793</v>
      </c>
      <c r="J51" s="27">
        <v>3.1760961187497556</v>
      </c>
      <c r="K51" s="27">
        <v>4.3267922019102674</v>
      </c>
      <c r="L51" s="27">
        <v>15.086375686599474</v>
      </c>
      <c r="M51" s="27">
        <v>21.383836554667774</v>
      </c>
      <c r="N51" s="27">
        <v>20.064518239843281</v>
      </c>
      <c r="O51" s="27">
        <v>21.652483756129026</v>
      </c>
      <c r="P51" s="27">
        <v>25.112910636113241</v>
      </c>
      <c r="Q51" s="27">
        <v>27.296909370369701</v>
      </c>
      <c r="R51" s="27">
        <v>27.626674543090122</v>
      </c>
      <c r="S51" s="27">
        <v>26.158106490215012</v>
      </c>
      <c r="T51" s="27">
        <v>25.819508594024995</v>
      </c>
      <c r="U51" s="27">
        <v>24.723574711329665</v>
      </c>
      <c r="V51" s="27">
        <v>29.126501598136976</v>
      </c>
      <c r="W51" s="27">
        <v>33.45827904799242</v>
      </c>
      <c r="X51" s="27">
        <v>31.804897951241067</v>
      </c>
      <c r="Y51" s="27">
        <v>30.453919122384843</v>
      </c>
      <c r="Z51" s="27">
        <v>27.864520986954702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3.0972133457276279</v>
      </c>
      <c r="D61" s="49">
        <f t="shared" si="24"/>
        <v>3.0768517690467694</v>
      </c>
      <c r="E61" s="49">
        <f t="shared" si="24"/>
        <v>2.9888836590382724</v>
      </c>
      <c r="F61" s="49">
        <f t="shared" si="24"/>
        <v>2.8849681426178519</v>
      </c>
      <c r="G61" s="49">
        <f t="shared" si="24"/>
        <v>2.7154292847838479</v>
      </c>
      <c r="H61" s="49">
        <f t="shared" si="24"/>
        <v>10.178881136107144</v>
      </c>
      <c r="I61" s="49">
        <f t="shared" si="24"/>
        <v>35.3236019784921</v>
      </c>
      <c r="J61" s="49">
        <f t="shared" si="24"/>
        <v>43.638150630885569</v>
      </c>
      <c r="K61" s="49">
        <f t="shared" si="24"/>
        <v>48.131584308385797</v>
      </c>
      <c r="L61" s="49">
        <f t="shared" si="24"/>
        <v>55.978319675897822</v>
      </c>
      <c r="M61" s="49">
        <f t="shared" si="24"/>
        <v>55.270850944675942</v>
      </c>
      <c r="N61" s="49">
        <f t="shared" si="24"/>
        <v>57.109738072351654</v>
      </c>
      <c r="O61" s="49">
        <f t="shared" si="24"/>
        <v>55.767439225025008</v>
      </c>
      <c r="P61" s="49">
        <f t="shared" si="24"/>
        <v>53.804560271984805</v>
      </c>
      <c r="Q61" s="49">
        <f t="shared" si="24"/>
        <v>68.380298156572707</v>
      </c>
      <c r="R61" s="49">
        <f t="shared" si="24"/>
        <v>75.244566002659809</v>
      </c>
      <c r="S61" s="49">
        <f t="shared" si="24"/>
        <v>63.002945054443764</v>
      </c>
      <c r="T61" s="49">
        <f t="shared" si="24"/>
        <v>55.550836360580398</v>
      </c>
      <c r="U61" s="49">
        <f t="shared" si="24"/>
        <v>54.70669562673487</v>
      </c>
      <c r="V61" s="49">
        <f t="shared" si="24"/>
        <v>53.035918377088336</v>
      </c>
      <c r="W61" s="49">
        <f t="shared" si="24"/>
        <v>48.891666935429484</v>
      </c>
      <c r="X61" s="49">
        <f t="shared" si="24"/>
        <v>49.24251612575889</v>
      </c>
      <c r="Y61" s="49">
        <f t="shared" ref="Y61:Z61" si="25">SUM(Y62:Y72)</f>
        <v>49.078357217546532</v>
      </c>
      <c r="Z61" s="49">
        <f t="shared" si="25"/>
        <v>57.722139364648875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3.3313927832206758E-4</v>
      </c>
      <c r="L64" s="52">
        <v>2.5697372214342033E-3</v>
      </c>
      <c r="M64" s="52">
        <v>3.9615639514574029E-3</v>
      </c>
      <c r="N64" s="52">
        <v>1.2438238085941201E-2</v>
      </c>
      <c r="O64" s="52">
        <v>1.8517548830805353E-2</v>
      </c>
      <c r="P64" s="52">
        <v>2.8659399788089141E-2</v>
      </c>
      <c r="Q64" s="52">
        <v>0.86834028964526466</v>
      </c>
      <c r="R64" s="52">
        <v>0.64414667447651874</v>
      </c>
      <c r="S64" s="52">
        <v>0.60114930102740838</v>
      </c>
      <c r="T64" s="52">
        <v>0.37619240056757092</v>
      </c>
      <c r="U64" s="52">
        <v>0.5301324477622027</v>
      </c>
      <c r="V64" s="52">
        <v>0.63550089535774246</v>
      </c>
      <c r="W64" s="52">
        <v>0.61105565505234893</v>
      </c>
      <c r="X64" s="52">
        <v>0.62901910306460951</v>
      </c>
      <c r="Y64" s="52">
        <v>0.63928732403850563</v>
      </c>
      <c r="Z64" s="52">
        <v>0.98050866438602691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1.313742531660489E-3</v>
      </c>
      <c r="K67" s="52">
        <v>4.5313878554560658E-3</v>
      </c>
      <c r="L67" s="52">
        <v>4.740124816840858E-3</v>
      </c>
      <c r="M67" s="52">
        <v>5.1511135204421387E-3</v>
      </c>
      <c r="N67" s="52">
        <v>4.0012736864231159E-3</v>
      </c>
      <c r="O67" s="52">
        <v>4.1401260531503782E-3</v>
      </c>
      <c r="P67" s="52">
        <v>2.2754821740345321E-3</v>
      </c>
      <c r="Q67" s="52">
        <v>2.629965461277326E-3</v>
      </c>
      <c r="R67" s="52">
        <v>2.0058521052469763E-3</v>
      </c>
      <c r="S67" s="52">
        <v>2.5647385398221401E-3</v>
      </c>
      <c r="T67" s="52">
        <v>2.5735738888211126E-3</v>
      </c>
      <c r="U67" s="52">
        <v>2.5381383623608285E-3</v>
      </c>
      <c r="V67" s="52">
        <v>2.4481185459525028E-3</v>
      </c>
      <c r="W67" s="52">
        <v>2.145579652671788E-3</v>
      </c>
      <c r="X67" s="52">
        <v>2.5188115741770628E-3</v>
      </c>
      <c r="Y67" s="52">
        <v>2.3239315440868511E-3</v>
      </c>
      <c r="Z67" s="52">
        <v>2.8745469288614387E-3</v>
      </c>
    </row>
    <row r="68" spans="1:26" ht="11.25" customHeight="1" x14ac:dyDescent="0.2">
      <c r="A68" s="50" t="s">
        <v>104</v>
      </c>
      <c r="B68" s="51" t="s">
        <v>105</v>
      </c>
      <c r="C68" s="52">
        <v>3.0972133457276279</v>
      </c>
      <c r="D68" s="52">
        <v>3.0768517690467694</v>
      </c>
      <c r="E68" s="52">
        <v>2.9888836590382724</v>
      </c>
      <c r="F68" s="52">
        <v>2.8849681426178519</v>
      </c>
      <c r="G68" s="52">
        <v>2.7154292847838479</v>
      </c>
      <c r="H68" s="52">
        <v>2.5379522679473996</v>
      </c>
      <c r="I68" s="52">
        <v>4.7300766574231297</v>
      </c>
      <c r="J68" s="52">
        <v>7.9815932345702176</v>
      </c>
      <c r="K68" s="52">
        <v>13.362201865794704</v>
      </c>
      <c r="L68" s="52">
        <v>14.8885647323829</v>
      </c>
      <c r="M68" s="52">
        <v>10.430387268690975</v>
      </c>
      <c r="N68" s="52">
        <v>11.977612207367793</v>
      </c>
      <c r="O68" s="52">
        <v>8.7041464386303087</v>
      </c>
      <c r="P68" s="52">
        <v>8.7787905757556857</v>
      </c>
      <c r="Q68" s="52">
        <v>21.926772548868183</v>
      </c>
      <c r="R68" s="52">
        <v>27.546473467378085</v>
      </c>
      <c r="S68" s="52">
        <v>13.43205184467225</v>
      </c>
      <c r="T68" s="52">
        <v>5.4141418809518029</v>
      </c>
      <c r="U68" s="52">
        <v>8.8299530287450132</v>
      </c>
      <c r="V68" s="52">
        <v>7.9188769929814509</v>
      </c>
      <c r="W68" s="52">
        <v>3.4083885417026205</v>
      </c>
      <c r="X68" s="52">
        <v>2.5348386014518658</v>
      </c>
      <c r="Y68" s="52">
        <v>3.5839323027827521</v>
      </c>
      <c r="Z68" s="52">
        <v>7.3081454660107079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7.6409288681597447</v>
      </c>
      <c r="I69" s="52">
        <v>30.59352532106897</v>
      </c>
      <c r="J69" s="52">
        <v>35.655243653783693</v>
      </c>
      <c r="K69" s="52">
        <v>34.764517915457319</v>
      </c>
      <c r="L69" s="52">
        <v>41.082445081476649</v>
      </c>
      <c r="M69" s="52">
        <v>44.831350998513066</v>
      </c>
      <c r="N69" s="52">
        <v>45.115686353211494</v>
      </c>
      <c r="O69" s="52">
        <v>47.040635111510746</v>
      </c>
      <c r="P69" s="52">
        <v>44.994834814266994</v>
      </c>
      <c r="Q69" s="52">
        <v>45.582555352597986</v>
      </c>
      <c r="R69" s="52">
        <v>47.051940008699951</v>
      </c>
      <c r="S69" s="52">
        <v>48.967179170204282</v>
      </c>
      <c r="T69" s="52">
        <v>49.757928505172202</v>
      </c>
      <c r="U69" s="52">
        <v>45.344072011865293</v>
      </c>
      <c r="V69" s="52">
        <v>44.47909237020319</v>
      </c>
      <c r="W69" s="52">
        <v>44.870077159021847</v>
      </c>
      <c r="X69" s="52">
        <v>46.076139609668239</v>
      </c>
      <c r="Y69" s="52">
        <v>44.852813659181187</v>
      </c>
      <c r="Z69" s="52">
        <v>49.430610687323281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1319.5258870790767</v>
      </c>
      <c r="D2" s="21">
        <f t="shared" ref="D2:X2" si="0">SUM(D3,D17,D22,D25,D26,D51,D52)</f>
        <v>1348.0674442857087</v>
      </c>
      <c r="E2" s="21">
        <f t="shared" si="0"/>
        <v>1389.7636743956093</v>
      </c>
      <c r="F2" s="21">
        <f t="shared" si="0"/>
        <v>1396.4235869836612</v>
      </c>
      <c r="G2" s="21">
        <f t="shared" si="0"/>
        <v>1392.8336267953355</v>
      </c>
      <c r="H2" s="21">
        <f t="shared" si="0"/>
        <v>1406.6249609721858</v>
      </c>
      <c r="I2" s="21">
        <f t="shared" si="0"/>
        <v>1387.3305735798049</v>
      </c>
      <c r="J2" s="21">
        <f t="shared" si="0"/>
        <v>1401.4982105949882</v>
      </c>
      <c r="K2" s="21">
        <f t="shared" si="0"/>
        <v>1368.0925231631254</v>
      </c>
      <c r="L2" s="21">
        <f t="shared" si="0"/>
        <v>1329.2952855551382</v>
      </c>
      <c r="M2" s="21">
        <f t="shared" si="0"/>
        <v>1344.9944957138594</v>
      </c>
      <c r="N2" s="21">
        <f t="shared" si="0"/>
        <v>1359.5072575226466</v>
      </c>
      <c r="O2" s="21">
        <f t="shared" si="0"/>
        <v>1350.9644021677896</v>
      </c>
      <c r="P2" s="21">
        <f t="shared" si="0"/>
        <v>1391.4246654473211</v>
      </c>
      <c r="Q2" s="21">
        <f t="shared" si="0"/>
        <v>1430.3003666506772</v>
      </c>
      <c r="R2" s="21">
        <f t="shared" si="0"/>
        <v>1459.9035592722332</v>
      </c>
      <c r="S2" s="21">
        <f t="shared" si="0"/>
        <v>1516.6484266086798</v>
      </c>
      <c r="T2" s="21">
        <f t="shared" si="0"/>
        <v>1546.3965028510463</v>
      </c>
      <c r="U2" s="21">
        <f t="shared" si="0"/>
        <v>1569.8180683828841</v>
      </c>
      <c r="V2" s="21">
        <f t="shared" si="0"/>
        <v>1616.3828738993234</v>
      </c>
      <c r="W2" s="21">
        <f t="shared" si="0"/>
        <v>1643.2929830747512</v>
      </c>
      <c r="X2" s="21">
        <f t="shared" si="0"/>
        <v>1766.1096964146664</v>
      </c>
      <c r="Y2" s="21">
        <f t="shared" ref="Y2:Z2" si="1">SUM(Y3,Y17,Y22,Y25,Y26,Y51,Y52)</f>
        <v>1789.8075784065541</v>
      </c>
      <c r="Z2" s="21">
        <f t="shared" si="1"/>
        <v>1783.6746351751929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1319.5258870790767</v>
      </c>
      <c r="D26" s="27">
        <f t="shared" si="16"/>
        <v>1348.0674442857087</v>
      </c>
      <c r="E26" s="27">
        <f t="shared" si="16"/>
        <v>1389.7636743956093</v>
      </c>
      <c r="F26" s="27">
        <f t="shared" si="16"/>
        <v>1396.4235869836612</v>
      </c>
      <c r="G26" s="27">
        <f t="shared" si="16"/>
        <v>1392.8336267953355</v>
      </c>
      <c r="H26" s="27">
        <f t="shared" si="16"/>
        <v>1406.6249609721858</v>
      </c>
      <c r="I26" s="27">
        <f t="shared" si="16"/>
        <v>1387.0880604583281</v>
      </c>
      <c r="J26" s="27">
        <f t="shared" si="16"/>
        <v>1401.0100539164252</v>
      </c>
      <c r="K26" s="27">
        <f t="shared" si="16"/>
        <v>1367.3076271849038</v>
      </c>
      <c r="L26" s="27">
        <f t="shared" si="16"/>
        <v>1328.8915688076322</v>
      </c>
      <c r="M26" s="27">
        <f t="shared" si="16"/>
        <v>1344.6138788616197</v>
      </c>
      <c r="N26" s="27">
        <f t="shared" si="16"/>
        <v>1359.0918451715554</v>
      </c>
      <c r="O26" s="27">
        <f t="shared" si="16"/>
        <v>1350.4187654549748</v>
      </c>
      <c r="P26" s="27">
        <f t="shared" si="16"/>
        <v>1388.7759470175581</v>
      </c>
      <c r="Q26" s="27">
        <f t="shared" si="16"/>
        <v>1427.5833110860194</v>
      </c>
      <c r="R26" s="27">
        <f t="shared" si="16"/>
        <v>1457.1835214028961</v>
      </c>
      <c r="S26" s="27">
        <f t="shared" si="16"/>
        <v>1512.2688779698187</v>
      </c>
      <c r="T26" s="27">
        <f t="shared" si="16"/>
        <v>1542.3186556177288</v>
      </c>
      <c r="U26" s="27">
        <f t="shared" si="16"/>
        <v>1565.7167085340859</v>
      </c>
      <c r="V26" s="27">
        <f t="shared" si="16"/>
        <v>1612.4568577485727</v>
      </c>
      <c r="W26" s="27">
        <f t="shared" si="16"/>
        <v>1639.7709822523243</v>
      </c>
      <c r="X26" s="27">
        <f t="shared" si="16"/>
        <v>1762.7809133027733</v>
      </c>
      <c r="Y26" s="27">
        <f t="shared" ref="Y26:Z26" si="17">SUM(Y27,Y33)</f>
        <v>1786.7719555247784</v>
      </c>
      <c r="Z26" s="27">
        <f t="shared" si="17"/>
        <v>1780.9781337965167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1319.5258870790767</v>
      </c>
      <c r="D33" s="19">
        <f t="shared" si="20"/>
        <v>1348.0674442857087</v>
      </c>
      <c r="E33" s="19">
        <f t="shared" si="20"/>
        <v>1389.7636743956093</v>
      </c>
      <c r="F33" s="19">
        <f t="shared" si="20"/>
        <v>1396.4235869836612</v>
      </c>
      <c r="G33" s="19">
        <f t="shared" si="20"/>
        <v>1392.8336267953355</v>
      </c>
      <c r="H33" s="19">
        <f t="shared" si="20"/>
        <v>1406.6249609721858</v>
      </c>
      <c r="I33" s="19">
        <f t="shared" si="20"/>
        <v>1387.0880604583281</v>
      </c>
      <c r="J33" s="19">
        <f t="shared" si="20"/>
        <v>1401.0100539164252</v>
      </c>
      <c r="K33" s="19">
        <f t="shared" si="20"/>
        <v>1367.3076271849038</v>
      </c>
      <c r="L33" s="19">
        <f t="shared" si="20"/>
        <v>1328.8915688076322</v>
      </c>
      <c r="M33" s="19">
        <f t="shared" si="20"/>
        <v>1344.6138788616197</v>
      </c>
      <c r="N33" s="19">
        <f t="shared" si="20"/>
        <v>1359.0918451715554</v>
      </c>
      <c r="O33" s="19">
        <f t="shared" si="20"/>
        <v>1350.4187654549748</v>
      </c>
      <c r="P33" s="19">
        <f t="shared" si="20"/>
        <v>1388.7759470175581</v>
      </c>
      <c r="Q33" s="19">
        <f t="shared" si="20"/>
        <v>1427.5833110860194</v>
      </c>
      <c r="R33" s="19">
        <f t="shared" si="20"/>
        <v>1457.1835214028961</v>
      </c>
      <c r="S33" s="19">
        <f t="shared" si="20"/>
        <v>1512.2688779698187</v>
      </c>
      <c r="T33" s="19">
        <f t="shared" si="20"/>
        <v>1542.3186556177288</v>
      </c>
      <c r="U33" s="19">
        <f t="shared" si="20"/>
        <v>1565.7167085340859</v>
      </c>
      <c r="V33" s="19">
        <f t="shared" si="20"/>
        <v>1612.4568577485727</v>
      </c>
      <c r="W33" s="19">
        <f t="shared" si="20"/>
        <v>1639.7709822523243</v>
      </c>
      <c r="X33" s="19">
        <f t="shared" si="20"/>
        <v>1762.7809133027733</v>
      </c>
      <c r="Y33" s="19">
        <f t="shared" ref="Y33:Z33" si="21">SUM(Y34:Y50)</f>
        <v>1786.7719555247784</v>
      </c>
      <c r="Z33" s="19">
        <f t="shared" si="21"/>
        <v>1780.9781337965167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6.7246809995162707E-2</v>
      </c>
      <c r="G36" s="8">
        <v>0.17855707719853917</v>
      </c>
      <c r="H36" s="8">
        <v>0.78605471243919689</v>
      </c>
      <c r="I36" s="8">
        <v>0.76224844324498187</v>
      </c>
      <c r="J36" s="8">
        <v>0.75648115470231692</v>
      </c>
      <c r="K36" s="8">
        <v>0.71305831397577557</v>
      </c>
      <c r="L36" s="8">
        <v>0.66714596832494</v>
      </c>
      <c r="M36" s="8">
        <v>0.62220649077631884</v>
      </c>
      <c r="N36" s="8">
        <v>0.57588100050404067</v>
      </c>
      <c r="O36" s="8">
        <v>0.5992948696265441</v>
      </c>
      <c r="P36" s="8">
        <v>0.63874754149202595</v>
      </c>
      <c r="Q36" s="8">
        <v>0.71628602181657819</v>
      </c>
      <c r="R36" s="8">
        <v>0.74726520266499319</v>
      </c>
      <c r="S36" s="8">
        <v>1.2432486407660392</v>
      </c>
      <c r="T36" s="8">
        <v>1.2722375900003657</v>
      </c>
      <c r="U36" s="8">
        <v>1.2753500098329733</v>
      </c>
      <c r="V36" s="8">
        <v>1.3830216443264376</v>
      </c>
      <c r="W36" s="8">
        <v>1.5359813311254766</v>
      </c>
      <c r="X36" s="8">
        <v>1.6724234304625056</v>
      </c>
      <c r="Y36" s="8">
        <v>1.770991295146652</v>
      </c>
      <c r="Z36" s="8">
        <v>1.8180079228613379</v>
      </c>
    </row>
    <row r="37" spans="1:26" ht="11.25" customHeight="1" x14ac:dyDescent="0.2">
      <c r="A37" s="28" t="s">
        <v>60</v>
      </c>
      <c r="B37" s="7" t="s">
        <v>61</v>
      </c>
      <c r="C37" s="8">
        <v>189.14267061338518</v>
      </c>
      <c r="D37" s="8">
        <v>173.02021384111757</v>
      </c>
      <c r="E37" s="8">
        <v>119.24103228797635</v>
      </c>
      <c r="F37" s="8">
        <v>103.71070487225272</v>
      </c>
      <c r="G37" s="8">
        <v>90.763777460896151</v>
      </c>
      <c r="H37" s="8">
        <v>82.816416285389991</v>
      </c>
      <c r="I37" s="8">
        <v>78.318124865611509</v>
      </c>
      <c r="J37" s="8">
        <v>74.64473205284574</v>
      </c>
      <c r="K37" s="8">
        <v>67.525119226125682</v>
      </c>
      <c r="L37" s="8">
        <v>64.744744785190647</v>
      </c>
      <c r="M37" s="8">
        <v>62.851204461888763</v>
      </c>
      <c r="N37" s="8">
        <v>64.214590788478489</v>
      </c>
      <c r="O37" s="8">
        <v>63.849763624353628</v>
      </c>
      <c r="P37" s="8">
        <v>61.95868090727226</v>
      </c>
      <c r="Q37" s="8">
        <v>63.243344743495179</v>
      </c>
      <c r="R37" s="8">
        <v>64.967298867911225</v>
      </c>
      <c r="S37" s="8">
        <v>63.769704717359076</v>
      </c>
      <c r="T37" s="8">
        <v>63.914542674921783</v>
      </c>
      <c r="U37" s="8">
        <v>65.438152046639729</v>
      </c>
      <c r="V37" s="8">
        <v>64.737170175755722</v>
      </c>
      <c r="W37" s="8">
        <v>62.614981280317785</v>
      </c>
      <c r="X37" s="8">
        <v>63.480502033423015</v>
      </c>
      <c r="Y37" s="8">
        <v>66.303855041959636</v>
      </c>
      <c r="Z37" s="8">
        <v>66.154812895218754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1130.3832164656915</v>
      </c>
      <c r="D43" s="8">
        <v>1175.0472304445912</v>
      </c>
      <c r="E43" s="8">
        <v>1270.5226421076329</v>
      </c>
      <c r="F43" s="8">
        <v>1292.6456353014132</v>
      </c>
      <c r="G43" s="8">
        <v>1301.8912922572408</v>
      </c>
      <c r="H43" s="8">
        <v>1322.8581432711603</v>
      </c>
      <c r="I43" s="8">
        <v>1307.8161537223998</v>
      </c>
      <c r="J43" s="8">
        <v>1325.5109866563359</v>
      </c>
      <c r="K43" s="8">
        <v>1298.4664693415898</v>
      </c>
      <c r="L43" s="8">
        <v>1263.3215798377089</v>
      </c>
      <c r="M43" s="8">
        <v>1280.8614635239596</v>
      </c>
      <c r="N43" s="8">
        <v>1294.0714394150518</v>
      </c>
      <c r="O43" s="8">
        <v>1285.708459354757</v>
      </c>
      <c r="P43" s="8">
        <v>1325.7488497514446</v>
      </c>
      <c r="Q43" s="8">
        <v>1363.0505254323682</v>
      </c>
      <c r="R43" s="8">
        <v>1390.8435616123049</v>
      </c>
      <c r="S43" s="8">
        <v>1446.632264421871</v>
      </c>
      <c r="T43" s="8">
        <v>1476.4775628793011</v>
      </c>
      <c r="U43" s="8">
        <v>1498.3981124270576</v>
      </c>
      <c r="V43" s="8">
        <v>1545.7564807960393</v>
      </c>
      <c r="W43" s="8">
        <v>1575.0252376220431</v>
      </c>
      <c r="X43" s="8">
        <v>1696.9916538272232</v>
      </c>
      <c r="Y43" s="8">
        <v>1718.158261598543</v>
      </c>
      <c r="Z43" s="8">
        <v>1712.596259660271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0.1643467031964071</v>
      </c>
      <c r="I45" s="8">
        <v>0.19153342707191998</v>
      </c>
      <c r="J45" s="8">
        <v>9.7854052541216735E-2</v>
      </c>
      <c r="K45" s="8">
        <v>0.60298030321244056</v>
      </c>
      <c r="L45" s="8">
        <v>0.15809821640768049</v>
      </c>
      <c r="M45" s="8">
        <v>0.27900438499508234</v>
      </c>
      <c r="N45" s="8">
        <v>0.22993396752098591</v>
      </c>
      <c r="O45" s="8">
        <v>0.26124760623775978</v>
      </c>
      <c r="P45" s="8">
        <v>0.42966881734934659</v>
      </c>
      <c r="Q45" s="8">
        <v>0.57315488833963768</v>
      </c>
      <c r="R45" s="8">
        <v>0.62539572001494548</v>
      </c>
      <c r="S45" s="8">
        <v>0.62366018982268157</v>
      </c>
      <c r="T45" s="8">
        <v>0.6543124735055792</v>
      </c>
      <c r="U45" s="8">
        <v>0.60509405055573251</v>
      </c>
      <c r="V45" s="8">
        <v>0.5801851324510624</v>
      </c>
      <c r="W45" s="8">
        <v>0.59478201883808801</v>
      </c>
      <c r="X45" s="8">
        <v>0.63633401166450054</v>
      </c>
      <c r="Y45" s="8">
        <v>0.53884758912901731</v>
      </c>
      <c r="Z45" s="8">
        <v>0.40905331816549856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0.24251312147684151</v>
      </c>
      <c r="J51" s="27">
        <v>0.48815667856303846</v>
      </c>
      <c r="K51" s="27">
        <v>0.78489597822158075</v>
      </c>
      <c r="L51" s="27">
        <v>0.40371674750605779</v>
      </c>
      <c r="M51" s="27">
        <v>0.38061685223954717</v>
      </c>
      <c r="N51" s="27">
        <v>0.41541235109118169</v>
      </c>
      <c r="O51" s="27">
        <v>0.54563671281465265</v>
      </c>
      <c r="P51" s="27">
        <v>2.6487184297628983</v>
      </c>
      <c r="Q51" s="27">
        <v>2.7170555646578478</v>
      </c>
      <c r="R51" s="27">
        <v>2.7200378693372507</v>
      </c>
      <c r="S51" s="27">
        <v>4.3795486388610625</v>
      </c>
      <c r="T51" s="27">
        <v>4.0778472333173976</v>
      </c>
      <c r="U51" s="27">
        <v>4.1013598487982996</v>
      </c>
      <c r="V51" s="27">
        <v>3.9260161507507285</v>
      </c>
      <c r="W51" s="27">
        <v>3.5220008224269583</v>
      </c>
      <c r="X51" s="27">
        <v>3.328783111893121</v>
      </c>
      <c r="Y51" s="27">
        <v>3.0356228817755979</v>
      </c>
      <c r="Z51" s="27">
        <v>2.6965013786762402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4.425202038056721</v>
      </c>
      <c r="D61" s="49">
        <f t="shared" si="24"/>
        <v>4.5588824656097158</v>
      </c>
      <c r="E61" s="49">
        <f t="shared" si="24"/>
        <v>4.634505006137565</v>
      </c>
      <c r="F61" s="49">
        <f t="shared" si="24"/>
        <v>4.4235005626060451</v>
      </c>
      <c r="G61" s="49">
        <f t="shared" si="24"/>
        <v>4.2457439780206085</v>
      </c>
      <c r="H61" s="49">
        <f t="shared" si="24"/>
        <v>16.453548849424653</v>
      </c>
      <c r="I61" s="49">
        <f t="shared" si="24"/>
        <v>59.539233599853226</v>
      </c>
      <c r="J61" s="49">
        <f t="shared" si="24"/>
        <v>72.025333179413792</v>
      </c>
      <c r="K61" s="49">
        <f t="shared" si="24"/>
        <v>82.594099429462872</v>
      </c>
      <c r="L61" s="49">
        <f t="shared" si="24"/>
        <v>106.39184236725015</v>
      </c>
      <c r="M61" s="49">
        <f t="shared" si="24"/>
        <v>98.687499259899624</v>
      </c>
      <c r="N61" s="49">
        <f t="shared" si="24"/>
        <v>104.47396890234643</v>
      </c>
      <c r="O61" s="49">
        <f t="shared" si="24"/>
        <v>101.73635100781458</v>
      </c>
      <c r="P61" s="49">
        <f t="shared" si="24"/>
        <v>101.26425574702995</v>
      </c>
      <c r="Q61" s="49">
        <f t="shared" si="24"/>
        <v>128.80771113398788</v>
      </c>
      <c r="R61" s="49">
        <f t="shared" si="24"/>
        <v>142.51348613568595</v>
      </c>
      <c r="S61" s="49">
        <f t="shared" si="24"/>
        <v>116.17880051310595</v>
      </c>
      <c r="T61" s="49">
        <f t="shared" si="24"/>
        <v>100.33430985075425</v>
      </c>
      <c r="U61" s="49">
        <f t="shared" si="24"/>
        <v>104.05123037577438</v>
      </c>
      <c r="V61" s="49">
        <f t="shared" si="24"/>
        <v>104.6990307803664</v>
      </c>
      <c r="W61" s="49">
        <f t="shared" si="24"/>
        <v>99.652055756608348</v>
      </c>
      <c r="X61" s="49">
        <f t="shared" si="24"/>
        <v>107.97611985746087</v>
      </c>
      <c r="Y61" s="49">
        <f t="shared" ref="Y61:Z61" si="25">SUM(Y62:Y72)</f>
        <v>111.48098448214418</v>
      </c>
      <c r="Z61" s="49">
        <f t="shared" si="25"/>
        <v>134.79419720705184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6.0432687205821464E-5</v>
      </c>
      <c r="L64" s="52">
        <v>6.8767076634859727E-5</v>
      </c>
      <c r="M64" s="52">
        <v>7.051297821579357E-5</v>
      </c>
      <c r="N64" s="52">
        <v>2.5751915221429564E-4</v>
      </c>
      <c r="O64" s="52">
        <v>4.666372037141199E-4</v>
      </c>
      <c r="P64" s="52">
        <v>3.0227750779112171E-3</v>
      </c>
      <c r="Q64" s="52">
        <v>8.6432085918059398E-2</v>
      </c>
      <c r="R64" s="52">
        <v>6.3420711213395556E-2</v>
      </c>
      <c r="S64" s="52">
        <v>0.10064805738334716</v>
      </c>
      <c r="T64" s="52">
        <v>5.9414575388336513E-2</v>
      </c>
      <c r="U64" s="52">
        <v>8.7942943574445834E-2</v>
      </c>
      <c r="V64" s="52">
        <v>8.5660365718299394E-2</v>
      </c>
      <c r="W64" s="52">
        <v>6.4323048909837796E-2</v>
      </c>
      <c r="X64" s="52">
        <v>6.583477081264856E-2</v>
      </c>
      <c r="Y64" s="52">
        <v>6.3723661348201802E-2</v>
      </c>
      <c r="Z64" s="52">
        <v>9.4885642087970345E-2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0.49463993724162597</v>
      </c>
      <c r="K67" s="52">
        <v>1.9924437137279554</v>
      </c>
      <c r="L67" s="52">
        <v>2.9069716928514815</v>
      </c>
      <c r="M67" s="52">
        <v>2.8486853216128023</v>
      </c>
      <c r="N67" s="52">
        <v>3.1036789135587548</v>
      </c>
      <c r="O67" s="52">
        <v>3.1777661011111875</v>
      </c>
      <c r="P67" s="52">
        <v>2.6906551688945615</v>
      </c>
      <c r="Q67" s="52">
        <v>2.6671696511095768</v>
      </c>
      <c r="R67" s="52">
        <v>2.5793356659596909</v>
      </c>
      <c r="S67" s="52">
        <v>2.4454815045439782</v>
      </c>
      <c r="T67" s="52">
        <v>2.4305805085448067</v>
      </c>
      <c r="U67" s="52">
        <v>2.4630208236535225</v>
      </c>
      <c r="V67" s="52">
        <v>2.400280944855349</v>
      </c>
      <c r="W67" s="52">
        <v>2.7843018574752882</v>
      </c>
      <c r="X67" s="52">
        <v>2.4902849970757961</v>
      </c>
      <c r="Y67" s="52">
        <v>2.4872256832325919</v>
      </c>
      <c r="Z67" s="52">
        <v>4.4053887527047939</v>
      </c>
    </row>
    <row r="68" spans="1:26" ht="11.25" customHeight="1" x14ac:dyDescent="0.2">
      <c r="A68" s="50" t="s">
        <v>104</v>
      </c>
      <c r="B68" s="51" t="s">
        <v>105</v>
      </c>
      <c r="C68" s="52">
        <v>4.425202038056721</v>
      </c>
      <c r="D68" s="52">
        <v>4.5588824656097158</v>
      </c>
      <c r="E68" s="52">
        <v>4.634505006137565</v>
      </c>
      <c r="F68" s="52">
        <v>4.4235005626060451</v>
      </c>
      <c r="G68" s="52">
        <v>4.2457439780206085</v>
      </c>
      <c r="H68" s="52">
        <v>4.1024471216244951</v>
      </c>
      <c r="I68" s="52">
        <v>7.9727186152478184</v>
      </c>
      <c r="J68" s="52">
        <v>13.083645331731462</v>
      </c>
      <c r="K68" s="52">
        <v>22.378728319163891</v>
      </c>
      <c r="L68" s="52">
        <v>27.527467829130845</v>
      </c>
      <c r="M68" s="52">
        <v>18.089101801995419</v>
      </c>
      <c r="N68" s="52">
        <v>21.266435273156787</v>
      </c>
      <c r="O68" s="52">
        <v>15.389140835755942</v>
      </c>
      <c r="P68" s="52">
        <v>16.092098183598193</v>
      </c>
      <c r="Q68" s="52">
        <v>40.941894572427913</v>
      </c>
      <c r="R68" s="52">
        <v>51.64915936705858</v>
      </c>
      <c r="S68" s="52">
        <v>24.460556687003489</v>
      </c>
      <c r="T68" s="52">
        <v>9.6016516814513011</v>
      </c>
      <c r="U68" s="52">
        <v>16.543769562751027</v>
      </c>
      <c r="V68" s="52">
        <v>15.447409363779625</v>
      </c>
      <c r="W68" s="52">
        <v>6.8341795812796864</v>
      </c>
      <c r="X68" s="52">
        <v>5.4971674182639312</v>
      </c>
      <c r="Y68" s="52">
        <v>8.0599524992728124</v>
      </c>
      <c r="Z68" s="52">
        <v>16.782302006689445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12.351101727800158</v>
      </c>
      <c r="I69" s="52">
        <v>51.566514984605405</v>
      </c>
      <c r="J69" s="52">
        <v>58.447047910440709</v>
      </c>
      <c r="K69" s="52">
        <v>58.222866963883817</v>
      </c>
      <c r="L69" s="52">
        <v>75.957334078191195</v>
      </c>
      <c r="M69" s="52">
        <v>77.749641623313195</v>
      </c>
      <c r="N69" s="52">
        <v>80.103597196478674</v>
      </c>
      <c r="O69" s="52">
        <v>83.168977433743734</v>
      </c>
      <c r="P69" s="52">
        <v>82.478479619459293</v>
      </c>
      <c r="Q69" s="52">
        <v>85.112214824532316</v>
      </c>
      <c r="R69" s="52">
        <v>88.221570391454293</v>
      </c>
      <c r="S69" s="52">
        <v>89.172114264175136</v>
      </c>
      <c r="T69" s="52">
        <v>88.242663085369813</v>
      </c>
      <c r="U69" s="52">
        <v>84.956497045795388</v>
      </c>
      <c r="V69" s="52">
        <v>86.765680106013122</v>
      </c>
      <c r="W69" s="52">
        <v>89.969251268943538</v>
      </c>
      <c r="X69" s="52">
        <v>99.922832671308498</v>
      </c>
      <c r="Y69" s="52">
        <v>100.87008263829057</v>
      </c>
      <c r="Z69" s="52">
        <v>113.51162080556962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4419.2538794154671</v>
      </c>
      <c r="D2" s="21">
        <f t="shared" ref="D2:X2" si="0">SUM(D3,D17,D22,D25,D26,D51,D52)</f>
        <v>5190.2580298549619</v>
      </c>
      <c r="E2" s="21">
        <f t="shared" si="0"/>
        <v>5874.3141616281364</v>
      </c>
      <c r="F2" s="21">
        <f t="shared" si="0"/>
        <v>6438.7420982361791</v>
      </c>
      <c r="G2" s="21">
        <f t="shared" si="0"/>
        <v>6482.9970489149873</v>
      </c>
      <c r="H2" s="21">
        <f t="shared" si="0"/>
        <v>6784.4717481741955</v>
      </c>
      <c r="I2" s="21">
        <f t="shared" si="0"/>
        <v>6119.0573998611653</v>
      </c>
      <c r="J2" s="21">
        <f t="shared" si="0"/>
        <v>6069.987099297</v>
      </c>
      <c r="K2" s="21">
        <f t="shared" si="0"/>
        <v>5809.7878284574726</v>
      </c>
      <c r="L2" s="21">
        <f t="shared" si="0"/>
        <v>5375.5702482616362</v>
      </c>
      <c r="M2" s="21">
        <f t="shared" si="0"/>
        <v>5938.3543273892083</v>
      </c>
      <c r="N2" s="21">
        <f t="shared" si="0"/>
        <v>5386.6496868992308</v>
      </c>
      <c r="O2" s="21">
        <f t="shared" si="0"/>
        <v>5510.2994726631377</v>
      </c>
      <c r="P2" s="21">
        <f t="shared" si="0"/>
        <v>6503.4697684426028</v>
      </c>
      <c r="Q2" s="21">
        <f t="shared" si="0"/>
        <v>6100.8341687106486</v>
      </c>
      <c r="R2" s="21">
        <f t="shared" si="0"/>
        <v>6261.8340764730929</v>
      </c>
      <c r="S2" s="21">
        <f t="shared" si="0"/>
        <v>6557.3988474272437</v>
      </c>
      <c r="T2" s="21">
        <f t="shared" si="0"/>
        <v>6841.8091419835127</v>
      </c>
      <c r="U2" s="21">
        <f t="shared" si="0"/>
        <v>7042.8499146394297</v>
      </c>
      <c r="V2" s="21">
        <f t="shared" si="0"/>
        <v>7233.8343353303808</v>
      </c>
      <c r="W2" s="21">
        <f t="shared" si="0"/>
        <v>6806.0815615349302</v>
      </c>
      <c r="X2" s="21">
        <f t="shared" si="0"/>
        <v>7104.2651349160387</v>
      </c>
      <c r="Y2" s="21">
        <f t="shared" ref="Y2:Z2" si="1">SUM(Y3,Y17,Y22,Y25,Y26,Y51,Y52)</f>
        <v>5954.2505405914735</v>
      </c>
      <c r="Z2" s="21">
        <f t="shared" si="1"/>
        <v>5320.8988051833994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4419.2538794154671</v>
      </c>
      <c r="D26" s="27">
        <f t="shared" si="16"/>
        <v>5190.2580298549619</v>
      </c>
      <c r="E26" s="27">
        <f t="shared" si="16"/>
        <v>5874.3141616281364</v>
      </c>
      <c r="F26" s="27">
        <f t="shared" si="16"/>
        <v>6438.7420982361791</v>
      </c>
      <c r="G26" s="27">
        <f t="shared" si="16"/>
        <v>6482.9970489149873</v>
      </c>
      <c r="H26" s="27">
        <f t="shared" si="16"/>
        <v>6784.4717481741955</v>
      </c>
      <c r="I26" s="27">
        <f t="shared" si="16"/>
        <v>6119.0573998611653</v>
      </c>
      <c r="J26" s="27">
        <f t="shared" si="16"/>
        <v>6069.987099297</v>
      </c>
      <c r="K26" s="27">
        <f t="shared" si="16"/>
        <v>5809.7878284574726</v>
      </c>
      <c r="L26" s="27">
        <f t="shared" si="16"/>
        <v>5375.5702482616362</v>
      </c>
      <c r="M26" s="27">
        <f t="shared" si="16"/>
        <v>5938.3543273892083</v>
      </c>
      <c r="N26" s="27">
        <f t="shared" si="16"/>
        <v>5386.6496868992308</v>
      </c>
      <c r="O26" s="27">
        <f t="shared" si="16"/>
        <v>5510.2994726631377</v>
      </c>
      <c r="P26" s="27">
        <f t="shared" si="16"/>
        <v>6503.4697684426028</v>
      </c>
      <c r="Q26" s="27">
        <f t="shared" si="16"/>
        <v>6100.8341687106486</v>
      </c>
      <c r="R26" s="27">
        <f t="shared" si="16"/>
        <v>6261.8340764730929</v>
      </c>
      <c r="S26" s="27">
        <f t="shared" si="16"/>
        <v>6557.3988474272437</v>
      </c>
      <c r="T26" s="27">
        <f t="shared" si="16"/>
        <v>6841.8091419835127</v>
      </c>
      <c r="U26" s="27">
        <f t="shared" si="16"/>
        <v>7042.8499146394297</v>
      </c>
      <c r="V26" s="27">
        <f t="shared" si="16"/>
        <v>7233.8343353303808</v>
      </c>
      <c r="W26" s="27">
        <f t="shared" si="16"/>
        <v>6806.0815615349302</v>
      </c>
      <c r="X26" s="27">
        <f t="shared" si="16"/>
        <v>7104.2651349160387</v>
      </c>
      <c r="Y26" s="27">
        <f t="shared" ref="Y26:Z26" si="17">SUM(Y27,Y33)</f>
        <v>5954.2505405914735</v>
      </c>
      <c r="Z26" s="27">
        <f t="shared" si="17"/>
        <v>5320.8988051833994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4419.2538794154671</v>
      </c>
      <c r="D33" s="19">
        <f t="shared" si="20"/>
        <v>5190.2580298549619</v>
      </c>
      <c r="E33" s="19">
        <f t="shared" si="20"/>
        <v>5874.3141616281364</v>
      </c>
      <c r="F33" s="19">
        <f t="shared" si="20"/>
        <v>6438.7420982361791</v>
      </c>
      <c r="G33" s="19">
        <f t="shared" si="20"/>
        <v>6482.9970489149873</v>
      </c>
      <c r="H33" s="19">
        <f t="shared" si="20"/>
        <v>6784.4717481741955</v>
      </c>
      <c r="I33" s="19">
        <f t="shared" si="20"/>
        <v>6119.0573998611653</v>
      </c>
      <c r="J33" s="19">
        <f t="shared" si="20"/>
        <v>6069.987099297</v>
      </c>
      <c r="K33" s="19">
        <f t="shared" si="20"/>
        <v>5809.7878284574726</v>
      </c>
      <c r="L33" s="19">
        <f t="shared" si="20"/>
        <v>5375.5702482616362</v>
      </c>
      <c r="M33" s="19">
        <f t="shared" si="20"/>
        <v>5938.3543273892083</v>
      </c>
      <c r="N33" s="19">
        <f t="shared" si="20"/>
        <v>5386.6496868992308</v>
      </c>
      <c r="O33" s="19">
        <f t="shared" si="20"/>
        <v>5510.2994726631377</v>
      </c>
      <c r="P33" s="19">
        <f t="shared" si="20"/>
        <v>6503.4697684426028</v>
      </c>
      <c r="Q33" s="19">
        <f t="shared" si="20"/>
        <v>6100.8341687106486</v>
      </c>
      <c r="R33" s="19">
        <f t="shared" si="20"/>
        <v>6261.8340764730929</v>
      </c>
      <c r="S33" s="19">
        <f t="shared" si="20"/>
        <v>6557.3988474272437</v>
      </c>
      <c r="T33" s="19">
        <f t="shared" si="20"/>
        <v>6841.8091419835127</v>
      </c>
      <c r="U33" s="19">
        <f t="shared" si="20"/>
        <v>7042.8499146394297</v>
      </c>
      <c r="V33" s="19">
        <f t="shared" si="20"/>
        <v>7233.8343353303808</v>
      </c>
      <c r="W33" s="19">
        <f t="shared" si="20"/>
        <v>6806.0815615349302</v>
      </c>
      <c r="X33" s="19">
        <f t="shared" si="20"/>
        <v>7104.2651349160387</v>
      </c>
      <c r="Y33" s="19">
        <f t="shared" ref="Y33:Z33" si="21">SUM(Y34:Y50)</f>
        <v>5954.2505405914735</v>
      </c>
      <c r="Z33" s="19">
        <f t="shared" si="21"/>
        <v>5320.8988051833994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4419.2538794154671</v>
      </c>
      <c r="D43" s="8">
        <v>5190.2580298549619</v>
      </c>
      <c r="E43" s="8">
        <v>5874.3141616281364</v>
      </c>
      <c r="F43" s="8">
        <v>6438.7420982361791</v>
      </c>
      <c r="G43" s="8">
        <v>6482.9970489149873</v>
      </c>
      <c r="H43" s="8">
        <v>6784.4717481741955</v>
      </c>
      <c r="I43" s="8">
        <v>6119.0573998611653</v>
      </c>
      <c r="J43" s="8">
        <v>6069.987099297</v>
      </c>
      <c r="K43" s="8">
        <v>5809.7878284574726</v>
      </c>
      <c r="L43" s="8">
        <v>5375.5702482616362</v>
      </c>
      <c r="M43" s="8">
        <v>5938.3543273892083</v>
      </c>
      <c r="N43" s="8">
        <v>5386.6496868992308</v>
      </c>
      <c r="O43" s="8">
        <v>5510.2994726631377</v>
      </c>
      <c r="P43" s="8">
        <v>6503.4697684426028</v>
      </c>
      <c r="Q43" s="8">
        <v>6100.8341687106486</v>
      </c>
      <c r="R43" s="8">
        <v>6261.8340764730929</v>
      </c>
      <c r="S43" s="8">
        <v>6557.3988474272437</v>
      </c>
      <c r="T43" s="8">
        <v>6841.8091419835127</v>
      </c>
      <c r="U43" s="8">
        <v>7042.8499146394297</v>
      </c>
      <c r="V43" s="8">
        <v>7233.8343353303808</v>
      </c>
      <c r="W43" s="8">
        <v>6806.0815615349302</v>
      </c>
      <c r="X43" s="8">
        <v>7104.2651349160387</v>
      </c>
      <c r="Y43" s="8">
        <v>5954.2505405914735</v>
      </c>
      <c r="Z43" s="8">
        <v>5320.8988051833994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17.300408382764534</v>
      </c>
      <c r="D61" s="49">
        <f t="shared" si="24"/>
        <v>20.136872553916948</v>
      </c>
      <c r="E61" s="49">
        <f t="shared" si="24"/>
        <v>21.427826224748252</v>
      </c>
      <c r="F61" s="49">
        <f t="shared" si="24"/>
        <v>22.033710180270511</v>
      </c>
      <c r="G61" s="49">
        <f t="shared" si="24"/>
        <v>21.142430127351592</v>
      </c>
      <c r="H61" s="49">
        <f t="shared" si="24"/>
        <v>84.384435242686394</v>
      </c>
      <c r="I61" s="49">
        <f t="shared" si="24"/>
        <v>278.57431406110055</v>
      </c>
      <c r="J61" s="49">
        <f t="shared" si="24"/>
        <v>327.56453138047698</v>
      </c>
      <c r="K61" s="49">
        <f t="shared" si="24"/>
        <v>360.63939908063571</v>
      </c>
      <c r="L61" s="49">
        <f t="shared" si="24"/>
        <v>440.3390483931351</v>
      </c>
      <c r="M61" s="49">
        <f t="shared" si="24"/>
        <v>444.32940872889327</v>
      </c>
      <c r="N61" s="49">
        <f t="shared" si="24"/>
        <v>421.9588169802671</v>
      </c>
      <c r="O61" s="49">
        <f t="shared" si="24"/>
        <v>422.40116192410107</v>
      </c>
      <c r="P61" s="49">
        <f t="shared" si="24"/>
        <v>483.53862265865018</v>
      </c>
      <c r="Q61" s="49">
        <f t="shared" si="24"/>
        <v>564.20154892748531</v>
      </c>
      <c r="R61" s="49">
        <f t="shared" si="24"/>
        <v>629.72380652767879</v>
      </c>
      <c r="S61" s="49">
        <f t="shared" si="24"/>
        <v>515.08234943392631</v>
      </c>
      <c r="T61" s="49">
        <f t="shared" si="24"/>
        <v>453.39810376615503</v>
      </c>
      <c r="U61" s="49">
        <f t="shared" si="24"/>
        <v>477.07691173074647</v>
      </c>
      <c r="V61" s="49">
        <f t="shared" si="24"/>
        <v>478.33702482425184</v>
      </c>
      <c r="W61" s="49">
        <f t="shared" si="24"/>
        <v>418.31205625489167</v>
      </c>
      <c r="X61" s="49">
        <f t="shared" si="24"/>
        <v>441.32900092356397</v>
      </c>
      <c r="Y61" s="49">
        <f t="shared" ref="Y61:Z61" si="25">SUM(Y62:Y72)</f>
        <v>377.49533037837983</v>
      </c>
      <c r="Z61" s="49">
        <f t="shared" si="25"/>
        <v>404.81273639587073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17.300408382764534</v>
      </c>
      <c r="D68" s="52">
        <v>20.136872553916948</v>
      </c>
      <c r="E68" s="52">
        <v>21.427826224748252</v>
      </c>
      <c r="F68" s="52">
        <v>22.033710180270511</v>
      </c>
      <c r="G68" s="52">
        <v>21.142430127351592</v>
      </c>
      <c r="H68" s="52">
        <v>21.040000952947768</v>
      </c>
      <c r="I68" s="52">
        <v>37.303043475022221</v>
      </c>
      <c r="J68" s="52">
        <v>59.914673793630307</v>
      </c>
      <c r="K68" s="52">
        <v>100.13016621904885</v>
      </c>
      <c r="L68" s="52">
        <v>117.13235919809468</v>
      </c>
      <c r="M68" s="52">
        <v>83.86503851004035</v>
      </c>
      <c r="N68" s="52">
        <v>88.522807486883423</v>
      </c>
      <c r="O68" s="52">
        <v>65.954901373645527</v>
      </c>
      <c r="P68" s="52">
        <v>78.939894285001131</v>
      </c>
      <c r="Q68" s="52">
        <v>183.25051396021107</v>
      </c>
      <c r="R68" s="52">
        <v>232.53403551073782</v>
      </c>
      <c r="S68" s="52">
        <v>110.87657186388445</v>
      </c>
      <c r="T68" s="52">
        <v>44.492832064570365</v>
      </c>
      <c r="U68" s="52">
        <v>77.759899112598134</v>
      </c>
      <c r="V68" s="52">
        <v>72.290817884888824</v>
      </c>
      <c r="W68" s="52">
        <v>29.532214802216465</v>
      </c>
      <c r="X68" s="52">
        <v>23.01327454515873</v>
      </c>
      <c r="Y68" s="52">
        <v>27.931639126937473</v>
      </c>
      <c r="Z68" s="52">
        <v>52.141262245507143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63.344434289738622</v>
      </c>
      <c r="I69" s="52">
        <v>241.27127058607832</v>
      </c>
      <c r="J69" s="52">
        <v>267.64985758684668</v>
      </c>
      <c r="K69" s="52">
        <v>260.50923286158684</v>
      </c>
      <c r="L69" s="52">
        <v>323.20668919504044</v>
      </c>
      <c r="M69" s="52">
        <v>360.46437021885293</v>
      </c>
      <c r="N69" s="52">
        <v>333.43600949338366</v>
      </c>
      <c r="O69" s="52">
        <v>356.44626055045552</v>
      </c>
      <c r="P69" s="52">
        <v>404.59872837364907</v>
      </c>
      <c r="Q69" s="52">
        <v>380.95103496727427</v>
      </c>
      <c r="R69" s="52">
        <v>397.18977101694094</v>
      </c>
      <c r="S69" s="52">
        <v>404.20577757004185</v>
      </c>
      <c r="T69" s="52">
        <v>408.90527170158464</v>
      </c>
      <c r="U69" s="52">
        <v>399.31701261814834</v>
      </c>
      <c r="V69" s="52">
        <v>406.046206939363</v>
      </c>
      <c r="W69" s="52">
        <v>388.77984145267521</v>
      </c>
      <c r="X69" s="52">
        <v>418.31572637840526</v>
      </c>
      <c r="Y69" s="52">
        <v>349.56369125144238</v>
      </c>
      <c r="Z69" s="52">
        <v>352.67147415036357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105.58875276000002</v>
      </c>
      <c r="D2" s="21">
        <f t="shared" ref="D2:X2" si="0">SUM(D3,D17,D22,D25,D26,D51,D52)</f>
        <v>99.362097720000023</v>
      </c>
      <c r="E2" s="21">
        <f t="shared" si="0"/>
        <v>102.34401372000002</v>
      </c>
      <c r="F2" s="21">
        <f t="shared" si="0"/>
        <v>99.362097720000023</v>
      </c>
      <c r="G2" s="21">
        <f t="shared" si="0"/>
        <v>105.45734124000001</v>
      </c>
      <c r="H2" s="21">
        <f t="shared" si="0"/>
        <v>106.68724344</v>
      </c>
      <c r="I2" s="21">
        <f t="shared" si="0"/>
        <v>112.15878047999999</v>
      </c>
      <c r="J2" s="21">
        <f t="shared" si="0"/>
        <v>114.62313204</v>
      </c>
      <c r="K2" s="21">
        <f t="shared" si="0"/>
        <v>112.28046624</v>
      </c>
      <c r="L2" s="21">
        <f t="shared" si="0"/>
        <v>109.54628964000003</v>
      </c>
      <c r="M2" s="21">
        <f t="shared" si="0"/>
        <v>106.37182944</v>
      </c>
      <c r="N2" s="21">
        <f t="shared" si="0"/>
        <v>105.04626227999998</v>
      </c>
      <c r="O2" s="21">
        <f t="shared" si="0"/>
        <v>98.795061720000007</v>
      </c>
      <c r="P2" s="21">
        <f t="shared" si="0"/>
        <v>98.223382799999982</v>
      </c>
      <c r="Q2" s="21">
        <f t="shared" si="0"/>
        <v>95.111715960000026</v>
      </c>
      <c r="R2" s="21">
        <f t="shared" si="0"/>
        <v>95.647953240000007</v>
      </c>
      <c r="S2" s="21">
        <f t="shared" si="0"/>
        <v>93.861570960000009</v>
      </c>
      <c r="T2" s="21">
        <f t="shared" si="0"/>
        <v>89.538437160000001</v>
      </c>
      <c r="U2" s="21">
        <f t="shared" si="0"/>
        <v>93.634793999999999</v>
      </c>
      <c r="V2" s="21">
        <f t="shared" si="0"/>
        <v>77.515165080000003</v>
      </c>
      <c r="W2" s="21">
        <f t="shared" si="0"/>
        <v>50.07944088</v>
      </c>
      <c r="X2" s="21">
        <f t="shared" si="0"/>
        <v>49.281294960000004</v>
      </c>
      <c r="Y2" s="21">
        <f t="shared" ref="Y2:Z2" si="1">SUM(Y3,Y17,Y22,Y25,Y26,Y51,Y52)</f>
        <v>54.463406400000011</v>
      </c>
      <c r="Z2" s="21">
        <f t="shared" si="1"/>
        <v>55.503957239999991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105.58875276000002</v>
      </c>
      <c r="D26" s="27">
        <f t="shared" si="14"/>
        <v>99.362097720000023</v>
      </c>
      <c r="E26" s="27">
        <f t="shared" si="14"/>
        <v>102.34401372000002</v>
      </c>
      <c r="F26" s="27">
        <f t="shared" si="14"/>
        <v>99.362097720000023</v>
      </c>
      <c r="G26" s="27">
        <f t="shared" si="14"/>
        <v>105.45734124000001</v>
      </c>
      <c r="H26" s="27">
        <f t="shared" si="14"/>
        <v>106.68724344</v>
      </c>
      <c r="I26" s="27">
        <f t="shared" si="14"/>
        <v>112.15878047999999</v>
      </c>
      <c r="J26" s="27">
        <f t="shared" si="14"/>
        <v>114.62313204</v>
      </c>
      <c r="K26" s="27">
        <f t="shared" si="14"/>
        <v>112.28046624</v>
      </c>
      <c r="L26" s="27">
        <f t="shared" si="14"/>
        <v>109.54628964000003</v>
      </c>
      <c r="M26" s="27">
        <f t="shared" si="14"/>
        <v>106.37182944</v>
      </c>
      <c r="N26" s="27">
        <f t="shared" si="14"/>
        <v>105.04626227999998</v>
      </c>
      <c r="O26" s="27">
        <f t="shared" si="14"/>
        <v>98.795061720000007</v>
      </c>
      <c r="P26" s="27">
        <f t="shared" si="14"/>
        <v>98.223382799999982</v>
      </c>
      <c r="Q26" s="27">
        <f t="shared" si="14"/>
        <v>95.111715960000026</v>
      </c>
      <c r="R26" s="27">
        <f t="shared" si="14"/>
        <v>95.647953240000007</v>
      </c>
      <c r="S26" s="27">
        <f t="shared" si="14"/>
        <v>93.861570960000009</v>
      </c>
      <c r="T26" s="27">
        <f t="shared" si="14"/>
        <v>89.538437160000001</v>
      </c>
      <c r="U26" s="27">
        <f t="shared" si="14"/>
        <v>93.634793999999999</v>
      </c>
      <c r="V26" s="27">
        <f t="shared" si="14"/>
        <v>77.515165080000003</v>
      </c>
      <c r="W26" s="27">
        <f t="shared" si="14"/>
        <v>50.07944088</v>
      </c>
      <c r="X26" s="27">
        <f t="shared" ref="X26:Z26" si="15">SUM(X27,X33)</f>
        <v>49.281294960000004</v>
      </c>
      <c r="Y26" s="27">
        <f t="shared" si="15"/>
        <v>54.463406400000011</v>
      </c>
      <c r="Z26" s="27">
        <f t="shared" si="15"/>
        <v>55.503957239999991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105.58875276000002</v>
      </c>
      <c r="D33" s="19">
        <f t="shared" si="18"/>
        <v>99.362097720000023</v>
      </c>
      <c r="E33" s="19">
        <f t="shared" si="18"/>
        <v>102.34401372000002</v>
      </c>
      <c r="F33" s="19">
        <f t="shared" si="18"/>
        <v>99.362097720000023</v>
      </c>
      <c r="G33" s="19">
        <f t="shared" si="18"/>
        <v>105.45734124000001</v>
      </c>
      <c r="H33" s="19">
        <f t="shared" si="18"/>
        <v>106.68724344</v>
      </c>
      <c r="I33" s="19">
        <f t="shared" si="18"/>
        <v>112.15878047999999</v>
      </c>
      <c r="J33" s="19">
        <f t="shared" si="18"/>
        <v>114.62313204</v>
      </c>
      <c r="K33" s="19">
        <f t="shared" si="18"/>
        <v>112.28046624</v>
      </c>
      <c r="L33" s="19">
        <f t="shared" si="18"/>
        <v>109.54628964000003</v>
      </c>
      <c r="M33" s="19">
        <f t="shared" si="18"/>
        <v>106.37182944</v>
      </c>
      <c r="N33" s="19">
        <f t="shared" si="18"/>
        <v>105.04626227999998</v>
      </c>
      <c r="O33" s="19">
        <f t="shared" si="18"/>
        <v>98.795061720000007</v>
      </c>
      <c r="P33" s="19">
        <f t="shared" si="18"/>
        <v>98.223382799999982</v>
      </c>
      <c r="Q33" s="19">
        <f t="shared" si="18"/>
        <v>95.111715960000026</v>
      </c>
      <c r="R33" s="19">
        <f t="shared" si="18"/>
        <v>95.647953240000007</v>
      </c>
      <c r="S33" s="19">
        <f t="shared" si="18"/>
        <v>93.861570960000009</v>
      </c>
      <c r="T33" s="19">
        <f t="shared" si="18"/>
        <v>89.538437160000001</v>
      </c>
      <c r="U33" s="19">
        <f t="shared" si="18"/>
        <v>93.634793999999999</v>
      </c>
      <c r="V33" s="19">
        <f t="shared" si="18"/>
        <v>77.515165080000003</v>
      </c>
      <c r="W33" s="19">
        <f t="shared" si="18"/>
        <v>50.07944088</v>
      </c>
      <c r="X33" s="19">
        <f t="shared" ref="X33:Z33" si="19">SUM(X34:X50)</f>
        <v>49.281294960000004</v>
      </c>
      <c r="Y33" s="19">
        <f t="shared" si="19"/>
        <v>54.463406400000011</v>
      </c>
      <c r="Z33" s="19">
        <f t="shared" si="19"/>
        <v>55.503957239999991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5.9640840000000015</v>
      </c>
      <c r="D38" s="8">
        <f>FC_TRA_DAVI_PA_E!D38+FC_TRA_DAVI_FR_E!D38</f>
        <v>5.9640840000000015</v>
      </c>
      <c r="E38" s="8">
        <f>FC_TRA_DAVI_PA_E!E38+FC_TRA_DAVI_FR_E!E38</f>
        <v>8.9459999999999997</v>
      </c>
      <c r="F38" s="8">
        <f>FC_TRA_DAVI_PA_E!F38+FC_TRA_DAVI_FR_E!F38</f>
        <v>5.9640840000000015</v>
      </c>
      <c r="G38" s="8">
        <f>FC_TRA_DAVI_PA_E!G38+FC_TRA_DAVI_FR_E!G38</f>
        <v>8.9460000000000015</v>
      </c>
      <c r="H38" s="8">
        <f>FC_TRA_DAVI_PA_E!H38+FC_TRA_DAVI_FR_E!H38</f>
        <v>8.3109600000000032</v>
      </c>
      <c r="I38" s="8">
        <f>FC_TRA_DAVI_PA_E!I38+FC_TRA_DAVI_FR_E!I38</f>
        <v>8.5523759999999989</v>
      </c>
      <c r="J38" s="8">
        <f>FC_TRA_DAVI_PA_E!J38+FC_TRA_DAVI_FR_E!J38</f>
        <v>8.5165919999999993</v>
      </c>
      <c r="K38" s="8">
        <f>FC_TRA_DAVI_PA_E!K38+FC_TRA_DAVI_FR_E!K38</f>
        <v>8.7610320000000002</v>
      </c>
      <c r="L38" s="8">
        <f>FC_TRA_DAVI_PA_E!L38+FC_TRA_DAVI_FR_E!L38</f>
        <v>9.7450919999999996</v>
      </c>
      <c r="M38" s="8">
        <f>FC_TRA_DAVI_PA_E!M38+FC_TRA_DAVI_FR_E!M38</f>
        <v>8.7073560000000008</v>
      </c>
      <c r="N38" s="8">
        <f>FC_TRA_DAVI_PA_E!N38+FC_TRA_DAVI_FR_E!N38</f>
        <v>13.114836</v>
      </c>
      <c r="O38" s="8">
        <f>FC_TRA_DAVI_PA_E!O38+FC_TRA_DAVI_FR_E!O38</f>
        <v>7.648956000000001</v>
      </c>
      <c r="P38" s="8">
        <f>FC_TRA_DAVI_PA_E!P38+FC_TRA_DAVI_FR_E!P38</f>
        <v>6.8347439999999988</v>
      </c>
      <c r="Q38" s="8">
        <f>FC_TRA_DAVI_PA_E!Q38+FC_TRA_DAVI_FR_E!Q38</f>
        <v>7.0882560000000003</v>
      </c>
      <c r="R38" s="8">
        <f>FC_TRA_DAVI_PA_E!R38+FC_TRA_DAVI_FR_E!R38</f>
        <v>7.911287999999999</v>
      </c>
      <c r="S38" s="8">
        <f>FC_TRA_DAVI_PA_E!S38+FC_TRA_DAVI_FR_E!S38</f>
        <v>9.7660079999999994</v>
      </c>
      <c r="T38" s="8">
        <f>FC_TRA_DAVI_PA_E!T38+FC_TRA_DAVI_FR_E!T38</f>
        <v>7.1240399999999973</v>
      </c>
      <c r="U38" s="8">
        <f>FC_TRA_DAVI_PA_E!U38+FC_TRA_DAVI_FR_E!U38</f>
        <v>6.8586839999999984</v>
      </c>
      <c r="V38" s="8">
        <f>FC_TRA_DAVI_PA_E!V38+FC_TRA_DAVI_FR_E!V38</f>
        <v>6.5575439999999983</v>
      </c>
      <c r="W38" s="8">
        <f>FC_TRA_DAVI_PA_E!W38+FC_TRA_DAVI_FR_E!W38</f>
        <v>5.460084000000001</v>
      </c>
      <c r="X38" s="8">
        <f>FC_TRA_DAVI_PA_E!X38+FC_TRA_DAVI_FR_E!X38</f>
        <v>6.0565679999999986</v>
      </c>
      <c r="Y38" s="8">
        <f>FC_TRA_DAVI_PA_E!Y38+FC_TRA_DAVI_FR_E!Y38</f>
        <v>5.1647400000000019</v>
      </c>
      <c r="Z38" s="8">
        <f>FC_TRA_DAVI_PA_E!Z38+FC_TRA_DAVI_FR_E!Z38</f>
        <v>5.2214399999999985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99.62466876000002</v>
      </c>
      <c r="D40" s="8">
        <f>FC_TRA_DAVI_PA_E!D40+FC_TRA_DAVI_FR_E!D40</f>
        <v>93.398013720000023</v>
      </c>
      <c r="E40" s="8">
        <f>FC_TRA_DAVI_PA_E!E40+FC_TRA_DAVI_FR_E!E40</f>
        <v>93.398013720000023</v>
      </c>
      <c r="F40" s="8">
        <f>FC_TRA_DAVI_PA_E!F40+FC_TRA_DAVI_FR_E!F40</f>
        <v>93.398013720000023</v>
      </c>
      <c r="G40" s="8">
        <f>FC_TRA_DAVI_PA_E!G40+FC_TRA_DAVI_FR_E!G40</f>
        <v>96.511341240000007</v>
      </c>
      <c r="H40" s="8">
        <f>FC_TRA_DAVI_PA_E!H40+FC_TRA_DAVI_FR_E!H40</f>
        <v>98.376283439999995</v>
      </c>
      <c r="I40" s="8">
        <f>FC_TRA_DAVI_PA_E!I40+FC_TRA_DAVI_FR_E!I40</f>
        <v>103.60640447999999</v>
      </c>
      <c r="J40" s="8">
        <f>FC_TRA_DAVI_PA_E!J40+FC_TRA_DAVI_FR_E!J40</f>
        <v>106.10654004</v>
      </c>
      <c r="K40" s="8">
        <f>FC_TRA_DAVI_PA_E!K40+FC_TRA_DAVI_FR_E!K40</f>
        <v>103.51943424</v>
      </c>
      <c r="L40" s="8">
        <f>FC_TRA_DAVI_PA_E!L40+FC_TRA_DAVI_FR_E!L40</f>
        <v>99.801197640000026</v>
      </c>
      <c r="M40" s="8">
        <f>FC_TRA_DAVI_PA_E!M40+FC_TRA_DAVI_FR_E!M40</f>
        <v>97.664473439999995</v>
      </c>
      <c r="N40" s="8">
        <f>FC_TRA_DAVI_PA_E!N40+FC_TRA_DAVI_FR_E!N40</f>
        <v>91.931426279999982</v>
      </c>
      <c r="O40" s="8">
        <f>FC_TRA_DAVI_PA_E!O40+FC_TRA_DAVI_FR_E!O40</f>
        <v>91.146105720000008</v>
      </c>
      <c r="P40" s="8">
        <f>FC_TRA_DAVI_PA_E!P40+FC_TRA_DAVI_FR_E!P40</f>
        <v>91.388638799999981</v>
      </c>
      <c r="Q40" s="8">
        <f>FC_TRA_DAVI_PA_E!Q40+FC_TRA_DAVI_FR_E!Q40</f>
        <v>88.023459960000025</v>
      </c>
      <c r="R40" s="8">
        <f>FC_TRA_DAVI_PA_E!R40+FC_TRA_DAVI_FR_E!R40</f>
        <v>87.736665240000008</v>
      </c>
      <c r="S40" s="8">
        <f>FC_TRA_DAVI_PA_E!S40+FC_TRA_DAVI_FR_E!S40</f>
        <v>84.095562960000009</v>
      </c>
      <c r="T40" s="8">
        <f>FC_TRA_DAVI_PA_E!T40+FC_TRA_DAVI_FR_E!T40</f>
        <v>82.414397160000007</v>
      </c>
      <c r="U40" s="8">
        <f>FC_TRA_DAVI_PA_E!U40+FC_TRA_DAVI_FR_E!U40</f>
        <v>86.776110000000003</v>
      </c>
      <c r="V40" s="8">
        <f>FC_TRA_DAVI_PA_E!V40+FC_TRA_DAVI_FR_E!V40</f>
        <v>70.95762108000001</v>
      </c>
      <c r="W40" s="8">
        <f>FC_TRA_DAVI_PA_E!W40+FC_TRA_DAVI_FR_E!W40</f>
        <v>44.619356879999998</v>
      </c>
      <c r="X40" s="8">
        <f>FC_TRA_DAVI_PA_E!X40+FC_TRA_DAVI_FR_E!X40</f>
        <v>43.224726960000005</v>
      </c>
      <c r="Y40" s="8">
        <f>FC_TRA_DAVI_PA_E!Y40+FC_TRA_DAVI_FR_E!Y40</f>
        <v>49.298666400000009</v>
      </c>
      <c r="Z40" s="8">
        <f>FC_TRA_DAVI_PA_E!Z40+FC_TRA_DAVI_FR_E!Z40</f>
        <v>50.28251723999999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1.5292799999999999E-2</v>
      </c>
      <c r="Y61" s="49">
        <f t="shared" ref="Y61:Z61" si="23">SUM(Y62:Y72)</f>
        <v>9.1756799999999986E-3</v>
      </c>
      <c r="Z61" s="49">
        <f t="shared" si="23"/>
        <v>6.1171200000000002E-3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1.5292799999999999E-2</v>
      </c>
      <c r="Y71" s="52">
        <f>FC_TRA_DAVI_PA_E!Y71+FC_TRA_DAVI_FR_E!Y71</f>
        <v>9.1756799999999986E-3</v>
      </c>
      <c r="Z71" s="52">
        <f>FC_TRA_DAVI_PA_E!Z71+FC_TRA_DAVI_FR_E!Z71</f>
        <v>6.1171200000000002E-3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105.00501755954923</v>
      </c>
      <c r="D2" s="21">
        <f t="shared" ref="D2:X2" si="0">SUM(D3,D17,D22,D25,D26,D51,D52)</f>
        <v>98.981559271069202</v>
      </c>
      <c r="E2" s="21">
        <f t="shared" si="0"/>
        <v>101.97908519353125</v>
      </c>
      <c r="F2" s="21">
        <f t="shared" si="0"/>
        <v>98.991351424400605</v>
      </c>
      <c r="G2" s="21">
        <f t="shared" si="0"/>
        <v>104.93710734504441</v>
      </c>
      <c r="H2" s="21">
        <f t="shared" si="0"/>
        <v>106.14525984271029</v>
      </c>
      <c r="I2" s="21">
        <f t="shared" si="0"/>
        <v>111.59495268388935</v>
      </c>
      <c r="J2" s="21">
        <f t="shared" si="0"/>
        <v>114.1239660750845</v>
      </c>
      <c r="K2" s="21">
        <f t="shared" si="0"/>
        <v>111.78112584445867</v>
      </c>
      <c r="L2" s="21">
        <f t="shared" si="0"/>
        <v>109.08015682655515</v>
      </c>
      <c r="M2" s="21">
        <f t="shared" si="0"/>
        <v>105.99385619841507</v>
      </c>
      <c r="N2" s="21">
        <f t="shared" si="0"/>
        <v>104.6986135790826</v>
      </c>
      <c r="O2" s="21">
        <f t="shared" si="0"/>
        <v>98.557616630739545</v>
      </c>
      <c r="P2" s="21">
        <f t="shared" si="0"/>
        <v>98.036968880892232</v>
      </c>
      <c r="Q2" s="21">
        <f t="shared" si="0"/>
        <v>94.986944260335974</v>
      </c>
      <c r="R2" s="21">
        <f t="shared" si="0"/>
        <v>95.516090268862726</v>
      </c>
      <c r="S2" s="21">
        <f t="shared" si="0"/>
        <v>93.781178533468051</v>
      </c>
      <c r="T2" s="21">
        <f t="shared" si="0"/>
        <v>89.476565547975056</v>
      </c>
      <c r="U2" s="21">
        <f t="shared" si="0"/>
        <v>93.569327998829834</v>
      </c>
      <c r="V2" s="21">
        <f t="shared" si="0"/>
        <v>77.500343625789327</v>
      </c>
      <c r="W2" s="21">
        <f t="shared" si="0"/>
        <v>50.065095288108601</v>
      </c>
      <c r="X2" s="21">
        <f t="shared" si="0"/>
        <v>49.262821875847187</v>
      </c>
      <c r="Y2" s="21">
        <f t="shared" ref="Y2:Z2" si="1">SUM(Y3,Y17,Y22,Y25,Y26,Y51,Y52)</f>
        <v>54.450350711554002</v>
      </c>
      <c r="Z2" s="21">
        <f t="shared" si="1"/>
        <v>55.490997921924844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105.00501755954923</v>
      </c>
      <c r="D26" s="27">
        <f t="shared" si="14"/>
        <v>98.981559271069202</v>
      </c>
      <c r="E26" s="27">
        <f t="shared" si="14"/>
        <v>101.97908519353125</v>
      </c>
      <c r="F26" s="27">
        <f t="shared" si="14"/>
        <v>98.991351424400605</v>
      </c>
      <c r="G26" s="27">
        <f t="shared" si="14"/>
        <v>104.93710734504441</v>
      </c>
      <c r="H26" s="27">
        <f t="shared" si="14"/>
        <v>106.14525984271029</v>
      </c>
      <c r="I26" s="27">
        <f t="shared" si="14"/>
        <v>111.59495268388935</v>
      </c>
      <c r="J26" s="27">
        <f t="shared" si="14"/>
        <v>114.1239660750845</v>
      </c>
      <c r="K26" s="27">
        <f t="shared" si="14"/>
        <v>111.78112584445867</v>
      </c>
      <c r="L26" s="27">
        <f t="shared" si="14"/>
        <v>109.08015682655515</v>
      </c>
      <c r="M26" s="27">
        <f t="shared" si="14"/>
        <v>105.99385619841507</v>
      </c>
      <c r="N26" s="27">
        <f t="shared" si="14"/>
        <v>104.6986135790826</v>
      </c>
      <c r="O26" s="27">
        <f t="shared" si="14"/>
        <v>98.557616630739545</v>
      </c>
      <c r="P26" s="27">
        <f t="shared" si="14"/>
        <v>98.036968880892232</v>
      </c>
      <c r="Q26" s="27">
        <f t="shared" si="14"/>
        <v>94.986944260335974</v>
      </c>
      <c r="R26" s="27">
        <f t="shared" si="14"/>
        <v>95.516090268862726</v>
      </c>
      <c r="S26" s="27">
        <f t="shared" si="14"/>
        <v>93.781178533468051</v>
      </c>
      <c r="T26" s="27">
        <f t="shared" si="14"/>
        <v>89.476565547975056</v>
      </c>
      <c r="U26" s="27">
        <f t="shared" si="14"/>
        <v>93.569327998829834</v>
      </c>
      <c r="V26" s="27">
        <f t="shared" si="14"/>
        <v>77.500343625789327</v>
      </c>
      <c r="W26" s="27">
        <f t="shared" si="14"/>
        <v>50.065095288108601</v>
      </c>
      <c r="X26" s="27">
        <f t="shared" si="14"/>
        <v>49.262821875847187</v>
      </c>
      <c r="Y26" s="27">
        <f t="shared" ref="Y26:Z26" si="15">SUM(Y27,Y33)</f>
        <v>54.450350711554002</v>
      </c>
      <c r="Z26" s="27">
        <f t="shared" si="15"/>
        <v>55.490997921924844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105.00501755954923</v>
      </c>
      <c r="D33" s="19">
        <f t="shared" si="18"/>
        <v>98.981559271069202</v>
      </c>
      <c r="E33" s="19">
        <f t="shared" si="18"/>
        <v>101.97908519353125</v>
      </c>
      <c r="F33" s="19">
        <f t="shared" si="18"/>
        <v>98.991351424400605</v>
      </c>
      <c r="G33" s="19">
        <f t="shared" si="18"/>
        <v>104.93710734504441</v>
      </c>
      <c r="H33" s="19">
        <f t="shared" si="18"/>
        <v>106.14525984271029</v>
      </c>
      <c r="I33" s="19">
        <f t="shared" si="18"/>
        <v>111.59495268388935</v>
      </c>
      <c r="J33" s="19">
        <f t="shared" si="18"/>
        <v>114.1239660750845</v>
      </c>
      <c r="K33" s="19">
        <f t="shared" si="18"/>
        <v>111.78112584445867</v>
      </c>
      <c r="L33" s="19">
        <f t="shared" si="18"/>
        <v>109.08015682655515</v>
      </c>
      <c r="M33" s="19">
        <f t="shared" si="18"/>
        <v>105.99385619841507</v>
      </c>
      <c r="N33" s="19">
        <f t="shared" si="18"/>
        <v>104.6986135790826</v>
      </c>
      <c r="O33" s="19">
        <f t="shared" si="18"/>
        <v>98.557616630739545</v>
      </c>
      <c r="P33" s="19">
        <f t="shared" si="18"/>
        <v>98.036968880892232</v>
      </c>
      <c r="Q33" s="19">
        <f t="shared" si="18"/>
        <v>94.986944260335974</v>
      </c>
      <c r="R33" s="19">
        <f t="shared" si="18"/>
        <v>95.516090268862726</v>
      </c>
      <c r="S33" s="19">
        <f t="shared" si="18"/>
        <v>93.781178533468051</v>
      </c>
      <c r="T33" s="19">
        <f t="shared" si="18"/>
        <v>89.476565547975056</v>
      </c>
      <c r="U33" s="19">
        <f t="shared" si="18"/>
        <v>93.569327998829834</v>
      </c>
      <c r="V33" s="19">
        <f t="shared" si="18"/>
        <v>77.500343625789327</v>
      </c>
      <c r="W33" s="19">
        <f t="shared" si="18"/>
        <v>50.065095288108601</v>
      </c>
      <c r="X33" s="19">
        <f t="shared" si="18"/>
        <v>49.262821875847187</v>
      </c>
      <c r="Y33" s="19">
        <f t="shared" ref="Y33:Z33" si="19">SUM(Y34:Y50)</f>
        <v>54.450350711554002</v>
      </c>
      <c r="Z33" s="19">
        <f t="shared" si="19"/>
        <v>55.490997921924844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5.931112251795355</v>
      </c>
      <c r="D38" s="8">
        <v>5.9412426618365437</v>
      </c>
      <c r="E38" s="8">
        <v>8.9141012061270004</v>
      </c>
      <c r="F38" s="8">
        <v>5.9418304234312496</v>
      </c>
      <c r="G38" s="8">
        <v>8.9018682935720808</v>
      </c>
      <c r="H38" s="8">
        <v>8.2687393571893733</v>
      </c>
      <c r="I38" s="8">
        <v>8.5093827783284297</v>
      </c>
      <c r="J38" s="8">
        <v>8.4795035625457853</v>
      </c>
      <c r="K38" s="8">
        <v>8.7220694152269793</v>
      </c>
      <c r="L38" s="8">
        <v>9.7036254458504523</v>
      </c>
      <c r="M38" s="8">
        <v>8.6764159701981232</v>
      </c>
      <c r="N38" s="8">
        <v>13.071432687981229</v>
      </c>
      <c r="O38" s="8">
        <v>7.6305724187910853</v>
      </c>
      <c r="P38" s="8">
        <v>6.8217726343351401</v>
      </c>
      <c r="Q38" s="8">
        <v>7.0789573164482729</v>
      </c>
      <c r="R38" s="8">
        <v>7.9003812748076143</v>
      </c>
      <c r="S38" s="8">
        <v>9.7576434150839297</v>
      </c>
      <c r="T38" s="8">
        <v>7.1191172444448316</v>
      </c>
      <c r="U38" s="8">
        <v>6.8538886606225242</v>
      </c>
      <c r="V38" s="8">
        <v>6.5562901506657392</v>
      </c>
      <c r="W38" s="8">
        <v>5.458519922299045</v>
      </c>
      <c r="X38" s="8">
        <v>6.0542976966235953</v>
      </c>
      <c r="Y38" s="8">
        <v>5.1635019350165265</v>
      </c>
      <c r="Z38" s="8">
        <v>5.2202208742811296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99.073905307753876</v>
      </c>
      <c r="D40" s="8">
        <v>93.040316609232661</v>
      </c>
      <c r="E40" s="8">
        <v>93.064983987404247</v>
      </c>
      <c r="F40" s="8">
        <v>93.049521000969349</v>
      </c>
      <c r="G40" s="8">
        <v>96.035239051472331</v>
      </c>
      <c r="H40" s="8">
        <v>97.876520485520913</v>
      </c>
      <c r="I40" s="8">
        <v>103.08556990556092</v>
      </c>
      <c r="J40" s="8">
        <v>105.64446251253871</v>
      </c>
      <c r="K40" s="8">
        <v>103.05905642923169</v>
      </c>
      <c r="L40" s="8">
        <v>99.376531380704705</v>
      </c>
      <c r="M40" s="8">
        <v>97.317440228216952</v>
      </c>
      <c r="N40" s="8">
        <v>91.627180891101375</v>
      </c>
      <c r="O40" s="8">
        <v>90.927044211948456</v>
      </c>
      <c r="P40" s="8">
        <v>91.215196246557085</v>
      </c>
      <c r="Q40" s="8">
        <v>87.907986943887707</v>
      </c>
      <c r="R40" s="8">
        <v>87.615708994055112</v>
      </c>
      <c r="S40" s="8">
        <v>84.023535118384117</v>
      </c>
      <c r="T40" s="8">
        <v>82.357448303530219</v>
      </c>
      <c r="U40" s="8">
        <v>86.715439338207304</v>
      </c>
      <c r="V40" s="8">
        <v>70.944053475123582</v>
      </c>
      <c r="W40" s="8">
        <v>44.606575365809555</v>
      </c>
      <c r="X40" s="8">
        <v>43.208524179223595</v>
      </c>
      <c r="Y40" s="8">
        <v>49.286848776537475</v>
      </c>
      <c r="Z40" s="8">
        <v>50.270777047643712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1.5287067496794444E-2</v>
      </c>
      <c r="Y61" s="49">
        <f t="shared" ref="Y61:Z61" si="23">SUM(Y62:Y72)</f>
        <v>9.1734804530513477E-3</v>
      </c>
      <c r="Z61" s="49">
        <f t="shared" si="23"/>
        <v>6.1156917468136365E-3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1.5287067496794444E-2</v>
      </c>
      <c r="Y71" s="52">
        <v>9.1734804530513477E-3</v>
      </c>
      <c r="Z71" s="52">
        <v>6.1156917468136365E-3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0.58373520045079719</v>
      </c>
      <c r="D2" s="21">
        <f t="shared" ref="D2:X2" si="0">SUM(D3,D17,D22,D25,D26,D51,D52)</f>
        <v>0.3805384489308129</v>
      </c>
      <c r="E2" s="21">
        <f t="shared" si="0"/>
        <v>0.36492852646878171</v>
      </c>
      <c r="F2" s="21">
        <f t="shared" si="0"/>
        <v>0.37074629559943006</v>
      </c>
      <c r="G2" s="21">
        <f t="shared" si="0"/>
        <v>0.52023389495559091</v>
      </c>
      <c r="H2" s="21">
        <f t="shared" si="0"/>
        <v>0.54198359728971546</v>
      </c>
      <c r="I2" s="21">
        <f t="shared" si="0"/>
        <v>0.56382779611064826</v>
      </c>
      <c r="J2" s="21">
        <f t="shared" si="0"/>
        <v>0.49916596491550974</v>
      </c>
      <c r="K2" s="21">
        <f t="shared" si="0"/>
        <v>0.4993403955413277</v>
      </c>
      <c r="L2" s="21">
        <f t="shared" si="0"/>
        <v>0.46613281344486396</v>
      </c>
      <c r="M2" s="21">
        <f t="shared" si="0"/>
        <v>0.37797324158491424</v>
      </c>
      <c r="N2" s="21">
        <f t="shared" si="0"/>
        <v>0.34764870091737682</v>
      </c>
      <c r="O2" s="21">
        <f t="shared" si="0"/>
        <v>0.23744508926047186</v>
      </c>
      <c r="P2" s="21">
        <f t="shared" si="0"/>
        <v>0.18641391910775795</v>
      </c>
      <c r="Q2" s="21">
        <f t="shared" si="0"/>
        <v>0.12477169966404038</v>
      </c>
      <c r="R2" s="21">
        <f t="shared" si="0"/>
        <v>0.13186297113727938</v>
      </c>
      <c r="S2" s="21">
        <f t="shared" si="0"/>
        <v>8.03924265319646E-2</v>
      </c>
      <c r="T2" s="21">
        <f t="shared" si="0"/>
        <v>6.1871612024955253E-2</v>
      </c>
      <c r="U2" s="21">
        <f t="shared" si="0"/>
        <v>6.5466001170175064E-2</v>
      </c>
      <c r="V2" s="21">
        <f t="shared" si="0"/>
        <v>1.4821454210683961E-2</v>
      </c>
      <c r="W2" s="21">
        <f t="shared" si="0"/>
        <v>1.434559189139966E-2</v>
      </c>
      <c r="X2" s="21">
        <f t="shared" si="0"/>
        <v>1.8473084152811532E-2</v>
      </c>
      <c r="Y2" s="21">
        <f t="shared" ref="Y2:Z2" si="1">SUM(Y3,Y17,Y22,Y25,Y26,Y51,Y52)</f>
        <v>1.3055688446009614E-2</v>
      </c>
      <c r="Z2" s="21">
        <f t="shared" si="1"/>
        <v>1.295931807514525E-2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0.58373520045079719</v>
      </c>
      <c r="D26" s="27">
        <f t="shared" si="14"/>
        <v>0.3805384489308129</v>
      </c>
      <c r="E26" s="27">
        <f t="shared" si="14"/>
        <v>0.36492852646878171</v>
      </c>
      <c r="F26" s="27">
        <f t="shared" si="14"/>
        <v>0.37074629559943006</v>
      </c>
      <c r="G26" s="27">
        <f t="shared" si="14"/>
        <v>0.52023389495559091</v>
      </c>
      <c r="H26" s="27">
        <f t="shared" si="14"/>
        <v>0.54198359728971546</v>
      </c>
      <c r="I26" s="27">
        <f t="shared" si="14"/>
        <v>0.56382779611064826</v>
      </c>
      <c r="J26" s="27">
        <f t="shared" si="14"/>
        <v>0.49916596491550974</v>
      </c>
      <c r="K26" s="27">
        <f t="shared" si="14"/>
        <v>0.4993403955413277</v>
      </c>
      <c r="L26" s="27">
        <f t="shared" si="14"/>
        <v>0.46613281344486396</v>
      </c>
      <c r="M26" s="27">
        <f t="shared" si="14"/>
        <v>0.37797324158491424</v>
      </c>
      <c r="N26" s="27">
        <f t="shared" si="14"/>
        <v>0.34764870091737682</v>
      </c>
      <c r="O26" s="27">
        <f t="shared" si="14"/>
        <v>0.23744508926047186</v>
      </c>
      <c r="P26" s="27">
        <f t="shared" si="14"/>
        <v>0.18641391910775795</v>
      </c>
      <c r="Q26" s="27">
        <f t="shared" si="14"/>
        <v>0.12477169966404038</v>
      </c>
      <c r="R26" s="27">
        <f t="shared" si="14"/>
        <v>0.13186297113727938</v>
      </c>
      <c r="S26" s="27">
        <f t="shared" si="14"/>
        <v>8.03924265319646E-2</v>
      </c>
      <c r="T26" s="27">
        <f t="shared" si="14"/>
        <v>6.1871612024955253E-2</v>
      </c>
      <c r="U26" s="27">
        <f t="shared" si="14"/>
        <v>6.5466001170175064E-2</v>
      </c>
      <c r="V26" s="27">
        <f t="shared" si="14"/>
        <v>1.4821454210683961E-2</v>
      </c>
      <c r="W26" s="27">
        <f t="shared" si="14"/>
        <v>1.434559189139966E-2</v>
      </c>
      <c r="X26" s="27">
        <f t="shared" si="14"/>
        <v>1.8473084152811532E-2</v>
      </c>
      <c r="Y26" s="27">
        <f t="shared" ref="Y26:Z26" si="15">SUM(Y27,Y33)</f>
        <v>1.3055688446009614E-2</v>
      </c>
      <c r="Z26" s="27">
        <f t="shared" si="15"/>
        <v>1.295931807514525E-2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0.58373520045079719</v>
      </c>
      <c r="D33" s="19">
        <f t="shared" si="18"/>
        <v>0.3805384489308129</v>
      </c>
      <c r="E33" s="19">
        <f t="shared" si="18"/>
        <v>0.36492852646878171</v>
      </c>
      <c r="F33" s="19">
        <f t="shared" si="18"/>
        <v>0.37074629559943006</v>
      </c>
      <c r="G33" s="19">
        <f t="shared" si="18"/>
        <v>0.52023389495559091</v>
      </c>
      <c r="H33" s="19">
        <f t="shared" si="18"/>
        <v>0.54198359728971546</v>
      </c>
      <c r="I33" s="19">
        <f t="shared" si="18"/>
        <v>0.56382779611064826</v>
      </c>
      <c r="J33" s="19">
        <f t="shared" si="18"/>
        <v>0.49916596491550974</v>
      </c>
      <c r="K33" s="19">
        <f t="shared" si="18"/>
        <v>0.4993403955413277</v>
      </c>
      <c r="L33" s="19">
        <f t="shared" si="18"/>
        <v>0.46613281344486396</v>
      </c>
      <c r="M33" s="19">
        <f t="shared" si="18"/>
        <v>0.37797324158491424</v>
      </c>
      <c r="N33" s="19">
        <f t="shared" si="18"/>
        <v>0.34764870091737682</v>
      </c>
      <c r="O33" s="19">
        <f t="shared" si="18"/>
        <v>0.23744508926047186</v>
      </c>
      <c r="P33" s="19">
        <f t="shared" si="18"/>
        <v>0.18641391910775795</v>
      </c>
      <c r="Q33" s="19">
        <f t="shared" si="18"/>
        <v>0.12477169966404038</v>
      </c>
      <c r="R33" s="19">
        <f t="shared" si="18"/>
        <v>0.13186297113727938</v>
      </c>
      <c r="S33" s="19">
        <f t="shared" si="18"/>
        <v>8.03924265319646E-2</v>
      </c>
      <c r="T33" s="19">
        <f t="shared" si="18"/>
        <v>6.1871612024955253E-2</v>
      </c>
      <c r="U33" s="19">
        <f t="shared" si="18"/>
        <v>6.5466001170175064E-2</v>
      </c>
      <c r="V33" s="19">
        <f t="shared" si="18"/>
        <v>1.4821454210683961E-2</v>
      </c>
      <c r="W33" s="19">
        <f t="shared" si="18"/>
        <v>1.434559189139966E-2</v>
      </c>
      <c r="X33" s="19">
        <f t="shared" si="18"/>
        <v>1.8473084152811532E-2</v>
      </c>
      <c r="Y33" s="19">
        <f t="shared" ref="Y33:Z33" si="19">SUM(Y34:Y50)</f>
        <v>1.3055688446009614E-2</v>
      </c>
      <c r="Z33" s="19">
        <f t="shared" si="19"/>
        <v>1.295931807514525E-2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3.2971748204646496E-2</v>
      </c>
      <c r="D38" s="8">
        <v>2.2841338163457989E-2</v>
      </c>
      <c r="E38" s="8">
        <v>3.1898793872999577E-2</v>
      </c>
      <c r="F38" s="8">
        <v>2.2253576568751925E-2</v>
      </c>
      <c r="G38" s="8">
        <v>4.4131706427920532E-2</v>
      </c>
      <c r="H38" s="8">
        <v>4.2220642810629684E-2</v>
      </c>
      <c r="I38" s="8">
        <v>4.2993221671570027E-2</v>
      </c>
      <c r="J38" s="8">
        <v>3.7088437454214508E-2</v>
      </c>
      <c r="K38" s="8">
        <v>3.896258477302017E-2</v>
      </c>
      <c r="L38" s="8">
        <v>4.1466554149547141E-2</v>
      </c>
      <c r="M38" s="8">
        <v>3.0940029801877711E-2</v>
      </c>
      <c r="N38" s="8">
        <v>4.3403312018770547E-2</v>
      </c>
      <c r="O38" s="8">
        <v>1.8383581208915326E-2</v>
      </c>
      <c r="P38" s="8">
        <v>1.2971365664859123E-2</v>
      </c>
      <c r="Q38" s="8">
        <v>9.2986835517275216E-3</v>
      </c>
      <c r="R38" s="8">
        <v>1.0906725192384311E-2</v>
      </c>
      <c r="S38" s="8">
        <v>8.3645849160692357E-3</v>
      </c>
      <c r="T38" s="8">
        <v>4.9227555551658907E-3</v>
      </c>
      <c r="U38" s="8">
        <v>4.7953393774739436E-3</v>
      </c>
      <c r="V38" s="8">
        <v>1.2538493342591395E-3</v>
      </c>
      <c r="W38" s="8">
        <v>1.5640777009561741E-3</v>
      </c>
      <c r="X38" s="8">
        <v>2.2703033764035125E-3</v>
      </c>
      <c r="Y38" s="8">
        <v>1.2380649834756517E-3</v>
      </c>
      <c r="Z38" s="8">
        <v>1.2191257188689491E-3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0.55076345224615064</v>
      </c>
      <c r="D40" s="8">
        <v>0.35769711076735489</v>
      </c>
      <c r="E40" s="8">
        <v>0.33302973259578211</v>
      </c>
      <c r="F40" s="8">
        <v>0.34849271903067813</v>
      </c>
      <c r="G40" s="8">
        <v>0.47610218852767033</v>
      </c>
      <c r="H40" s="8">
        <v>0.49976295447908581</v>
      </c>
      <c r="I40" s="8">
        <v>0.52083457443907821</v>
      </c>
      <c r="J40" s="8">
        <v>0.46207752746129521</v>
      </c>
      <c r="K40" s="8">
        <v>0.46037781076830753</v>
      </c>
      <c r="L40" s="8">
        <v>0.42466625929531682</v>
      </c>
      <c r="M40" s="8">
        <v>0.34703321178303653</v>
      </c>
      <c r="N40" s="8">
        <v>0.30424538889860625</v>
      </c>
      <c r="O40" s="8">
        <v>0.21906150805155655</v>
      </c>
      <c r="P40" s="8">
        <v>0.17344255344289883</v>
      </c>
      <c r="Q40" s="8">
        <v>0.11547301611231285</v>
      </c>
      <c r="R40" s="8">
        <v>0.12095624594489507</v>
      </c>
      <c r="S40" s="8">
        <v>7.2027841615895358E-2</v>
      </c>
      <c r="T40" s="8">
        <v>5.6948856469789359E-2</v>
      </c>
      <c r="U40" s="8">
        <v>6.0670661792701121E-2</v>
      </c>
      <c r="V40" s="8">
        <v>1.3567604876424822E-2</v>
      </c>
      <c r="W40" s="8">
        <v>1.2781514190443486E-2</v>
      </c>
      <c r="X40" s="8">
        <v>1.6202780776408018E-2</v>
      </c>
      <c r="Y40" s="8">
        <v>1.1817623462533962E-2</v>
      </c>
      <c r="Z40" s="8">
        <v>1.1740192356276302E-2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5.7325032055552981E-6</v>
      </c>
      <c r="Y61" s="49">
        <f t="shared" ref="Y61:Z61" si="23">SUM(Y62:Y72)</f>
        <v>2.1995469486514064E-6</v>
      </c>
      <c r="Z61" s="49">
        <f t="shared" si="23"/>
        <v>1.4282531863638438E-6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5.7325032055552981E-6</v>
      </c>
      <c r="Y71" s="52">
        <v>2.1995469486514064E-6</v>
      </c>
      <c r="Z71" s="52">
        <v>1.4282531863638438E-6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107.17253856000002</v>
      </c>
      <c r="D2" s="21">
        <f t="shared" ref="D2:X2" si="0">SUM(D3,D17,D22,D25,D26,D51,D52)</f>
        <v>113.51529108000001</v>
      </c>
      <c r="E2" s="21">
        <f t="shared" si="0"/>
        <v>119.85831035999998</v>
      </c>
      <c r="F2" s="21">
        <f t="shared" si="0"/>
        <v>107.17253856000002</v>
      </c>
      <c r="G2" s="21">
        <f t="shared" si="0"/>
        <v>129.37257252000001</v>
      </c>
      <c r="H2" s="21">
        <f t="shared" si="0"/>
        <v>128.33273231999999</v>
      </c>
      <c r="I2" s="21">
        <f t="shared" si="0"/>
        <v>121.74699167999999</v>
      </c>
      <c r="J2" s="21">
        <f t="shared" si="0"/>
        <v>125.30242835999999</v>
      </c>
      <c r="K2" s="21">
        <f t="shared" si="0"/>
        <v>118.59740064000003</v>
      </c>
      <c r="L2" s="21">
        <f t="shared" si="0"/>
        <v>110.47366223999998</v>
      </c>
      <c r="M2" s="21">
        <f t="shared" si="0"/>
        <v>122.23789379999999</v>
      </c>
      <c r="N2" s="21">
        <f t="shared" si="0"/>
        <v>117.91434707999997</v>
      </c>
      <c r="O2" s="21">
        <f t="shared" si="0"/>
        <v>113.94801251999996</v>
      </c>
      <c r="P2" s="21">
        <f t="shared" si="0"/>
        <v>121.28406695999999</v>
      </c>
      <c r="Q2" s="21">
        <f t="shared" si="0"/>
        <v>123.20443331999999</v>
      </c>
      <c r="R2" s="21">
        <f t="shared" si="0"/>
        <v>114.60755555999999</v>
      </c>
      <c r="S2" s="21">
        <f t="shared" si="0"/>
        <v>121.30477164</v>
      </c>
      <c r="T2" s="21">
        <f t="shared" si="0"/>
        <v>126.47752452</v>
      </c>
      <c r="U2" s="21">
        <f t="shared" si="0"/>
        <v>118.31538024000001</v>
      </c>
      <c r="V2" s="21">
        <f t="shared" si="0"/>
        <v>133.35790751999997</v>
      </c>
      <c r="W2" s="21">
        <f t="shared" si="0"/>
        <v>66.501990359999994</v>
      </c>
      <c r="X2" s="21">
        <f t="shared" si="0"/>
        <v>97.97007456</v>
      </c>
      <c r="Y2" s="21">
        <f t="shared" ref="Y2:Z2" si="1">SUM(Y3,Y17,Y22,Y25,Y26,Y51,Y52)</f>
        <v>104.71185684000001</v>
      </c>
      <c r="Z2" s="21">
        <f t="shared" si="1"/>
        <v>105.24230207999999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107.17253856000002</v>
      </c>
      <c r="D26" s="27">
        <f t="shared" si="20"/>
        <v>113.51529108000001</v>
      </c>
      <c r="E26" s="27">
        <f t="shared" si="20"/>
        <v>119.85831035999998</v>
      </c>
      <c r="F26" s="27">
        <f t="shared" si="20"/>
        <v>107.17253856000002</v>
      </c>
      <c r="G26" s="27">
        <f t="shared" si="20"/>
        <v>129.37257252000001</v>
      </c>
      <c r="H26" s="27">
        <f t="shared" si="20"/>
        <v>128.33273231999999</v>
      </c>
      <c r="I26" s="27">
        <f t="shared" si="20"/>
        <v>121.74699167999999</v>
      </c>
      <c r="J26" s="27">
        <f t="shared" si="20"/>
        <v>125.30242835999999</v>
      </c>
      <c r="K26" s="27">
        <f t="shared" si="20"/>
        <v>118.59740064000003</v>
      </c>
      <c r="L26" s="27">
        <f t="shared" si="20"/>
        <v>110.47366223999998</v>
      </c>
      <c r="M26" s="27">
        <f t="shared" si="20"/>
        <v>122.23789379999999</v>
      </c>
      <c r="N26" s="27">
        <f t="shared" si="20"/>
        <v>117.91434707999997</v>
      </c>
      <c r="O26" s="27">
        <f t="shared" si="20"/>
        <v>113.94801251999996</v>
      </c>
      <c r="P26" s="27">
        <f t="shared" si="20"/>
        <v>121.28406695999999</v>
      </c>
      <c r="Q26" s="27">
        <f t="shared" si="20"/>
        <v>123.20443331999999</v>
      </c>
      <c r="R26" s="27">
        <f t="shared" si="20"/>
        <v>114.60755555999999</v>
      </c>
      <c r="S26" s="27">
        <f t="shared" si="20"/>
        <v>121.30477164</v>
      </c>
      <c r="T26" s="27">
        <f t="shared" si="20"/>
        <v>126.47752452</v>
      </c>
      <c r="U26" s="27">
        <f t="shared" si="20"/>
        <v>118.31538024000001</v>
      </c>
      <c r="V26" s="27">
        <f t="shared" si="20"/>
        <v>133.35790751999997</v>
      </c>
      <c r="W26" s="27">
        <f t="shared" ref="W26:X26" si="21">SUM(W27,W33)</f>
        <v>66.501990359999994</v>
      </c>
      <c r="X26" s="27">
        <f t="shared" si="21"/>
        <v>97.97007456</v>
      </c>
      <c r="Y26" s="27">
        <f t="shared" ref="Y26:Z26" si="22">SUM(Y27,Y33)</f>
        <v>104.71185684000001</v>
      </c>
      <c r="Z26" s="27">
        <f t="shared" si="22"/>
        <v>105.24230207999999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107.17253856000002</v>
      </c>
      <c r="D33" s="19">
        <f t="shared" si="26"/>
        <v>113.51529108000001</v>
      </c>
      <c r="E33" s="19">
        <f t="shared" si="26"/>
        <v>119.85831035999998</v>
      </c>
      <c r="F33" s="19">
        <f t="shared" si="26"/>
        <v>107.17253856000002</v>
      </c>
      <c r="G33" s="19">
        <f t="shared" si="26"/>
        <v>129.37257252000001</v>
      </c>
      <c r="H33" s="19">
        <f t="shared" si="26"/>
        <v>128.33273231999999</v>
      </c>
      <c r="I33" s="19">
        <f t="shared" si="26"/>
        <v>121.74699167999999</v>
      </c>
      <c r="J33" s="19">
        <f t="shared" si="26"/>
        <v>125.30242835999999</v>
      </c>
      <c r="K33" s="19">
        <f t="shared" si="26"/>
        <v>118.59740064000003</v>
      </c>
      <c r="L33" s="19">
        <f t="shared" si="26"/>
        <v>110.47366223999998</v>
      </c>
      <c r="M33" s="19">
        <f t="shared" si="26"/>
        <v>122.23789379999999</v>
      </c>
      <c r="N33" s="19">
        <f t="shared" si="26"/>
        <v>117.91434707999997</v>
      </c>
      <c r="O33" s="19">
        <f t="shared" si="26"/>
        <v>113.94801251999996</v>
      </c>
      <c r="P33" s="19">
        <f t="shared" si="26"/>
        <v>121.28406695999999</v>
      </c>
      <c r="Q33" s="19">
        <f t="shared" si="26"/>
        <v>123.20443331999999</v>
      </c>
      <c r="R33" s="19">
        <f t="shared" si="26"/>
        <v>114.60755555999999</v>
      </c>
      <c r="S33" s="19">
        <f t="shared" si="26"/>
        <v>121.30477164</v>
      </c>
      <c r="T33" s="19">
        <f t="shared" si="26"/>
        <v>126.47752452</v>
      </c>
      <c r="U33" s="19">
        <f t="shared" si="26"/>
        <v>118.31538024000001</v>
      </c>
      <c r="V33" s="19">
        <f t="shared" si="26"/>
        <v>133.35790751999997</v>
      </c>
      <c r="W33" s="19">
        <f t="shared" ref="W33:X33" si="27">SUM(W34:W50)</f>
        <v>66.501990359999994</v>
      </c>
      <c r="X33" s="19">
        <f t="shared" si="27"/>
        <v>97.97007456</v>
      </c>
      <c r="Y33" s="19">
        <f t="shared" ref="Y33:Z33" si="28">SUM(Y34:Y50)</f>
        <v>104.71185684000001</v>
      </c>
      <c r="Z33" s="19">
        <f t="shared" si="28"/>
        <v>105.24230207999999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8.8565400000000025</v>
      </c>
      <c r="D37" s="8">
        <f>FC_TRA_DNAVI_DCS_E!D37+FC_TRA_DNAVI_IWW_E!D37</f>
        <v>8.856539999999999</v>
      </c>
      <c r="E37" s="8">
        <f>FC_TRA_DNAVI_DCS_E!E37+FC_TRA_DNAVI_IWW_E!E37</f>
        <v>8.856539999999999</v>
      </c>
      <c r="F37" s="8">
        <f>FC_TRA_DNAVI_DCS_E!F37+FC_TRA_DNAVI_IWW_E!F37</f>
        <v>8.8565400000000025</v>
      </c>
      <c r="G37" s="8">
        <f>FC_TRA_DNAVI_DCS_E!G37+FC_TRA_DNAVI_IWW_E!G37</f>
        <v>8.856539999999999</v>
      </c>
      <c r="H37" s="8">
        <f>FC_TRA_DNAVI_DCS_E!H37+FC_TRA_DNAVI_IWW_E!H37</f>
        <v>7.9362082799999989</v>
      </c>
      <c r="I37" s="8">
        <f>FC_TRA_DNAVI_DCS_E!I37+FC_TRA_DNAVI_IWW_E!I37</f>
        <v>7.9511770799999999</v>
      </c>
      <c r="J37" s="8">
        <f>FC_TRA_DNAVI_DCS_E!J37+FC_TRA_DNAVI_IWW_E!J37</f>
        <v>7.83092772</v>
      </c>
      <c r="K37" s="8">
        <f>FC_TRA_DNAVI_DCS_E!K37+FC_TRA_DNAVI_IWW_E!K37</f>
        <v>7.7002001999999985</v>
      </c>
      <c r="L37" s="8">
        <f>FC_TRA_DNAVI_DCS_E!L37+FC_TRA_DNAVI_IWW_E!L37</f>
        <v>7.3973314799999983</v>
      </c>
      <c r="M37" s="8">
        <f>FC_TRA_DNAVI_DCS_E!M37+FC_TRA_DNAVI_IWW_E!M37</f>
        <v>7.3224874800000004</v>
      </c>
      <c r="N37" s="8">
        <f>FC_TRA_DNAVI_DCS_E!N37+FC_TRA_DNAVI_IWW_E!N37</f>
        <v>7.2132152399999994</v>
      </c>
      <c r="O37" s="8">
        <f>FC_TRA_DNAVI_DCS_E!O37+FC_TRA_DNAVI_IWW_E!O37</f>
        <v>6.9380387999999993</v>
      </c>
      <c r="P37" s="8">
        <f>FC_TRA_DNAVI_DCS_E!P37+FC_TRA_DNAVI_IWW_E!P37</f>
        <v>6.8472280799999989</v>
      </c>
      <c r="Q37" s="8">
        <f>FC_TRA_DNAVI_DCS_E!Q37+FC_TRA_DNAVI_IWW_E!Q37</f>
        <v>6.8015732400000006</v>
      </c>
      <c r="R37" s="8">
        <f>FC_TRA_DNAVI_DCS_E!R37+FC_TRA_DNAVI_IWW_E!R37</f>
        <v>6.7207417199999986</v>
      </c>
      <c r="S37" s="8">
        <f>FC_TRA_DNAVI_DCS_E!S37+FC_TRA_DNAVI_IWW_E!S37</f>
        <v>6.5675609999999995</v>
      </c>
      <c r="T37" s="8">
        <f>FC_TRA_DNAVI_DCS_E!T37+FC_TRA_DNAVI_IWW_E!T37</f>
        <v>6.5019477600000002</v>
      </c>
      <c r="U37" s="8">
        <f>FC_TRA_DNAVI_DCS_E!U37+FC_TRA_DNAVI_IWW_E!U37</f>
        <v>6.6341721600000012</v>
      </c>
      <c r="V37" s="8">
        <f>FC_TRA_DNAVI_DCS_E!V37+FC_TRA_DNAVI_IWW_E!V37</f>
        <v>6.5735485200000019</v>
      </c>
      <c r="W37" s="8">
        <f>FC_TRA_DNAVI_DCS_E!W37+FC_TRA_DNAVI_IWW_E!W37</f>
        <v>6.5156691599999998</v>
      </c>
      <c r="X37" s="8">
        <f>FC_TRA_DNAVI_DCS_E!X37+FC_TRA_DNAVI_IWW_E!X37</f>
        <v>6.4577898000000014</v>
      </c>
      <c r="Y37" s="8">
        <f>FC_TRA_DNAVI_DCS_E!Y37+FC_TRA_DNAVI_IWW_E!Y37</f>
        <v>6.3659811600000005</v>
      </c>
      <c r="Z37" s="8">
        <f>FC_TRA_DNAVI_DCS_E!Z37+FC_TRA_DNAVI_IWW_E!Z37</f>
        <v>6.3140893199999999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98.315998560000011</v>
      </c>
      <c r="D43" s="8">
        <f>FC_TRA_DNAVI_DCS_E!D43+FC_TRA_DNAVI_IWW_E!D43</f>
        <v>104.65875108000002</v>
      </c>
      <c r="E43" s="8">
        <f>FC_TRA_DNAVI_DCS_E!E43+FC_TRA_DNAVI_IWW_E!E43</f>
        <v>111.00177035999998</v>
      </c>
      <c r="F43" s="8">
        <f>FC_TRA_DNAVI_DCS_E!F43+FC_TRA_DNAVI_IWW_E!F43</f>
        <v>98.315998560000011</v>
      </c>
      <c r="G43" s="8">
        <f>FC_TRA_DNAVI_DCS_E!G43+FC_TRA_DNAVI_IWW_E!G43</f>
        <v>120.51603252</v>
      </c>
      <c r="H43" s="8">
        <f>FC_TRA_DNAVI_DCS_E!H43+FC_TRA_DNAVI_IWW_E!H43</f>
        <v>120.39652403999999</v>
      </c>
      <c r="I43" s="8">
        <f>FC_TRA_DNAVI_DCS_E!I43+FC_TRA_DNAVI_IWW_E!I43</f>
        <v>113.7958146</v>
      </c>
      <c r="J43" s="8">
        <f>FC_TRA_DNAVI_DCS_E!J43+FC_TRA_DNAVI_IWW_E!J43</f>
        <v>117.47150063999999</v>
      </c>
      <c r="K43" s="8">
        <f>FC_TRA_DNAVI_DCS_E!K43+FC_TRA_DNAVI_IWW_E!K43</f>
        <v>110.89720044000003</v>
      </c>
      <c r="L43" s="8">
        <f>FC_TRA_DNAVI_DCS_E!L43+FC_TRA_DNAVI_IWW_E!L43</f>
        <v>103.07633075999999</v>
      </c>
      <c r="M43" s="8">
        <f>FC_TRA_DNAVI_DCS_E!M43+FC_TRA_DNAVI_IWW_E!M43</f>
        <v>114.91540631999999</v>
      </c>
      <c r="N43" s="8">
        <f>FC_TRA_DNAVI_DCS_E!N43+FC_TRA_DNAVI_IWW_E!N43</f>
        <v>110.70113183999997</v>
      </c>
      <c r="O43" s="8">
        <f>FC_TRA_DNAVI_DCS_E!O43+FC_TRA_DNAVI_IWW_E!O43</f>
        <v>107.00997371999996</v>
      </c>
      <c r="P43" s="8">
        <f>FC_TRA_DNAVI_DCS_E!P43+FC_TRA_DNAVI_IWW_E!P43</f>
        <v>114.43683888</v>
      </c>
      <c r="Q43" s="8">
        <f>FC_TRA_DNAVI_DCS_E!Q43+FC_TRA_DNAVI_IWW_E!Q43</f>
        <v>116.40286008</v>
      </c>
      <c r="R43" s="8">
        <f>FC_TRA_DNAVI_DCS_E!R43+FC_TRA_DNAVI_IWW_E!R43</f>
        <v>107.88681384</v>
      </c>
      <c r="S43" s="8">
        <f>FC_TRA_DNAVI_DCS_E!S43+FC_TRA_DNAVI_IWW_E!S43</f>
        <v>114.73721064</v>
      </c>
      <c r="T43" s="8">
        <f>FC_TRA_DNAVI_DCS_E!T43+FC_TRA_DNAVI_IWW_E!T43</f>
        <v>119.97557676</v>
      </c>
      <c r="U43" s="8">
        <f>FC_TRA_DNAVI_DCS_E!U43+FC_TRA_DNAVI_IWW_E!U43</f>
        <v>111.68120808</v>
      </c>
      <c r="V43" s="8">
        <f>FC_TRA_DNAVI_DCS_E!V43+FC_TRA_DNAVI_IWW_E!V43</f>
        <v>126.78435899999998</v>
      </c>
      <c r="W43" s="8">
        <f>FC_TRA_DNAVI_DCS_E!W43+FC_TRA_DNAVI_IWW_E!W43</f>
        <v>59.986321199999992</v>
      </c>
      <c r="X43" s="8">
        <f>FC_TRA_DNAVI_DCS_E!X43+FC_TRA_DNAVI_IWW_E!X43</f>
        <v>91.51228476</v>
      </c>
      <c r="Y43" s="8">
        <f>FC_TRA_DNAVI_DCS_E!Y43+FC_TRA_DNAVI_IWW_E!Y43</f>
        <v>98.345875680000006</v>
      </c>
      <c r="Z43" s="8">
        <f>FC_TRA_DNAVI_DCS_E!Z43+FC_TRA_DNAVI_IWW_E!Z43</f>
        <v>98.928212759999994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107.17253856000002</v>
      </c>
      <c r="D2" s="21">
        <f t="shared" ref="D2:X2" si="0">SUM(D3,D17,D22,D25,D26,D51,D52)</f>
        <v>113.51529108000001</v>
      </c>
      <c r="E2" s="21">
        <f t="shared" si="0"/>
        <v>119.85831035999998</v>
      </c>
      <c r="F2" s="21">
        <f t="shared" si="0"/>
        <v>107.17253856000002</v>
      </c>
      <c r="G2" s="21">
        <f t="shared" si="0"/>
        <v>129.37257252000001</v>
      </c>
      <c r="H2" s="21">
        <f t="shared" si="0"/>
        <v>128.33273231999999</v>
      </c>
      <c r="I2" s="21">
        <f t="shared" si="0"/>
        <v>121.74699167999999</v>
      </c>
      <c r="J2" s="21">
        <f t="shared" si="0"/>
        <v>125.30242835999999</v>
      </c>
      <c r="K2" s="21">
        <f t="shared" si="0"/>
        <v>118.59740064000003</v>
      </c>
      <c r="L2" s="21">
        <f t="shared" si="0"/>
        <v>110.47366223999998</v>
      </c>
      <c r="M2" s="21">
        <f t="shared" si="0"/>
        <v>122.23789379999999</v>
      </c>
      <c r="N2" s="21">
        <f t="shared" si="0"/>
        <v>117.91434707999997</v>
      </c>
      <c r="O2" s="21">
        <f t="shared" si="0"/>
        <v>113.94801251999996</v>
      </c>
      <c r="P2" s="21">
        <f t="shared" si="0"/>
        <v>121.28406695999999</v>
      </c>
      <c r="Q2" s="21">
        <f t="shared" si="0"/>
        <v>123.20443331999999</v>
      </c>
      <c r="R2" s="21">
        <f t="shared" si="0"/>
        <v>114.60755555999999</v>
      </c>
      <c r="S2" s="21">
        <f t="shared" si="0"/>
        <v>121.30477164</v>
      </c>
      <c r="T2" s="21">
        <f t="shared" si="0"/>
        <v>126.47752452</v>
      </c>
      <c r="U2" s="21">
        <f t="shared" si="0"/>
        <v>118.31538024000001</v>
      </c>
      <c r="V2" s="21">
        <f t="shared" si="0"/>
        <v>133.35790751999997</v>
      </c>
      <c r="W2" s="21">
        <f t="shared" si="0"/>
        <v>66.501990359999994</v>
      </c>
      <c r="X2" s="21">
        <f t="shared" si="0"/>
        <v>97.97007456</v>
      </c>
      <c r="Y2" s="21">
        <f t="shared" ref="Y2:Z2" si="1">SUM(Y3,Y17,Y22,Y25,Y26,Y51,Y52)</f>
        <v>104.71185684000001</v>
      </c>
      <c r="Z2" s="21">
        <f t="shared" si="1"/>
        <v>105.24230207999999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107.17253856000002</v>
      </c>
      <c r="D26" s="27">
        <f t="shared" si="16"/>
        <v>113.51529108000001</v>
      </c>
      <c r="E26" s="27">
        <f t="shared" si="16"/>
        <v>119.85831035999998</v>
      </c>
      <c r="F26" s="27">
        <f t="shared" si="16"/>
        <v>107.17253856000002</v>
      </c>
      <c r="G26" s="27">
        <f t="shared" si="16"/>
        <v>129.37257252000001</v>
      </c>
      <c r="H26" s="27">
        <f t="shared" si="16"/>
        <v>128.33273231999999</v>
      </c>
      <c r="I26" s="27">
        <f t="shared" si="16"/>
        <v>121.74699167999999</v>
      </c>
      <c r="J26" s="27">
        <f t="shared" si="16"/>
        <v>125.30242835999999</v>
      </c>
      <c r="K26" s="27">
        <f t="shared" si="16"/>
        <v>118.59740064000003</v>
      </c>
      <c r="L26" s="27">
        <f t="shared" si="16"/>
        <v>110.47366223999998</v>
      </c>
      <c r="M26" s="27">
        <f t="shared" si="16"/>
        <v>122.23789379999999</v>
      </c>
      <c r="N26" s="27">
        <f t="shared" si="16"/>
        <v>117.91434707999997</v>
      </c>
      <c r="O26" s="27">
        <f t="shared" si="16"/>
        <v>113.94801251999996</v>
      </c>
      <c r="P26" s="27">
        <f t="shared" si="16"/>
        <v>121.28406695999999</v>
      </c>
      <c r="Q26" s="27">
        <f t="shared" si="16"/>
        <v>123.20443331999999</v>
      </c>
      <c r="R26" s="27">
        <f t="shared" si="16"/>
        <v>114.60755555999999</v>
      </c>
      <c r="S26" s="27">
        <f t="shared" si="16"/>
        <v>121.30477164</v>
      </c>
      <c r="T26" s="27">
        <f t="shared" si="16"/>
        <v>126.47752452</v>
      </c>
      <c r="U26" s="27">
        <f t="shared" si="16"/>
        <v>118.31538024000001</v>
      </c>
      <c r="V26" s="27">
        <f t="shared" si="16"/>
        <v>133.35790751999997</v>
      </c>
      <c r="W26" s="27">
        <f t="shared" si="16"/>
        <v>66.501990359999994</v>
      </c>
      <c r="X26" s="27">
        <f t="shared" si="16"/>
        <v>97.97007456</v>
      </c>
      <c r="Y26" s="27">
        <f t="shared" ref="Y26:Z26" si="17">SUM(Y27,Y33)</f>
        <v>104.71185684000001</v>
      </c>
      <c r="Z26" s="27">
        <f t="shared" si="17"/>
        <v>105.24230207999999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107.17253856000002</v>
      </c>
      <c r="D33" s="19">
        <f t="shared" si="20"/>
        <v>113.51529108000001</v>
      </c>
      <c r="E33" s="19">
        <f t="shared" si="20"/>
        <v>119.85831035999998</v>
      </c>
      <c r="F33" s="19">
        <f t="shared" si="20"/>
        <v>107.17253856000002</v>
      </c>
      <c r="G33" s="19">
        <f t="shared" si="20"/>
        <v>129.37257252000001</v>
      </c>
      <c r="H33" s="19">
        <f t="shared" si="20"/>
        <v>128.33273231999999</v>
      </c>
      <c r="I33" s="19">
        <f t="shared" si="20"/>
        <v>121.74699167999999</v>
      </c>
      <c r="J33" s="19">
        <f t="shared" si="20"/>
        <v>125.30242835999999</v>
      </c>
      <c r="K33" s="19">
        <f t="shared" si="20"/>
        <v>118.59740064000003</v>
      </c>
      <c r="L33" s="19">
        <f t="shared" si="20"/>
        <v>110.47366223999998</v>
      </c>
      <c r="M33" s="19">
        <f t="shared" si="20"/>
        <v>122.23789379999999</v>
      </c>
      <c r="N33" s="19">
        <f t="shared" si="20"/>
        <v>117.91434707999997</v>
      </c>
      <c r="O33" s="19">
        <f t="shared" si="20"/>
        <v>113.94801251999996</v>
      </c>
      <c r="P33" s="19">
        <f t="shared" si="20"/>
        <v>121.28406695999999</v>
      </c>
      <c r="Q33" s="19">
        <f t="shared" si="20"/>
        <v>123.20443331999999</v>
      </c>
      <c r="R33" s="19">
        <f t="shared" si="20"/>
        <v>114.60755555999999</v>
      </c>
      <c r="S33" s="19">
        <f t="shared" si="20"/>
        <v>121.30477164</v>
      </c>
      <c r="T33" s="19">
        <f t="shared" si="20"/>
        <v>126.47752452</v>
      </c>
      <c r="U33" s="19">
        <f t="shared" si="20"/>
        <v>118.31538024000001</v>
      </c>
      <c r="V33" s="19">
        <f t="shared" si="20"/>
        <v>133.35790751999997</v>
      </c>
      <c r="W33" s="19">
        <f t="shared" si="20"/>
        <v>66.501990359999994</v>
      </c>
      <c r="X33" s="19">
        <f t="shared" si="20"/>
        <v>97.97007456</v>
      </c>
      <c r="Y33" s="19">
        <f t="shared" ref="Y33:Z33" si="21">SUM(Y34:Y50)</f>
        <v>104.71185684000001</v>
      </c>
      <c r="Z33" s="19">
        <f t="shared" si="21"/>
        <v>105.24230207999999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8.8565400000000025</v>
      </c>
      <c r="D37" s="8">
        <v>8.856539999999999</v>
      </c>
      <c r="E37" s="8">
        <v>8.856539999999999</v>
      </c>
      <c r="F37" s="8">
        <v>8.8565400000000025</v>
      </c>
      <c r="G37" s="8">
        <v>8.856539999999999</v>
      </c>
      <c r="H37" s="8">
        <v>7.9362082799999989</v>
      </c>
      <c r="I37" s="8">
        <v>7.9511770799999999</v>
      </c>
      <c r="J37" s="8">
        <v>7.83092772</v>
      </c>
      <c r="K37" s="8">
        <v>7.7002001999999985</v>
      </c>
      <c r="L37" s="8">
        <v>7.3973314799999983</v>
      </c>
      <c r="M37" s="8">
        <v>7.3224874800000004</v>
      </c>
      <c r="N37" s="8">
        <v>7.2132152399999994</v>
      </c>
      <c r="O37" s="8">
        <v>6.9380387999999993</v>
      </c>
      <c r="P37" s="8">
        <v>6.8472280799999989</v>
      </c>
      <c r="Q37" s="8">
        <v>6.8015732400000006</v>
      </c>
      <c r="R37" s="8">
        <v>6.7207417199999986</v>
      </c>
      <c r="S37" s="8">
        <v>6.5675609999999995</v>
      </c>
      <c r="T37" s="8">
        <v>6.5019477600000002</v>
      </c>
      <c r="U37" s="8">
        <v>6.6341721600000012</v>
      </c>
      <c r="V37" s="8">
        <v>6.5735485200000019</v>
      </c>
      <c r="W37" s="8">
        <v>6.5156691599999998</v>
      </c>
      <c r="X37" s="8">
        <v>6.4577898000000014</v>
      </c>
      <c r="Y37" s="8">
        <v>6.3659811600000005</v>
      </c>
      <c r="Z37" s="8">
        <v>6.3140893199999999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98.315998560000011</v>
      </c>
      <c r="D43" s="8">
        <v>104.65875108000002</v>
      </c>
      <c r="E43" s="8">
        <v>111.00177035999998</v>
      </c>
      <c r="F43" s="8">
        <v>98.315998560000011</v>
      </c>
      <c r="G43" s="8">
        <v>120.51603252</v>
      </c>
      <c r="H43" s="8">
        <v>120.39652403999999</v>
      </c>
      <c r="I43" s="8">
        <v>113.7958146</v>
      </c>
      <c r="J43" s="8">
        <v>117.47150063999999</v>
      </c>
      <c r="K43" s="8">
        <v>110.89720044000003</v>
      </c>
      <c r="L43" s="8">
        <v>103.07633075999999</v>
      </c>
      <c r="M43" s="8">
        <v>114.91540631999999</v>
      </c>
      <c r="N43" s="8">
        <v>110.70113183999997</v>
      </c>
      <c r="O43" s="8">
        <v>107.00997371999996</v>
      </c>
      <c r="P43" s="8">
        <v>114.43683888</v>
      </c>
      <c r="Q43" s="8">
        <v>116.40286008</v>
      </c>
      <c r="R43" s="8">
        <v>107.88681384</v>
      </c>
      <c r="S43" s="8">
        <v>114.73721064</v>
      </c>
      <c r="T43" s="8">
        <v>119.97557676</v>
      </c>
      <c r="U43" s="8">
        <v>111.68120808</v>
      </c>
      <c r="V43" s="8">
        <v>126.78435899999998</v>
      </c>
      <c r="W43" s="8">
        <v>59.986321199999992</v>
      </c>
      <c r="X43" s="8">
        <v>91.51228476</v>
      </c>
      <c r="Y43" s="8">
        <v>98.345875680000006</v>
      </c>
      <c r="Z43" s="8">
        <v>98.928212759999994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342.22122000000013</v>
      </c>
      <c r="D2" s="21">
        <f t="shared" ref="D2:X2" si="0">SUM(D3,D17,D22,D25,D26,D51,D52)</f>
        <v>503.13285000000002</v>
      </c>
      <c r="E2" s="21">
        <f t="shared" si="0"/>
        <v>280.52244000000013</v>
      </c>
      <c r="F2" s="21">
        <f t="shared" si="0"/>
        <v>375.8980499999999</v>
      </c>
      <c r="G2" s="21">
        <f t="shared" si="0"/>
        <v>376.35245999999995</v>
      </c>
      <c r="H2" s="21">
        <f t="shared" si="0"/>
        <v>363.10570164000012</v>
      </c>
      <c r="I2" s="21">
        <f t="shared" si="0"/>
        <v>471.80824812000003</v>
      </c>
      <c r="J2" s="21">
        <f t="shared" si="0"/>
        <v>493.77240792000003</v>
      </c>
      <c r="K2" s="21">
        <f t="shared" si="0"/>
        <v>470.67727212000011</v>
      </c>
      <c r="L2" s="21">
        <f t="shared" si="0"/>
        <v>441.22524336000004</v>
      </c>
      <c r="M2" s="21">
        <f t="shared" si="0"/>
        <v>464.64937199999991</v>
      </c>
      <c r="N2" s="21">
        <f t="shared" si="0"/>
        <v>575.55893735999996</v>
      </c>
      <c r="O2" s="21">
        <f t="shared" si="0"/>
        <v>463.79144592000011</v>
      </c>
      <c r="P2" s="21">
        <f t="shared" si="0"/>
        <v>614.56024079999997</v>
      </c>
      <c r="Q2" s="21">
        <f t="shared" si="0"/>
        <v>511.16217372000006</v>
      </c>
      <c r="R2" s="21">
        <f t="shared" si="0"/>
        <v>592.84651139999994</v>
      </c>
      <c r="S2" s="21">
        <f t="shared" si="0"/>
        <v>568.35583199999996</v>
      </c>
      <c r="T2" s="21">
        <f t="shared" si="0"/>
        <v>642.36831516000007</v>
      </c>
      <c r="U2" s="21">
        <f t="shared" si="0"/>
        <v>594.91074456000001</v>
      </c>
      <c r="V2" s="21">
        <f t="shared" si="0"/>
        <v>545.75147129090408</v>
      </c>
      <c r="W2" s="21">
        <f t="shared" si="0"/>
        <v>475.38424242750165</v>
      </c>
      <c r="X2" s="21">
        <f t="shared" si="0"/>
        <v>376.98940303097595</v>
      </c>
      <c r="Y2" s="21">
        <f t="shared" ref="Y2:Z2" si="1">SUM(Y3,Y17,Y22,Y25,Y26,Y51,Y52)</f>
        <v>152.7808721205092</v>
      </c>
      <c r="Z2" s="21">
        <f t="shared" si="1"/>
        <v>23.118004544109901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342.22122000000013</v>
      </c>
      <c r="D51" s="27">
        <v>503.13285000000002</v>
      </c>
      <c r="E51" s="27">
        <v>280.52244000000013</v>
      </c>
      <c r="F51" s="27">
        <v>375.8980499999999</v>
      </c>
      <c r="G51" s="27">
        <v>376.35245999999995</v>
      </c>
      <c r="H51" s="27">
        <v>363.10570164000012</v>
      </c>
      <c r="I51" s="27">
        <v>471.80824812000003</v>
      </c>
      <c r="J51" s="27">
        <v>493.77240792000003</v>
      </c>
      <c r="K51" s="27">
        <v>470.67727212000011</v>
      </c>
      <c r="L51" s="27">
        <v>441.22524336000004</v>
      </c>
      <c r="M51" s="27">
        <v>464.64937199999991</v>
      </c>
      <c r="N51" s="27">
        <v>575.55893735999996</v>
      </c>
      <c r="O51" s="27">
        <v>463.79144592000011</v>
      </c>
      <c r="P51" s="27">
        <v>614.56024079999997</v>
      </c>
      <c r="Q51" s="27">
        <v>511.16217372000006</v>
      </c>
      <c r="R51" s="27">
        <v>592.84651139999994</v>
      </c>
      <c r="S51" s="27">
        <v>568.35583199999996</v>
      </c>
      <c r="T51" s="27">
        <v>642.36831516000007</v>
      </c>
      <c r="U51" s="27">
        <v>594.91074456000001</v>
      </c>
      <c r="V51" s="27">
        <v>545.75147129090408</v>
      </c>
      <c r="W51" s="27">
        <v>475.38424242750165</v>
      </c>
      <c r="X51" s="27">
        <v>376.98940303097595</v>
      </c>
      <c r="Y51" s="27">
        <v>152.7808721205092</v>
      </c>
      <c r="Z51" s="27">
        <v>23.118004544109901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0.86288643772986018</v>
      </c>
      <c r="W61" s="49">
        <f t="shared" si="22"/>
        <v>0.71303155355469094</v>
      </c>
      <c r="X61" s="49">
        <f t="shared" si="22"/>
        <v>0.52760481134963277</v>
      </c>
      <c r="Y61" s="49">
        <f t="shared" ref="Y61:Z61" si="23">SUM(Y62:Y72)</f>
        <v>0.24181769618891194</v>
      </c>
      <c r="Z61" s="49">
        <f t="shared" si="23"/>
        <v>4.2214399636356016E-2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0.86288643772986018</v>
      </c>
      <c r="W64" s="52">
        <v>0.71303155355469094</v>
      </c>
      <c r="X64" s="52">
        <v>0.52760481134963277</v>
      </c>
      <c r="Y64" s="52">
        <v>0.24181769618891194</v>
      </c>
      <c r="Z64" s="52">
        <v>4.2214399636356016E-2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12926.642566248111</v>
      </c>
      <c r="D2" s="21">
        <f t="shared" ref="D2:X2" si="0">SUM(D3,D17,D22,D25,D26,D51,D52)</f>
        <v>14133.578823356269</v>
      </c>
      <c r="E2" s="21">
        <f t="shared" si="0"/>
        <v>13415.676995289565</v>
      </c>
      <c r="F2" s="21">
        <f t="shared" si="0"/>
        <v>14175.741839696764</v>
      </c>
      <c r="G2" s="21">
        <f t="shared" si="0"/>
        <v>13676.814376063005</v>
      </c>
      <c r="H2" s="21">
        <f t="shared" si="0"/>
        <v>13308.673181745482</v>
      </c>
      <c r="I2" s="21">
        <f t="shared" si="0"/>
        <v>12967.620180451087</v>
      </c>
      <c r="J2" s="21">
        <f t="shared" si="0"/>
        <v>10989.678944902449</v>
      </c>
      <c r="K2" s="21">
        <f t="shared" si="0"/>
        <v>11332.355856781232</v>
      </c>
      <c r="L2" s="21">
        <f t="shared" si="0"/>
        <v>10414.946341406408</v>
      </c>
      <c r="M2" s="21">
        <f t="shared" si="0"/>
        <v>10602.999879467225</v>
      </c>
      <c r="N2" s="21">
        <f t="shared" si="0"/>
        <v>9319.482873040708</v>
      </c>
      <c r="O2" s="21">
        <f t="shared" si="0"/>
        <v>8904.7393667571741</v>
      </c>
      <c r="P2" s="21">
        <f t="shared" si="0"/>
        <v>9157.1065502536603</v>
      </c>
      <c r="Q2" s="21">
        <f t="shared" si="0"/>
        <v>8145.3290678818321</v>
      </c>
      <c r="R2" s="21">
        <f t="shared" si="0"/>
        <v>8567.6434209859963</v>
      </c>
      <c r="S2" s="21">
        <f t="shared" si="0"/>
        <v>8801.122089300814</v>
      </c>
      <c r="T2" s="21">
        <f t="shared" si="0"/>
        <v>8964.222629635</v>
      </c>
      <c r="U2" s="21">
        <f t="shared" si="0"/>
        <v>8172.7671306478733</v>
      </c>
      <c r="V2" s="21">
        <f t="shared" si="0"/>
        <v>8396.6988401454728</v>
      </c>
      <c r="W2" s="21">
        <f t="shared" si="0"/>
        <v>8404.8312797774506</v>
      </c>
      <c r="X2" s="21">
        <f t="shared" si="0"/>
        <v>9087.0179992592275</v>
      </c>
      <c r="Y2" s="21">
        <f t="shared" ref="Y2:Z2" si="1">SUM(Y3,Y17,Y22,Y25,Y26,Y51,Y52)</f>
        <v>7681.8392283788125</v>
      </c>
      <c r="Z2" s="21">
        <f t="shared" si="1"/>
        <v>6721.6294903419657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1022.3750298481111</v>
      </c>
      <c r="D3" s="24">
        <f t="shared" ref="D3:W3" si="3">SUM(D4,D8,D11)</f>
        <v>978.98371223626532</v>
      </c>
      <c r="E3" s="24">
        <f t="shared" si="3"/>
        <v>769.98284568956637</v>
      </c>
      <c r="F3" s="24">
        <f t="shared" si="3"/>
        <v>684.0722716167611</v>
      </c>
      <c r="G3" s="24">
        <f t="shared" si="3"/>
        <v>632.81100034300403</v>
      </c>
      <c r="H3" s="24">
        <f t="shared" si="3"/>
        <v>468.88059442548234</v>
      </c>
      <c r="I3" s="24">
        <f t="shared" si="3"/>
        <v>431.22668205108761</v>
      </c>
      <c r="J3" s="24">
        <f t="shared" si="3"/>
        <v>369.47929526244945</v>
      </c>
      <c r="K3" s="24">
        <f t="shared" si="3"/>
        <v>362.49392322123538</v>
      </c>
      <c r="L3" s="24">
        <f t="shared" si="3"/>
        <v>257.93394176640874</v>
      </c>
      <c r="M3" s="24">
        <f t="shared" si="3"/>
        <v>284.03617558722323</v>
      </c>
      <c r="N3" s="24">
        <f t="shared" si="3"/>
        <v>185.67745840070904</v>
      </c>
      <c r="O3" s="24">
        <f t="shared" si="3"/>
        <v>179.99382079717421</v>
      </c>
      <c r="P3" s="24">
        <f t="shared" si="3"/>
        <v>135.01757257366214</v>
      </c>
      <c r="Q3" s="24">
        <f t="shared" si="3"/>
        <v>112.08921268183073</v>
      </c>
      <c r="R3" s="24">
        <f t="shared" si="3"/>
        <v>91.327058425998601</v>
      </c>
      <c r="S3" s="24">
        <f t="shared" si="3"/>
        <v>88.452015540811473</v>
      </c>
      <c r="T3" s="24">
        <f t="shared" si="3"/>
        <v>95.031863875001633</v>
      </c>
      <c r="U3" s="24">
        <f t="shared" si="3"/>
        <v>80.770666847873571</v>
      </c>
      <c r="V3" s="24">
        <f t="shared" si="3"/>
        <v>83.299538490610246</v>
      </c>
      <c r="W3" s="24">
        <f t="shared" si="3"/>
        <v>58.497770805859588</v>
      </c>
      <c r="X3" s="24">
        <f t="shared" ref="X3:Z3" si="4">SUM(X4,X8,X11)</f>
        <v>40.270266195036747</v>
      </c>
      <c r="Y3" s="24">
        <f t="shared" si="4"/>
        <v>35.028595015596878</v>
      </c>
      <c r="Z3" s="24">
        <f t="shared" si="4"/>
        <v>31.502076429240535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200.8229858943721</v>
      </c>
      <c r="D4" s="19">
        <f t="shared" ref="D4:W4" si="6">SUM(D5:D7)</f>
        <v>193.03321416167748</v>
      </c>
      <c r="E4" s="19">
        <f t="shared" si="6"/>
        <v>171.71987799615266</v>
      </c>
      <c r="F4" s="19">
        <f t="shared" si="6"/>
        <v>161.45608710776466</v>
      </c>
      <c r="G4" s="19">
        <f t="shared" si="6"/>
        <v>156.74920133326617</v>
      </c>
      <c r="H4" s="19">
        <f t="shared" si="6"/>
        <v>127.58799668242483</v>
      </c>
      <c r="I4" s="19">
        <f t="shared" si="6"/>
        <v>114.37365636958422</v>
      </c>
      <c r="J4" s="19">
        <f t="shared" si="6"/>
        <v>75.016259764012531</v>
      </c>
      <c r="K4" s="19">
        <f t="shared" si="6"/>
        <v>58.896459047255874</v>
      </c>
      <c r="L4" s="19">
        <f t="shared" si="6"/>
        <v>16.750724799724974</v>
      </c>
      <c r="M4" s="19">
        <f t="shared" si="6"/>
        <v>25.526136458042188</v>
      </c>
      <c r="N4" s="19">
        <f t="shared" si="6"/>
        <v>40.979739563282436</v>
      </c>
      <c r="O4" s="19">
        <f t="shared" si="6"/>
        <v>22.130380244327043</v>
      </c>
      <c r="P4" s="19">
        <f t="shared" si="6"/>
        <v>10.163619590368828</v>
      </c>
      <c r="Q4" s="19">
        <f t="shared" si="6"/>
        <v>3.2736057368962674</v>
      </c>
      <c r="R4" s="19">
        <f t="shared" si="6"/>
        <v>5.1229974953793347</v>
      </c>
      <c r="S4" s="19">
        <f t="shared" si="6"/>
        <v>11.936770452008126</v>
      </c>
      <c r="T4" s="19">
        <f t="shared" si="6"/>
        <v>21.790996187326407</v>
      </c>
      <c r="U4" s="19">
        <f t="shared" si="6"/>
        <v>25.172125252497644</v>
      </c>
      <c r="V4" s="19">
        <f t="shared" si="6"/>
        <v>26.534055612870375</v>
      </c>
      <c r="W4" s="19">
        <f t="shared" si="6"/>
        <v>7.3855549381758312</v>
      </c>
      <c r="X4" s="19">
        <f t="shared" ref="X4:Z4" si="7">SUM(X5:X7)</f>
        <v>4.0220882485419702</v>
      </c>
      <c r="Y4" s="19">
        <f t="shared" si="7"/>
        <v>0.72179172679140924</v>
      </c>
      <c r="Z4" s="19">
        <f t="shared" si="7"/>
        <v>4.4246671772050737E-2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16.416218649599994</v>
      </c>
      <c r="H5" s="8">
        <f>FC_OTH_CP_E!H5+FC_OTH_HH_E!H5+FC_OTH_AFF_E!H5</f>
        <v>9.1015160543999976</v>
      </c>
      <c r="I5" s="8">
        <f>FC_OTH_CP_E!I5+FC_OTH_HH_E!I5+FC_OTH_AFF_E!I5</f>
        <v>3.4321795199999998E-2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200.8229858943721</v>
      </c>
      <c r="D7" s="8">
        <f>FC_OTH_CP_E!D7+FC_OTH_HH_E!D7+FC_OTH_AFF_E!D7</f>
        <v>193.03321416167748</v>
      </c>
      <c r="E7" s="8">
        <f>FC_OTH_CP_E!E7+FC_OTH_HH_E!E7+FC_OTH_AFF_E!E7</f>
        <v>171.71987799615266</v>
      </c>
      <c r="F7" s="8">
        <f>FC_OTH_CP_E!F7+FC_OTH_HH_E!F7+FC_OTH_AFF_E!F7</f>
        <v>161.45608710776466</v>
      </c>
      <c r="G7" s="8">
        <f>FC_OTH_CP_E!G7+FC_OTH_HH_E!G7+FC_OTH_AFF_E!G7</f>
        <v>140.33298268366619</v>
      </c>
      <c r="H7" s="8">
        <f>FC_OTH_CP_E!H7+FC_OTH_HH_E!H7+FC_OTH_AFF_E!H7</f>
        <v>118.48648062802484</v>
      </c>
      <c r="I7" s="8">
        <f>FC_OTH_CP_E!I7+FC_OTH_HH_E!I7+FC_OTH_AFF_E!I7</f>
        <v>114.33933457438422</v>
      </c>
      <c r="J7" s="8">
        <f>FC_OTH_CP_E!J7+FC_OTH_HH_E!J7+FC_OTH_AFF_E!J7</f>
        <v>75.016259764012531</v>
      </c>
      <c r="K7" s="8">
        <f>FC_OTH_CP_E!K7+FC_OTH_HH_E!K7+FC_OTH_AFF_E!K7</f>
        <v>58.896459047255874</v>
      </c>
      <c r="L7" s="8">
        <f>FC_OTH_CP_E!L7+FC_OTH_HH_E!L7+FC_OTH_AFF_E!L7</f>
        <v>16.750724799724974</v>
      </c>
      <c r="M7" s="8">
        <f>FC_OTH_CP_E!M7+FC_OTH_HH_E!M7+FC_OTH_AFF_E!M7</f>
        <v>25.526136458042188</v>
      </c>
      <c r="N7" s="8">
        <f>FC_OTH_CP_E!N7+FC_OTH_HH_E!N7+FC_OTH_AFF_E!N7</f>
        <v>40.979739563282436</v>
      </c>
      <c r="O7" s="8">
        <f>FC_OTH_CP_E!O7+FC_OTH_HH_E!O7+FC_OTH_AFF_E!O7</f>
        <v>22.130380244327043</v>
      </c>
      <c r="P7" s="8">
        <f>FC_OTH_CP_E!P7+FC_OTH_HH_E!P7+FC_OTH_AFF_E!P7</f>
        <v>10.163619590368828</v>
      </c>
      <c r="Q7" s="8">
        <f>FC_OTH_CP_E!Q7+FC_OTH_HH_E!Q7+FC_OTH_AFF_E!Q7</f>
        <v>3.2736057368962674</v>
      </c>
      <c r="R7" s="8">
        <f>FC_OTH_CP_E!R7+FC_OTH_HH_E!R7+FC_OTH_AFF_E!R7</f>
        <v>5.1229974953793347</v>
      </c>
      <c r="S7" s="8">
        <f>FC_OTH_CP_E!S7+FC_OTH_HH_E!S7+FC_OTH_AFF_E!S7</f>
        <v>11.936770452008126</v>
      </c>
      <c r="T7" s="8">
        <f>FC_OTH_CP_E!T7+FC_OTH_HH_E!T7+FC_OTH_AFF_E!T7</f>
        <v>21.790996187326407</v>
      </c>
      <c r="U7" s="8">
        <f>FC_OTH_CP_E!U7+FC_OTH_HH_E!U7+FC_OTH_AFF_E!U7</f>
        <v>25.172125252497644</v>
      </c>
      <c r="V7" s="8">
        <f>FC_OTH_CP_E!V7+FC_OTH_HH_E!V7+FC_OTH_AFF_E!V7</f>
        <v>26.534055612870375</v>
      </c>
      <c r="W7" s="8">
        <f>FC_OTH_CP_E!W7+FC_OTH_HH_E!W7+FC_OTH_AFF_E!W7</f>
        <v>7.3855549381758312</v>
      </c>
      <c r="X7" s="8">
        <f>FC_OTH_CP_E!X7+FC_OTH_HH_E!X7+FC_OTH_AFF_E!X7</f>
        <v>4.0220882485419702</v>
      </c>
      <c r="Y7" s="8">
        <f>FC_OTH_CP_E!Y7+FC_OTH_HH_E!Y7+FC_OTH_AFF_E!Y7</f>
        <v>0.72179172679140924</v>
      </c>
      <c r="Z7" s="8">
        <f>FC_OTH_CP_E!Z7+FC_OTH_HH_E!Z7+FC_OTH_AFF_E!Z7</f>
        <v>4.4246671772050737E-2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44.186581983832518</v>
      </c>
      <c r="D8" s="19">
        <f t="shared" ref="D8:W8" si="9">SUM(D9:D10)</f>
        <v>46.150230087472465</v>
      </c>
      <c r="E8" s="19">
        <f t="shared" si="9"/>
        <v>37.313273662860645</v>
      </c>
      <c r="F8" s="19">
        <f t="shared" si="9"/>
        <v>34.367621521323343</v>
      </c>
      <c r="G8" s="19">
        <f t="shared" si="9"/>
        <v>32.337378569072314</v>
      </c>
      <c r="H8" s="19">
        <f t="shared" si="9"/>
        <v>10.57326918540514</v>
      </c>
      <c r="I8" s="19">
        <f t="shared" si="9"/>
        <v>7.8310869779957866</v>
      </c>
      <c r="J8" s="19">
        <f t="shared" si="9"/>
        <v>2.9982694077986176</v>
      </c>
      <c r="K8" s="19">
        <f t="shared" si="9"/>
        <v>2.6871766266123269</v>
      </c>
      <c r="L8" s="19">
        <f t="shared" si="9"/>
        <v>5.1110159704936606</v>
      </c>
      <c r="M8" s="19">
        <f t="shared" si="9"/>
        <v>5.8116603996928378</v>
      </c>
      <c r="N8" s="19">
        <f t="shared" si="9"/>
        <v>2.247175605716941</v>
      </c>
      <c r="O8" s="19">
        <f t="shared" si="9"/>
        <v>1.8668060271229265</v>
      </c>
      <c r="P8" s="19">
        <f t="shared" si="9"/>
        <v>2.1733400211193894</v>
      </c>
      <c r="Q8" s="19">
        <f t="shared" si="9"/>
        <v>1.4228201530109936</v>
      </c>
      <c r="R8" s="19">
        <f t="shared" si="9"/>
        <v>1.7166270190601767</v>
      </c>
      <c r="S8" s="19">
        <f t="shared" si="9"/>
        <v>1.2634659504864394</v>
      </c>
      <c r="T8" s="19">
        <f t="shared" si="9"/>
        <v>1.7392118563584409</v>
      </c>
      <c r="U8" s="19">
        <f t="shared" si="9"/>
        <v>2.3394379518106883</v>
      </c>
      <c r="V8" s="19">
        <f t="shared" si="9"/>
        <v>2.2887679773461973</v>
      </c>
      <c r="W8" s="19">
        <f t="shared" si="9"/>
        <v>1.902884032082951</v>
      </c>
      <c r="X8" s="19">
        <f t="shared" ref="X8:Z8" si="10">SUM(X9:X10)</f>
        <v>0.85386111656612185</v>
      </c>
      <c r="Y8" s="19">
        <f t="shared" si="10"/>
        <v>0.84775630908749477</v>
      </c>
      <c r="Z8" s="19">
        <f t="shared" si="10"/>
        <v>0.6988792465255752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44.186581983832518</v>
      </c>
      <c r="D10" s="8">
        <f>FC_OTH_CP_E!D10+FC_OTH_HH_E!D10+FC_OTH_AFF_E!D10</f>
        <v>46.150230087472465</v>
      </c>
      <c r="E10" s="8">
        <f>FC_OTH_CP_E!E10+FC_OTH_HH_E!E10+FC_OTH_AFF_E!E10</f>
        <v>37.313273662860645</v>
      </c>
      <c r="F10" s="8">
        <f>FC_OTH_CP_E!F10+FC_OTH_HH_E!F10+FC_OTH_AFF_E!F10</f>
        <v>34.367621521323343</v>
      </c>
      <c r="G10" s="8">
        <f>FC_OTH_CP_E!G10+FC_OTH_HH_E!G10+FC_OTH_AFF_E!G10</f>
        <v>32.337378569072314</v>
      </c>
      <c r="H10" s="8">
        <f>FC_OTH_CP_E!H10+FC_OTH_HH_E!H10+FC_OTH_AFF_E!H10</f>
        <v>10.57326918540514</v>
      </c>
      <c r="I10" s="8">
        <f>FC_OTH_CP_E!I10+FC_OTH_HH_E!I10+FC_OTH_AFF_E!I10</f>
        <v>7.8310869779957866</v>
      </c>
      <c r="J10" s="8">
        <f>FC_OTH_CP_E!J10+FC_OTH_HH_E!J10+FC_OTH_AFF_E!J10</f>
        <v>2.9982694077986176</v>
      </c>
      <c r="K10" s="8">
        <f>FC_OTH_CP_E!K10+FC_OTH_HH_E!K10+FC_OTH_AFF_E!K10</f>
        <v>2.6871766266123269</v>
      </c>
      <c r="L10" s="8">
        <f>FC_OTH_CP_E!L10+FC_OTH_HH_E!L10+FC_OTH_AFF_E!L10</f>
        <v>5.1110159704936606</v>
      </c>
      <c r="M10" s="8">
        <f>FC_OTH_CP_E!M10+FC_OTH_HH_E!M10+FC_OTH_AFF_E!M10</f>
        <v>5.8116603996928378</v>
      </c>
      <c r="N10" s="8">
        <f>FC_OTH_CP_E!N10+FC_OTH_HH_E!N10+FC_OTH_AFF_E!N10</f>
        <v>2.247175605716941</v>
      </c>
      <c r="O10" s="8">
        <f>FC_OTH_CP_E!O10+FC_OTH_HH_E!O10+FC_OTH_AFF_E!O10</f>
        <v>1.8668060271229265</v>
      </c>
      <c r="P10" s="8">
        <f>FC_OTH_CP_E!P10+FC_OTH_HH_E!P10+FC_OTH_AFF_E!P10</f>
        <v>2.1733400211193894</v>
      </c>
      <c r="Q10" s="8">
        <f>FC_OTH_CP_E!Q10+FC_OTH_HH_E!Q10+FC_OTH_AFF_E!Q10</f>
        <v>1.4228201530109936</v>
      </c>
      <c r="R10" s="8">
        <f>FC_OTH_CP_E!R10+FC_OTH_HH_E!R10+FC_OTH_AFF_E!R10</f>
        <v>1.7166270190601767</v>
      </c>
      <c r="S10" s="8">
        <f>FC_OTH_CP_E!S10+FC_OTH_HH_E!S10+FC_OTH_AFF_E!S10</f>
        <v>1.2634659504864394</v>
      </c>
      <c r="T10" s="8">
        <f>FC_OTH_CP_E!T10+FC_OTH_HH_E!T10+FC_OTH_AFF_E!T10</f>
        <v>1.7392118563584409</v>
      </c>
      <c r="U10" s="8">
        <f>FC_OTH_CP_E!U10+FC_OTH_HH_E!U10+FC_OTH_AFF_E!U10</f>
        <v>2.3394379518106883</v>
      </c>
      <c r="V10" s="8">
        <f>FC_OTH_CP_E!V10+FC_OTH_HH_E!V10+FC_OTH_AFF_E!V10</f>
        <v>2.2887679773461973</v>
      </c>
      <c r="W10" s="8">
        <f>FC_OTH_CP_E!W10+FC_OTH_HH_E!W10+FC_OTH_AFF_E!W10</f>
        <v>1.902884032082951</v>
      </c>
      <c r="X10" s="8">
        <f>FC_OTH_CP_E!X10+FC_OTH_HH_E!X10+FC_OTH_AFF_E!X10</f>
        <v>0.85386111656612185</v>
      </c>
      <c r="Y10" s="8">
        <f>FC_OTH_CP_E!Y10+FC_OTH_HH_E!Y10+FC_OTH_AFF_E!Y10</f>
        <v>0.84775630908749477</v>
      </c>
      <c r="Z10" s="8">
        <f>FC_OTH_CP_E!Z10+FC_OTH_HH_E!Z10+FC_OTH_AFF_E!Z10</f>
        <v>0.6988792465255752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777.36546196990651</v>
      </c>
      <c r="D11" s="19">
        <f t="shared" ref="D11:W11" si="12">SUM(D12:D16)</f>
        <v>739.80026798711538</v>
      </c>
      <c r="E11" s="19">
        <f t="shared" si="12"/>
        <v>560.94969403055313</v>
      </c>
      <c r="F11" s="19">
        <f t="shared" si="12"/>
        <v>488.24856298767304</v>
      </c>
      <c r="G11" s="19">
        <f t="shared" si="12"/>
        <v>443.7244204406656</v>
      </c>
      <c r="H11" s="19">
        <f t="shared" si="12"/>
        <v>330.71932855765237</v>
      </c>
      <c r="I11" s="19">
        <f t="shared" si="12"/>
        <v>309.0219387035076</v>
      </c>
      <c r="J11" s="19">
        <f t="shared" si="12"/>
        <v>291.46476609063831</v>
      </c>
      <c r="K11" s="19">
        <f t="shared" si="12"/>
        <v>300.9102875473672</v>
      </c>
      <c r="L11" s="19">
        <f t="shared" si="12"/>
        <v>236.07220099619008</v>
      </c>
      <c r="M11" s="19">
        <f t="shared" si="12"/>
        <v>252.69837872948818</v>
      </c>
      <c r="N11" s="19">
        <f t="shared" si="12"/>
        <v>142.45054323170967</v>
      </c>
      <c r="O11" s="19">
        <f t="shared" si="12"/>
        <v>155.99663452572423</v>
      </c>
      <c r="P11" s="19">
        <f t="shared" si="12"/>
        <v>122.68061296217391</v>
      </c>
      <c r="Q11" s="19">
        <f t="shared" si="12"/>
        <v>107.39278679192347</v>
      </c>
      <c r="R11" s="19">
        <f t="shared" si="12"/>
        <v>84.487433911559094</v>
      </c>
      <c r="S11" s="19">
        <f t="shared" si="12"/>
        <v>75.251779138316905</v>
      </c>
      <c r="T11" s="19">
        <f t="shared" si="12"/>
        <v>71.501655831316782</v>
      </c>
      <c r="U11" s="19">
        <f t="shared" si="12"/>
        <v>53.25910364356524</v>
      </c>
      <c r="V11" s="19">
        <f t="shared" si="12"/>
        <v>54.476714900393667</v>
      </c>
      <c r="W11" s="19">
        <f t="shared" si="12"/>
        <v>49.209331835600807</v>
      </c>
      <c r="X11" s="19">
        <f t="shared" ref="X11:Z11" si="13">SUM(X12:X16)</f>
        <v>35.394316829928655</v>
      </c>
      <c r="Y11" s="19">
        <f t="shared" si="13"/>
        <v>33.459046979717975</v>
      </c>
      <c r="Z11" s="19">
        <f t="shared" si="13"/>
        <v>30.75895051094291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11.495643667200001</v>
      </c>
      <c r="D12" s="8">
        <f>FC_OTH_CP_E!D12+FC_OTH_HH_E!D12+FC_OTH_AFF_E!D12</f>
        <v>2.8739109168000003</v>
      </c>
      <c r="E12" s="8">
        <f>FC_OTH_CP_E!E12+FC_OTH_HH_E!E12+FC_OTH_AFF_E!E12</f>
        <v>2.8739109168000003</v>
      </c>
      <c r="F12" s="8">
        <f>FC_OTH_CP_E!F12+FC_OTH_HH_E!F12+FC_OTH_AFF_E!F12</f>
        <v>5.7478218336000015</v>
      </c>
      <c r="G12" s="8">
        <f>FC_OTH_CP_E!G12+FC_OTH_HH_E!G12+FC_OTH_AFF_E!G12</f>
        <v>2.8739109167999999</v>
      </c>
      <c r="H12" s="8">
        <f>FC_OTH_CP_E!H12+FC_OTH_HH_E!H12+FC_OTH_AFF_E!H12</f>
        <v>3.0464590463999999</v>
      </c>
      <c r="I12" s="8">
        <f>FC_OTH_CP_E!I12+FC_OTH_HH_E!I12+FC_OTH_AFF_E!I12</f>
        <v>2.2387869503999998</v>
      </c>
      <c r="J12" s="8">
        <f>FC_OTH_CP_E!J12+FC_OTH_HH_E!J12+FC_OTH_AFF_E!J12</f>
        <v>25.3769237568</v>
      </c>
      <c r="K12" s="8">
        <f>FC_OTH_CP_E!K12+FC_OTH_HH_E!K12+FC_OTH_AFF_E!K12</f>
        <v>36.430016515199995</v>
      </c>
      <c r="L12" s="8">
        <f>FC_OTH_CP_E!L12+FC_OTH_HH_E!L12+FC_OTH_AFF_E!L12</f>
        <v>42.916758191999989</v>
      </c>
      <c r="M12" s="8">
        <f>FC_OTH_CP_E!M12+FC_OTH_HH_E!M12+FC_OTH_AFF_E!M12</f>
        <v>37.068144220800008</v>
      </c>
      <c r="N12" s="8">
        <f>FC_OTH_CP_E!N12+FC_OTH_HH_E!N12+FC_OTH_AFF_E!N12</f>
        <v>0.75293729279999999</v>
      </c>
      <c r="O12" s="8">
        <f>FC_OTH_CP_E!O12+FC_OTH_HH_E!O12+FC_OTH_AFF_E!O12</f>
        <v>21.551828760000003</v>
      </c>
      <c r="P12" s="8">
        <f>FC_OTH_CP_E!P12+FC_OTH_HH_E!P12+FC_OTH_AFF_E!P12</f>
        <v>25.937287991999998</v>
      </c>
      <c r="Q12" s="8">
        <f>FC_OTH_CP_E!Q12+FC_OTH_HH_E!Q12+FC_OTH_AFF_E!Q12</f>
        <v>26.385846379200004</v>
      </c>
      <c r="R12" s="8">
        <f>FC_OTH_CP_E!R12+FC_OTH_HH_E!R12+FC_OTH_AFF_E!R12</f>
        <v>19.902108441600003</v>
      </c>
      <c r="S12" s="8">
        <f>FC_OTH_CP_E!S12+FC_OTH_HH_E!S12+FC_OTH_AFF_E!S12</f>
        <v>11.4906374352</v>
      </c>
      <c r="T12" s="8">
        <f>FC_OTH_CP_E!T12+FC_OTH_HH_E!T12+FC_OTH_AFF_E!T12</f>
        <v>11.553382209599995</v>
      </c>
      <c r="U12" s="8">
        <f>FC_OTH_CP_E!U12+FC_OTH_HH_E!U12+FC_OTH_AFF_E!U12</f>
        <v>4.5349786944000003</v>
      </c>
      <c r="V12" s="8">
        <f>FC_OTH_CP_E!V12+FC_OTH_HH_E!V12+FC_OTH_AFF_E!V12</f>
        <v>2.7704487887999982</v>
      </c>
      <c r="W12" s="8">
        <f>FC_OTH_CP_E!W12+FC_OTH_HH_E!W12+FC_OTH_AFF_E!W12</f>
        <v>3.0407853167999996</v>
      </c>
      <c r="X12" s="8">
        <f>FC_OTH_CP_E!X12+FC_OTH_HH_E!X12+FC_OTH_AFF_E!X12</f>
        <v>3.1699461024000004</v>
      </c>
      <c r="Y12" s="8">
        <f>FC_OTH_CP_E!Y12+FC_OTH_HH_E!Y12+FC_OTH_AFF_E!Y12</f>
        <v>5.9403948911999986</v>
      </c>
      <c r="Z12" s="8">
        <f>FC_OTH_CP_E!Z12+FC_OTH_HH_E!Z12+FC_OTH_AFF_E!Z12</f>
        <v>6.4433543327999985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576.20771773630645</v>
      </c>
      <c r="D13" s="8">
        <f>FC_OTH_CP_E!D13+FC_OTH_HH_E!D13+FC_OTH_AFF_E!D13</f>
        <v>543.68580187031534</v>
      </c>
      <c r="E13" s="8">
        <f>FC_OTH_CP_E!E13+FC_OTH_HH_E!E13+FC_OTH_AFF_E!E13</f>
        <v>441.77367128015305</v>
      </c>
      <c r="F13" s="8">
        <f>FC_OTH_CP_E!F13+FC_OTH_HH_E!F13+FC_OTH_AFF_E!F13</f>
        <v>353.66669562927297</v>
      </c>
      <c r="G13" s="8">
        <f>FC_OTH_CP_E!G13+FC_OTH_HH_E!G13+FC_OTH_AFF_E!G13</f>
        <v>335.27308162946559</v>
      </c>
      <c r="H13" s="8">
        <f>FC_OTH_CP_E!H13+FC_OTH_HH_E!H13+FC_OTH_AFF_E!H13</f>
        <v>233.87977799605238</v>
      </c>
      <c r="I13" s="8">
        <f>FC_OTH_CP_E!I13+FC_OTH_HH_E!I13+FC_OTH_AFF_E!I13</f>
        <v>224.64890706830761</v>
      </c>
      <c r="J13" s="8">
        <f>FC_OTH_CP_E!J13+FC_OTH_HH_E!J13+FC_OTH_AFF_E!J13</f>
        <v>184.2523028250383</v>
      </c>
      <c r="K13" s="8">
        <f>FC_OTH_CP_E!K13+FC_OTH_HH_E!K13+FC_OTH_AFF_E!K13</f>
        <v>185.12248261456725</v>
      </c>
      <c r="L13" s="8">
        <f>FC_OTH_CP_E!L13+FC_OTH_HH_E!L13+FC_OTH_AFF_E!L13</f>
        <v>143.30672203619008</v>
      </c>
      <c r="M13" s="8">
        <f>FC_OTH_CP_E!M13+FC_OTH_HH_E!M13+FC_OTH_AFF_E!M13</f>
        <v>161.04361577588818</v>
      </c>
      <c r="N13" s="8">
        <f>FC_OTH_CP_E!N13+FC_OTH_HH_E!N13+FC_OTH_AFF_E!N13</f>
        <v>106.56019852610969</v>
      </c>
      <c r="O13" s="8">
        <f>FC_OTH_CP_E!O13+FC_OTH_HH_E!O13+FC_OTH_AFF_E!O13</f>
        <v>104.77520494332421</v>
      </c>
      <c r="P13" s="8">
        <f>FC_OTH_CP_E!P13+FC_OTH_HH_E!P13+FC_OTH_AFF_E!P13</f>
        <v>68.515185214973926</v>
      </c>
      <c r="Q13" s="8">
        <f>FC_OTH_CP_E!Q13+FC_OTH_HH_E!Q13+FC_OTH_AFF_E!Q13</f>
        <v>57.812066310323459</v>
      </c>
      <c r="R13" s="8">
        <f>FC_OTH_CP_E!R13+FC_OTH_HH_E!R13+FC_OTH_AFF_E!R13</f>
        <v>45.63239861555909</v>
      </c>
      <c r="S13" s="8">
        <f>FC_OTH_CP_E!S13+FC_OTH_HH_E!S13+FC_OTH_AFF_E!S13</f>
        <v>46.458602664716913</v>
      </c>
      <c r="T13" s="8">
        <f>FC_OTH_CP_E!T13+FC_OTH_HH_E!T13+FC_OTH_AFF_E!T13</f>
        <v>35.172765202516786</v>
      </c>
      <c r="U13" s="8">
        <f>FC_OTH_CP_E!U13+FC_OTH_HH_E!U13+FC_OTH_AFF_E!U13</f>
        <v>24.877439440365237</v>
      </c>
      <c r="V13" s="8">
        <f>FC_OTH_CP_E!V13+FC_OTH_HH_E!V13+FC_OTH_AFF_E!V13</f>
        <v>33.054380674793677</v>
      </c>
      <c r="W13" s="8">
        <f>FC_OTH_CP_E!W13+FC_OTH_HH_E!W13+FC_OTH_AFF_E!W13</f>
        <v>27.591754562000812</v>
      </c>
      <c r="X13" s="8">
        <f>FC_OTH_CP_E!X13+FC_OTH_HH_E!X13+FC_OTH_AFF_E!X13</f>
        <v>9.6112207835286405</v>
      </c>
      <c r="Y13" s="8">
        <f>FC_OTH_CP_E!Y13+FC_OTH_HH_E!Y13+FC_OTH_AFF_E!Y13</f>
        <v>12.297370566917976</v>
      </c>
      <c r="Z13" s="8">
        <f>FC_OTH_CP_E!Z13+FC_OTH_HH_E!Z13+FC_OTH_AFF_E!Z13</f>
        <v>14.590156146142919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189.66210056639997</v>
      </c>
      <c r="D16" s="8">
        <f>FC_OTH_CP_E!D16+FC_OTH_HH_E!D16+FC_OTH_AFF_E!D16</f>
        <v>193.24055519999999</v>
      </c>
      <c r="E16" s="8">
        <f>FC_OTH_CP_E!E16+FC_OTH_HH_E!E16+FC_OTH_AFF_E!E16</f>
        <v>116.30211183360002</v>
      </c>
      <c r="F16" s="8">
        <f>FC_OTH_CP_E!F16+FC_OTH_HH_E!F16+FC_OTH_AFF_E!F16</f>
        <v>128.83404552480002</v>
      </c>
      <c r="G16" s="8">
        <f>FC_OTH_CP_E!G16+FC_OTH_HH_E!G16+FC_OTH_AFF_E!G16</f>
        <v>105.57742789439999</v>
      </c>
      <c r="H16" s="8">
        <f>FC_OTH_CP_E!H16+FC_OTH_HH_E!H16+FC_OTH_AFF_E!H16</f>
        <v>93.79309151519999</v>
      </c>
      <c r="I16" s="8">
        <f>FC_OTH_CP_E!I16+FC_OTH_HH_E!I16+FC_OTH_AFF_E!I16</f>
        <v>82.134244684799981</v>
      </c>
      <c r="J16" s="8">
        <f>FC_OTH_CP_E!J16+FC_OTH_HH_E!J16+FC_OTH_AFF_E!J16</f>
        <v>81.835539508799997</v>
      </c>
      <c r="K16" s="8">
        <f>FC_OTH_CP_E!K16+FC_OTH_HH_E!K16+FC_OTH_AFF_E!K16</f>
        <v>79.357788417599991</v>
      </c>
      <c r="L16" s="8">
        <f>FC_OTH_CP_E!L16+FC_OTH_HH_E!L16+FC_OTH_AFF_E!L16</f>
        <v>49.848720768000007</v>
      </c>
      <c r="M16" s="8">
        <f>FC_OTH_CP_E!M16+FC_OTH_HH_E!M16+FC_OTH_AFF_E!M16</f>
        <v>54.586618732799998</v>
      </c>
      <c r="N16" s="8">
        <f>FC_OTH_CP_E!N16+FC_OTH_HH_E!N16+FC_OTH_AFF_E!N16</f>
        <v>35.137407412799995</v>
      </c>
      <c r="O16" s="8">
        <f>FC_OTH_CP_E!O16+FC_OTH_HH_E!O16+FC_OTH_AFF_E!O16</f>
        <v>29.6696008224</v>
      </c>
      <c r="P16" s="8">
        <f>FC_OTH_CP_E!P16+FC_OTH_HH_E!P16+FC_OTH_AFF_E!P16</f>
        <v>28.228139755199997</v>
      </c>
      <c r="Q16" s="8">
        <f>FC_OTH_CP_E!Q16+FC_OTH_HH_E!Q16+FC_OTH_AFF_E!Q16</f>
        <v>23.194874102400004</v>
      </c>
      <c r="R16" s="8">
        <f>FC_OTH_CP_E!R16+FC_OTH_HH_E!R16+FC_OTH_AFF_E!R16</f>
        <v>18.952926854400001</v>
      </c>
      <c r="S16" s="8">
        <f>FC_OTH_CP_E!S16+FC_OTH_HH_E!S16+FC_OTH_AFF_E!S16</f>
        <v>17.302539038399996</v>
      </c>
      <c r="T16" s="8">
        <f>FC_OTH_CP_E!T16+FC_OTH_HH_E!T16+FC_OTH_AFF_E!T16</f>
        <v>24.775508419199994</v>
      </c>
      <c r="U16" s="8">
        <f>FC_OTH_CP_E!U16+FC_OTH_HH_E!U16+FC_OTH_AFF_E!U16</f>
        <v>23.846685508800007</v>
      </c>
      <c r="V16" s="8">
        <f>FC_OTH_CP_E!V16+FC_OTH_HH_E!V16+FC_OTH_AFF_E!V16</f>
        <v>18.651885436799994</v>
      </c>
      <c r="W16" s="8">
        <f>FC_OTH_CP_E!W16+FC_OTH_HH_E!W16+FC_OTH_AFF_E!W16</f>
        <v>18.576791956799994</v>
      </c>
      <c r="X16" s="8">
        <f>FC_OTH_CP_E!X16+FC_OTH_HH_E!X16+FC_OTH_AFF_E!X16</f>
        <v>22.613149944000011</v>
      </c>
      <c r="Y16" s="8">
        <f>FC_OTH_CP_E!Y16+FC_OTH_HH_E!Y16+FC_OTH_AFF_E!Y16</f>
        <v>15.221281521599996</v>
      </c>
      <c r="Z16" s="8">
        <f>FC_OTH_CP_E!Z16+FC_OTH_HH_E!Z16+FC_OTH_AFF_E!Z16</f>
        <v>9.7254400319999963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0.9323371199999998</v>
      </c>
      <c r="D22" s="27">
        <f t="shared" ref="D22:W22" si="18">SUM(D23:D24)</f>
        <v>0.9323371199999998</v>
      </c>
      <c r="E22" s="27">
        <f t="shared" si="18"/>
        <v>0.93233711999999991</v>
      </c>
      <c r="F22" s="27">
        <f t="shared" si="18"/>
        <v>0.9323371199999998</v>
      </c>
      <c r="G22" s="27">
        <f t="shared" si="18"/>
        <v>0.93233711999999969</v>
      </c>
      <c r="H22" s="27">
        <f t="shared" si="18"/>
        <v>0.93233711999999991</v>
      </c>
      <c r="I22" s="27">
        <f t="shared" si="18"/>
        <v>0.93233711999999991</v>
      </c>
      <c r="J22" s="27">
        <f t="shared" si="18"/>
        <v>0.87969287999999979</v>
      </c>
      <c r="K22" s="27">
        <f t="shared" si="18"/>
        <v>0.87969287999999979</v>
      </c>
      <c r="L22" s="27">
        <f t="shared" si="18"/>
        <v>0.87969287999999979</v>
      </c>
      <c r="M22" s="27">
        <f t="shared" si="18"/>
        <v>0.9323371199999998</v>
      </c>
      <c r="N22" s="27">
        <f t="shared" si="18"/>
        <v>0.9323371199999998</v>
      </c>
      <c r="O22" s="27">
        <f t="shared" si="18"/>
        <v>0.9323371199999998</v>
      </c>
      <c r="P22" s="27">
        <f t="shared" si="18"/>
        <v>0.93233711999999946</v>
      </c>
      <c r="Q22" s="27">
        <f t="shared" si="18"/>
        <v>0.93233711999999991</v>
      </c>
      <c r="R22" s="27">
        <f t="shared" si="18"/>
        <v>0.93233712000000013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0.9323371199999998</v>
      </c>
      <c r="D23" s="8">
        <f>FC_OTH_CP_E!D23+FC_OTH_HH_E!D23+FC_OTH_AFF_E!D23</f>
        <v>0.9323371199999998</v>
      </c>
      <c r="E23" s="8">
        <f>FC_OTH_CP_E!E23+FC_OTH_HH_E!E23+FC_OTH_AFF_E!E23</f>
        <v>0.93233711999999991</v>
      </c>
      <c r="F23" s="8">
        <f>FC_OTH_CP_E!F23+FC_OTH_HH_E!F23+FC_OTH_AFF_E!F23</f>
        <v>0.9323371199999998</v>
      </c>
      <c r="G23" s="8">
        <f>FC_OTH_CP_E!G23+FC_OTH_HH_E!G23+FC_OTH_AFF_E!G23</f>
        <v>0.93233711999999969</v>
      </c>
      <c r="H23" s="8">
        <f>FC_OTH_CP_E!H23+FC_OTH_HH_E!H23+FC_OTH_AFF_E!H23</f>
        <v>0.93233711999999991</v>
      </c>
      <c r="I23" s="8">
        <f>FC_OTH_CP_E!I23+FC_OTH_HH_E!I23+FC_OTH_AFF_E!I23</f>
        <v>0.93233711999999991</v>
      </c>
      <c r="J23" s="8">
        <f>FC_OTH_CP_E!J23+FC_OTH_HH_E!J23+FC_OTH_AFF_E!J23</f>
        <v>0.87969287999999979</v>
      </c>
      <c r="K23" s="8">
        <f>FC_OTH_CP_E!K23+FC_OTH_HH_E!K23+FC_OTH_AFF_E!K23</f>
        <v>0.87969287999999979</v>
      </c>
      <c r="L23" s="8">
        <f>FC_OTH_CP_E!L23+FC_OTH_HH_E!L23+FC_OTH_AFF_E!L23</f>
        <v>0.87969287999999979</v>
      </c>
      <c r="M23" s="8">
        <f>FC_OTH_CP_E!M23+FC_OTH_HH_E!M23+FC_OTH_AFF_E!M23</f>
        <v>0.9323371199999998</v>
      </c>
      <c r="N23" s="8">
        <f>FC_OTH_CP_E!N23+FC_OTH_HH_E!N23+FC_OTH_AFF_E!N23</f>
        <v>0.9323371199999998</v>
      </c>
      <c r="O23" s="8">
        <f>FC_OTH_CP_E!O23+FC_OTH_HH_E!O23+FC_OTH_AFF_E!O23</f>
        <v>0.9323371199999998</v>
      </c>
      <c r="P23" s="8">
        <f>FC_OTH_CP_E!P23+FC_OTH_HH_E!P23+FC_OTH_AFF_E!P23</f>
        <v>0.93233711999999946</v>
      </c>
      <c r="Q23" s="8">
        <f>FC_OTH_CP_E!Q23+FC_OTH_HH_E!Q23+FC_OTH_AFF_E!Q23</f>
        <v>0.93233711999999991</v>
      </c>
      <c r="R23" s="8">
        <f>FC_OTH_CP_E!R23+FC_OTH_HH_E!R23+FC_OTH_AFF_E!R23</f>
        <v>0.93233712000000013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7726.5052408799993</v>
      </c>
      <c r="D26" s="27">
        <f t="shared" ref="D26:W26" si="21">SUM(D27,D33)</f>
        <v>8095.3905528000032</v>
      </c>
      <c r="E26" s="27">
        <f t="shared" si="21"/>
        <v>7962.60548088</v>
      </c>
      <c r="F26" s="27">
        <f t="shared" si="21"/>
        <v>8413.3637121600004</v>
      </c>
      <c r="G26" s="27">
        <f t="shared" si="21"/>
        <v>7664.4672497999982</v>
      </c>
      <c r="H26" s="27">
        <f t="shared" si="21"/>
        <v>7656.1037222399991</v>
      </c>
      <c r="I26" s="27">
        <f t="shared" si="21"/>
        <v>7441.107657479999</v>
      </c>
      <c r="J26" s="27">
        <f t="shared" si="21"/>
        <v>6216.8150829599999</v>
      </c>
      <c r="K26" s="27">
        <f t="shared" si="21"/>
        <v>6425.9480152799997</v>
      </c>
      <c r="L26" s="27">
        <f t="shared" si="21"/>
        <v>5804.9228336399992</v>
      </c>
      <c r="M26" s="27">
        <f t="shared" si="21"/>
        <v>5626.2687483600021</v>
      </c>
      <c r="N26" s="27">
        <f t="shared" si="21"/>
        <v>4985.9787589199996</v>
      </c>
      <c r="O26" s="27">
        <f t="shared" si="21"/>
        <v>4433.7657614400023</v>
      </c>
      <c r="P26" s="27">
        <f t="shared" si="21"/>
        <v>4686.2748809999985</v>
      </c>
      <c r="Q26" s="27">
        <f t="shared" si="21"/>
        <v>4266.587612880001</v>
      </c>
      <c r="R26" s="27">
        <f t="shared" si="21"/>
        <v>4400.9010075600008</v>
      </c>
      <c r="S26" s="27">
        <f t="shared" si="21"/>
        <v>4346.1256312800015</v>
      </c>
      <c r="T26" s="27">
        <f t="shared" si="21"/>
        <v>4520.0405322000015</v>
      </c>
      <c r="U26" s="27">
        <f t="shared" si="21"/>
        <v>4086.7538162400006</v>
      </c>
      <c r="V26" s="27">
        <f t="shared" si="21"/>
        <v>4055.8897789199968</v>
      </c>
      <c r="W26" s="27">
        <f t="shared" si="21"/>
        <v>4104.0919331999994</v>
      </c>
      <c r="X26" s="27">
        <f t="shared" ref="X26:Z26" si="22">SUM(X27,X33)</f>
        <v>4403.5681320000031</v>
      </c>
      <c r="Y26" s="27">
        <f t="shared" si="22"/>
        <v>3838.171922640001</v>
      </c>
      <c r="Z26" s="27">
        <f t="shared" si="22"/>
        <v>3100.54796244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7726.5052408799993</v>
      </c>
      <c r="D33" s="19">
        <f t="shared" ref="D33:W33" si="27">SUM(D34:D50)</f>
        <v>8095.3905528000032</v>
      </c>
      <c r="E33" s="19">
        <f t="shared" si="27"/>
        <v>7962.60548088</v>
      </c>
      <c r="F33" s="19">
        <f t="shared" si="27"/>
        <v>8413.3637121600004</v>
      </c>
      <c r="G33" s="19">
        <f t="shared" si="27"/>
        <v>7664.4672497999982</v>
      </c>
      <c r="H33" s="19">
        <f t="shared" si="27"/>
        <v>7656.1037222399991</v>
      </c>
      <c r="I33" s="19">
        <f t="shared" si="27"/>
        <v>7441.107657479999</v>
      </c>
      <c r="J33" s="19">
        <f t="shared" si="27"/>
        <v>6216.8150829599999</v>
      </c>
      <c r="K33" s="19">
        <f t="shared" si="27"/>
        <v>6425.9480152799997</v>
      </c>
      <c r="L33" s="19">
        <f t="shared" si="27"/>
        <v>5804.9228336399992</v>
      </c>
      <c r="M33" s="19">
        <f t="shared" si="27"/>
        <v>5626.2687483600021</v>
      </c>
      <c r="N33" s="19">
        <f t="shared" si="27"/>
        <v>4985.9787589199996</v>
      </c>
      <c r="O33" s="19">
        <f t="shared" si="27"/>
        <v>4433.7657614400023</v>
      </c>
      <c r="P33" s="19">
        <f t="shared" si="27"/>
        <v>4686.2748809999985</v>
      </c>
      <c r="Q33" s="19">
        <f t="shared" si="27"/>
        <v>4266.587612880001</v>
      </c>
      <c r="R33" s="19">
        <f t="shared" si="27"/>
        <v>4400.9010075600008</v>
      </c>
      <c r="S33" s="19">
        <f t="shared" si="27"/>
        <v>4346.1256312800015</v>
      </c>
      <c r="T33" s="19">
        <f t="shared" si="27"/>
        <v>4520.0405322000015</v>
      </c>
      <c r="U33" s="19">
        <f t="shared" si="27"/>
        <v>4086.7538162400006</v>
      </c>
      <c r="V33" s="19">
        <f t="shared" si="27"/>
        <v>4055.8897789199968</v>
      </c>
      <c r="W33" s="19">
        <f t="shared" si="27"/>
        <v>4104.0919331999994</v>
      </c>
      <c r="X33" s="19">
        <f t="shared" ref="X33:Z33" si="28">SUM(X34:X50)</f>
        <v>4403.5681320000031</v>
      </c>
      <c r="Y33" s="19">
        <f t="shared" si="28"/>
        <v>3838.171922640001</v>
      </c>
      <c r="Z33" s="19">
        <f t="shared" si="28"/>
        <v>3100.54796244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232.20817668000001</v>
      </c>
      <c r="D36" s="8">
        <f>FC_OTH_CP_E!D36+FC_OTH_HH_E!D36+FC_OTH_AFF_E!D36</f>
        <v>232.20794952000006</v>
      </c>
      <c r="E36" s="8">
        <f>FC_OTH_CP_E!E36+FC_OTH_HH_E!E36+FC_OTH_AFF_E!E36</f>
        <v>301.87019808000002</v>
      </c>
      <c r="F36" s="8">
        <f>FC_OTH_CP_E!F36+FC_OTH_HH_E!F36+FC_OTH_AFF_E!F36</f>
        <v>322.18852428000002</v>
      </c>
      <c r="G36" s="8">
        <f>FC_OTH_CP_E!G36+FC_OTH_HH_E!G36+FC_OTH_AFF_E!G36</f>
        <v>359.92229903999998</v>
      </c>
      <c r="H36" s="8">
        <f>FC_OTH_CP_E!H36+FC_OTH_HH_E!H36+FC_OTH_AFF_E!H36</f>
        <v>338.80595976000001</v>
      </c>
      <c r="I36" s="8">
        <f>FC_OTH_CP_E!I36+FC_OTH_HH_E!I36+FC_OTH_AFF_E!I36</f>
        <v>334.94560271999995</v>
      </c>
      <c r="J36" s="8">
        <f>FC_OTH_CP_E!J36+FC_OTH_HH_E!J36+FC_OTH_AFF_E!J36</f>
        <v>291.77816075999999</v>
      </c>
      <c r="K36" s="8">
        <f>FC_OTH_CP_E!K36+FC_OTH_HH_E!K36+FC_OTH_AFF_E!K36</f>
        <v>267.97383720000005</v>
      </c>
      <c r="L36" s="8">
        <f>FC_OTH_CP_E!L36+FC_OTH_HH_E!L36+FC_OTH_AFF_E!L36</f>
        <v>234.88412148</v>
      </c>
      <c r="M36" s="8">
        <f>FC_OTH_CP_E!M36+FC_OTH_HH_E!M36+FC_OTH_AFF_E!M36</f>
        <v>280.58258015999996</v>
      </c>
      <c r="N36" s="8">
        <f>FC_OTH_CP_E!N36+FC_OTH_HH_E!N36+FC_OTH_AFF_E!N36</f>
        <v>220.04330436000001</v>
      </c>
      <c r="O36" s="8">
        <f>FC_OTH_CP_E!O36+FC_OTH_HH_E!O36+FC_OTH_AFF_E!O36</f>
        <v>89.892209519999994</v>
      </c>
      <c r="P36" s="8">
        <f>FC_OTH_CP_E!P36+FC_OTH_HH_E!P36+FC_OTH_AFF_E!P36</f>
        <v>99.800020080000039</v>
      </c>
      <c r="Q36" s="8">
        <f>FC_OTH_CP_E!Q36+FC_OTH_HH_E!Q36+FC_OTH_AFF_E!Q36</f>
        <v>84.735450360000016</v>
      </c>
      <c r="R36" s="8">
        <f>FC_OTH_CP_E!R36+FC_OTH_HH_E!R36+FC_OTH_AFF_E!R36</f>
        <v>86.184958319999978</v>
      </c>
      <c r="S36" s="8">
        <f>FC_OTH_CP_E!S36+FC_OTH_HH_E!S36+FC_OTH_AFF_E!S36</f>
        <v>84.936032640000008</v>
      </c>
      <c r="T36" s="8">
        <f>FC_OTH_CP_E!T36+FC_OTH_HH_E!T36+FC_OTH_AFF_E!T36</f>
        <v>113.31036108000001</v>
      </c>
      <c r="U36" s="8">
        <f>FC_OTH_CP_E!U36+FC_OTH_HH_E!U36+FC_OTH_AFF_E!U36</f>
        <v>103.98930480000013</v>
      </c>
      <c r="V36" s="8">
        <f>FC_OTH_CP_E!V36+FC_OTH_HH_E!V36+FC_OTH_AFF_E!V36</f>
        <v>107.69087700000001</v>
      </c>
      <c r="W36" s="8">
        <f>FC_OTH_CP_E!W36+FC_OTH_HH_E!W36+FC_OTH_AFF_E!W36</f>
        <v>109.01794571999999</v>
      </c>
      <c r="X36" s="8">
        <f>FC_OTH_CP_E!X36+FC_OTH_HH_E!X36+FC_OTH_AFF_E!X36</f>
        <v>116.71230924000002</v>
      </c>
      <c r="Y36" s="8">
        <f>FC_OTH_CP_E!Y36+FC_OTH_HH_E!Y36+FC_OTH_AFF_E!Y36</f>
        <v>93.055639679999928</v>
      </c>
      <c r="Z36" s="8">
        <f>FC_OTH_CP_E!Z36+FC_OTH_HH_E!Z36+FC_OTH_AFF_E!Z36</f>
        <v>80.672920919999996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13.14984132</v>
      </c>
      <c r="Y37" s="8">
        <f>FC_OTH_CP_E!Y37+FC_OTH_HH_E!Y37+FC_OTH_AFF_E!Y37</f>
        <v>13.292543879999998</v>
      </c>
      <c r="Z37" s="8">
        <f>FC_OTH_CP_E!Z37+FC_OTH_HH_E!Z37+FC_OTH_AFF_E!Z37</f>
        <v>12.220029359999998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  <c r="Y40" s="8">
        <f>FC_OTH_CP_E!Y40+FC_OTH_HH_E!Y40+FC_OTH_AFF_E!Y40</f>
        <v>0</v>
      </c>
      <c r="Z40" s="8">
        <f>FC_OTH_CP_E!Z40+FC_OTH_HH_E!Z40+FC_OTH_AFF_E!Z40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18.679706279999998</v>
      </c>
      <c r="D41" s="8">
        <f>FC_OTH_CP_E!D41+FC_OTH_HH_E!D41+FC_OTH_AFF_E!D41</f>
        <v>3.1133275199999986</v>
      </c>
      <c r="E41" s="8">
        <f>FC_OTH_CP_E!E41+FC_OTH_HH_E!E41+FC_OTH_AFF_E!E41</f>
        <v>12.453051239999999</v>
      </c>
      <c r="F41" s="8">
        <f>FC_OTH_CP_E!F41+FC_OTH_HH_E!F41+FC_OTH_AFF_E!F41</f>
        <v>15.566378760000005</v>
      </c>
      <c r="G41" s="8">
        <f>FC_OTH_CP_E!G41+FC_OTH_HH_E!G41+FC_OTH_AFF_E!G41</f>
        <v>12.453051239999997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  <c r="Y41" s="8">
        <f>FC_OTH_CP_E!Y41+FC_OTH_HH_E!Y41+FC_OTH_AFF_E!Y41</f>
        <v>0</v>
      </c>
      <c r="Z41" s="8">
        <f>FC_OTH_CP_E!Z41+FC_OTH_HH_E!Z41+FC_OTH_AFF_E!Z41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6159.01410072</v>
      </c>
      <c r="D43" s="8">
        <f>FC_OTH_CP_E!D43+FC_OTH_HH_E!D43+FC_OTH_AFF_E!D43</f>
        <v>6222.4437600000019</v>
      </c>
      <c r="E43" s="8">
        <f>FC_OTH_CP_E!E43+FC_OTH_HH_E!E43+FC_OTH_AFF_E!E43</f>
        <v>6190.7289303599991</v>
      </c>
      <c r="F43" s="8">
        <f>FC_OTH_CP_E!F43+FC_OTH_HH_E!F43+FC_OTH_AFF_E!F43</f>
        <v>6549.1063185600005</v>
      </c>
      <c r="G43" s="8">
        <f>FC_OTH_CP_E!G43+FC_OTH_HH_E!G43+FC_OTH_AFF_E!G43</f>
        <v>6152.6710814399985</v>
      </c>
      <c r="H43" s="8">
        <f>FC_OTH_CP_E!H43+FC_OTH_HH_E!H43+FC_OTH_AFF_E!H43</f>
        <v>6578.5008697199983</v>
      </c>
      <c r="I43" s="8">
        <f>FC_OTH_CP_E!I43+FC_OTH_HH_E!I43+FC_OTH_AFF_E!I43</f>
        <v>6277.5377027999984</v>
      </c>
      <c r="J43" s="8">
        <f>FC_OTH_CP_E!J43+FC_OTH_HH_E!J43+FC_OTH_AFF_E!J43</f>
        <v>5475.5218954799993</v>
      </c>
      <c r="K43" s="8">
        <f>FC_OTH_CP_E!K43+FC_OTH_HH_E!K43+FC_OTH_AFF_E!K43</f>
        <v>5735.513927519999</v>
      </c>
      <c r="L43" s="8">
        <f>FC_OTH_CP_E!L43+FC_OTH_HH_E!L43+FC_OTH_AFF_E!L43</f>
        <v>5264.5011307199984</v>
      </c>
      <c r="M43" s="8">
        <f>FC_OTH_CP_E!M43+FC_OTH_HH_E!M43+FC_OTH_AFF_E!M43</f>
        <v>5206.5899355600013</v>
      </c>
      <c r="N43" s="8">
        <f>FC_OTH_CP_E!N43+FC_OTH_HH_E!N43+FC_OTH_AFF_E!N43</f>
        <v>4648.1446814400006</v>
      </c>
      <c r="O43" s="8">
        <f>FC_OTH_CP_E!O43+FC_OTH_HH_E!O43+FC_OTH_AFF_E!O43</f>
        <v>4266.9315702000022</v>
      </c>
      <c r="P43" s="8">
        <f>FC_OTH_CP_E!P43+FC_OTH_HH_E!P43+FC_OTH_AFF_E!P43</f>
        <v>4505.9981475599989</v>
      </c>
      <c r="Q43" s="8">
        <f>FC_OTH_CP_E!Q43+FC_OTH_HH_E!Q43+FC_OTH_AFF_E!Q43</f>
        <v>4098.7135144800013</v>
      </c>
      <c r="R43" s="8">
        <f>FC_OTH_CP_E!R43+FC_OTH_HH_E!R43+FC_OTH_AFF_E!R43</f>
        <v>4242.0562002000006</v>
      </c>
      <c r="S43" s="8">
        <f>FC_OTH_CP_E!S43+FC_OTH_HH_E!S43+FC_OTH_AFF_E!S43</f>
        <v>4138.8347520000016</v>
      </c>
      <c r="T43" s="8">
        <f>FC_OTH_CP_E!T43+FC_OTH_HH_E!T43+FC_OTH_AFF_E!T43</f>
        <v>4351.8394108800021</v>
      </c>
      <c r="U43" s="8">
        <f>FC_OTH_CP_E!U43+FC_OTH_HH_E!U43+FC_OTH_AFF_E!U43</f>
        <v>3956.0475988799999</v>
      </c>
      <c r="V43" s="8">
        <f>FC_OTH_CP_E!V43+FC_OTH_HH_E!V43+FC_OTH_AFF_E!V43</f>
        <v>3945.814151759997</v>
      </c>
      <c r="W43" s="8">
        <f>FC_OTH_CP_E!W43+FC_OTH_HH_E!W43+FC_OTH_AFF_E!W43</f>
        <v>3993.5772629999992</v>
      </c>
      <c r="X43" s="8">
        <f>FC_OTH_CP_E!X43+FC_OTH_HH_E!X43+FC_OTH_AFF_E!X43</f>
        <v>4272.4820455200033</v>
      </c>
      <c r="Y43" s="8">
        <f>FC_OTH_CP_E!Y43+FC_OTH_HH_E!Y43+FC_OTH_AFF_E!Y43</f>
        <v>3730.7151601200012</v>
      </c>
      <c r="Z43" s="8">
        <f>FC_OTH_CP_E!Z43+FC_OTH_HH_E!Z43+FC_OTH_AFF_E!Z43</f>
        <v>3005.3325650399997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1316.6032571999997</v>
      </c>
      <c r="D44" s="8">
        <f>FC_OTH_CP_E!D44+FC_OTH_HH_E!D44+FC_OTH_AFF_E!D44</f>
        <v>1637.6255157600003</v>
      </c>
      <c r="E44" s="8">
        <f>FC_OTH_CP_E!E44+FC_OTH_HH_E!E44+FC_OTH_AFF_E!E44</f>
        <v>1457.5533012000001</v>
      </c>
      <c r="F44" s="8">
        <f>FC_OTH_CP_E!F44+FC_OTH_HH_E!F44+FC_OTH_AFF_E!F44</f>
        <v>1526.5024905600003</v>
      </c>
      <c r="G44" s="8">
        <f>FC_OTH_CP_E!G44+FC_OTH_HH_E!G44+FC_OTH_AFF_E!G44</f>
        <v>1139.4208180800001</v>
      </c>
      <c r="H44" s="8">
        <f>FC_OTH_CP_E!H44+FC_OTH_HH_E!H44+FC_OTH_AFF_E!H44</f>
        <v>737.9886283200002</v>
      </c>
      <c r="I44" s="8">
        <f>FC_OTH_CP_E!I44+FC_OTH_HH_E!I44+FC_OTH_AFF_E!I44</f>
        <v>827.84194776000027</v>
      </c>
      <c r="J44" s="8">
        <f>FC_OTH_CP_E!J44+FC_OTH_HH_E!J44+FC_OTH_AFF_E!J44</f>
        <v>448.61625144000004</v>
      </c>
      <c r="K44" s="8">
        <f>FC_OTH_CP_E!K44+FC_OTH_HH_E!K44+FC_OTH_AFF_E!K44</f>
        <v>421.58733552000007</v>
      </c>
      <c r="L44" s="8">
        <f>FC_OTH_CP_E!L44+FC_OTH_HH_E!L44+FC_OTH_AFF_E!L44</f>
        <v>303.59806343999986</v>
      </c>
      <c r="M44" s="8">
        <f>FC_OTH_CP_E!M44+FC_OTH_HH_E!M44+FC_OTH_AFF_E!M44</f>
        <v>137.16304776000001</v>
      </c>
      <c r="N44" s="8">
        <f>FC_OTH_CP_E!N44+FC_OTH_HH_E!N44+FC_OTH_AFF_E!N44</f>
        <v>115.98055632000002</v>
      </c>
      <c r="O44" s="8">
        <f>FC_OTH_CP_E!O44+FC_OTH_HH_E!O44+FC_OTH_AFF_E!O44</f>
        <v>73.848516479999986</v>
      </c>
      <c r="P44" s="8">
        <f>FC_OTH_CP_E!P44+FC_OTH_HH_E!P44+FC_OTH_AFF_E!P44</f>
        <v>79.568438400000005</v>
      </c>
      <c r="Q44" s="8">
        <f>FC_OTH_CP_E!Q44+FC_OTH_HH_E!Q44+FC_OTH_AFF_E!Q44</f>
        <v>78.959052719999988</v>
      </c>
      <c r="R44" s="8">
        <f>FC_OTH_CP_E!R44+FC_OTH_HH_E!R44+FC_OTH_AFF_E!R44</f>
        <v>69.013555199999999</v>
      </c>
      <c r="S44" s="8">
        <f>FC_OTH_CP_E!S44+FC_OTH_HH_E!S44+FC_OTH_AFF_E!S44</f>
        <v>121.55001264000002</v>
      </c>
      <c r="T44" s="8">
        <f>FC_OTH_CP_E!T44+FC_OTH_HH_E!T44+FC_OTH_AFF_E!T44</f>
        <v>54.114953040000032</v>
      </c>
      <c r="U44" s="8">
        <f>FC_OTH_CP_E!U44+FC_OTH_HH_E!U44+FC_OTH_AFF_E!U44</f>
        <v>25.941105359999987</v>
      </c>
      <c r="V44" s="8">
        <f>FC_OTH_CP_E!V44+FC_OTH_HH_E!V44+FC_OTH_AFF_E!V44</f>
        <v>1.6152760799999988</v>
      </c>
      <c r="W44" s="8">
        <f>FC_OTH_CP_E!W44+FC_OTH_HH_E!W44+FC_OTH_AFF_E!W44</f>
        <v>0.72725040000000085</v>
      </c>
      <c r="X44" s="8">
        <f>FC_OTH_CP_E!X44+FC_OTH_HH_E!X44+FC_OTH_AFF_E!X44</f>
        <v>0.45446183999999978</v>
      </c>
      <c r="Y44" s="8">
        <f>FC_OTH_CP_E!Y44+FC_OTH_HH_E!Y44+FC_OTH_AFF_E!Y44</f>
        <v>0.33910487999999994</v>
      </c>
      <c r="Z44" s="8">
        <f>FC_OTH_CP_E!Z44+FC_OTH_HH_E!Z44+FC_OTH_AFF_E!Z44</f>
        <v>0.15018696000000012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0.80826443999999997</v>
      </c>
      <c r="I45" s="8">
        <f>FC_OTH_CP_E!I45+FC_OTH_HH_E!I45+FC_OTH_AFF_E!I45</f>
        <v>0.78240419999999999</v>
      </c>
      <c r="J45" s="8">
        <f>FC_OTH_CP_E!J45+FC_OTH_HH_E!J45+FC_OTH_AFF_E!J45</f>
        <v>0.89877528000000007</v>
      </c>
      <c r="K45" s="8">
        <f>FC_OTH_CP_E!K45+FC_OTH_HH_E!K45+FC_OTH_AFF_E!K45</f>
        <v>0.87291503999999986</v>
      </c>
      <c r="L45" s="8">
        <f>FC_OTH_CP_E!L45+FC_OTH_HH_E!L45+FC_OTH_AFF_E!L45</f>
        <v>1.9395179999999992</v>
      </c>
      <c r="M45" s="8">
        <f>FC_OTH_CP_E!M45+FC_OTH_HH_E!M45+FC_OTH_AFF_E!M45</f>
        <v>1.9331848799999998</v>
      </c>
      <c r="N45" s="8">
        <f>FC_OTH_CP_E!N45+FC_OTH_HH_E!N45+FC_OTH_AFF_E!N45</f>
        <v>1.810216800000001</v>
      </c>
      <c r="O45" s="8">
        <f>FC_OTH_CP_E!O45+FC_OTH_HH_E!O45+FC_OTH_AFF_E!O45</f>
        <v>3.0934652400000013</v>
      </c>
      <c r="P45" s="8">
        <f>FC_OTH_CP_E!P45+FC_OTH_HH_E!P45+FC_OTH_AFF_E!P45</f>
        <v>0.90827496000000008</v>
      </c>
      <c r="Q45" s="8">
        <f>FC_OTH_CP_E!Q45+FC_OTH_HH_E!Q45+FC_OTH_AFF_E!Q45</f>
        <v>4.1795953199999998</v>
      </c>
      <c r="R45" s="8">
        <f>FC_OTH_CP_E!R45+FC_OTH_HH_E!R45+FC_OTH_AFF_E!R45</f>
        <v>3.6462938400000011</v>
      </c>
      <c r="S45" s="8">
        <f>FC_OTH_CP_E!S45+FC_OTH_HH_E!S45+FC_OTH_AFF_E!S45</f>
        <v>0.80483399999999994</v>
      </c>
      <c r="T45" s="8">
        <f>FC_OTH_CP_E!T45+FC_OTH_HH_E!T45+FC_OTH_AFF_E!T45</f>
        <v>0.77580720000000025</v>
      </c>
      <c r="U45" s="8">
        <f>FC_OTH_CP_E!U45+FC_OTH_HH_E!U45+FC_OTH_AFF_E!U45</f>
        <v>0.77580719999999959</v>
      </c>
      <c r="V45" s="8">
        <f>FC_OTH_CP_E!V45+FC_OTH_HH_E!V45+FC_OTH_AFF_E!V45</f>
        <v>0.76947407999999939</v>
      </c>
      <c r="W45" s="8">
        <f>FC_OTH_CP_E!W45+FC_OTH_HH_E!W45+FC_OTH_AFF_E!W45</f>
        <v>0.76947408000000062</v>
      </c>
      <c r="X45" s="8">
        <f>FC_OTH_CP_E!X45+FC_OTH_HH_E!X45+FC_OTH_AFF_E!X45</f>
        <v>0.76947407999999951</v>
      </c>
      <c r="Y45" s="8">
        <f>FC_OTH_CP_E!Y45+FC_OTH_HH_E!Y45+FC_OTH_AFF_E!Y45</f>
        <v>0.76947407999999973</v>
      </c>
      <c r="Z45" s="8">
        <f>FC_OTH_CP_E!Z45+FC_OTH_HH_E!Z45+FC_OTH_AFF_E!Z45</f>
        <v>2.1722601600000009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4096.6071300000012</v>
      </c>
      <c r="D51" s="27">
        <f>FC_OTH_CP_E!D51+FC_OTH_HH_E!D51+FC_OTH_AFF_E!D51</f>
        <v>4968.4684500000003</v>
      </c>
      <c r="E51" s="27">
        <f>FC_OTH_CP_E!E51+FC_OTH_HH_E!E51+FC_OTH_AFF_E!E51</f>
        <v>4593.782159999997</v>
      </c>
      <c r="F51" s="27">
        <f>FC_OTH_CP_E!F51+FC_OTH_HH_E!F51+FC_OTH_AFF_E!F51</f>
        <v>4984.4232900000025</v>
      </c>
      <c r="G51" s="27">
        <f>FC_OTH_CP_E!G51+FC_OTH_HH_E!G51+FC_OTH_AFF_E!G51</f>
        <v>5303.6715600000025</v>
      </c>
      <c r="H51" s="27">
        <f>FC_OTH_CP_E!H51+FC_OTH_HH_E!H51+FC_OTH_AFF_E!H51</f>
        <v>5029.1535927599998</v>
      </c>
      <c r="I51" s="27">
        <f>FC_OTH_CP_E!I51+FC_OTH_HH_E!I51+FC_OTH_AFF_E!I51</f>
        <v>4991.2586262000004</v>
      </c>
      <c r="J51" s="27">
        <f>FC_OTH_CP_E!J51+FC_OTH_HH_E!J51+FC_OTH_AFF_E!J51</f>
        <v>4355.6117417999994</v>
      </c>
      <c r="K51" s="27">
        <f>FC_OTH_CP_E!K51+FC_OTH_HH_E!K51+FC_OTH_AFF_E!K51</f>
        <v>4535.3642201999974</v>
      </c>
      <c r="L51" s="27">
        <f>FC_OTH_CP_E!L51+FC_OTH_HH_E!L51+FC_OTH_AFF_E!L51</f>
        <v>4343.4935359199999</v>
      </c>
      <c r="M51" s="27">
        <f>FC_OTH_CP_E!M51+FC_OTH_HH_E!M51+FC_OTH_AFF_E!M51</f>
        <v>4683.2262047999984</v>
      </c>
      <c r="N51" s="27">
        <f>FC_OTH_CP_E!N51+FC_OTH_HH_E!N51+FC_OTH_AFF_E!N51</f>
        <v>4139.7972857999994</v>
      </c>
      <c r="O51" s="27">
        <f>FC_OTH_CP_E!O51+FC_OTH_HH_E!O51+FC_OTH_AFF_E!O51</f>
        <v>4290.0474473999975</v>
      </c>
      <c r="P51" s="27">
        <f>FC_OTH_CP_E!P51+FC_OTH_HH_E!P51+FC_OTH_AFF_E!P51</f>
        <v>4334.8817595599994</v>
      </c>
      <c r="Q51" s="27">
        <f>FC_OTH_CP_E!Q51+FC_OTH_HH_E!Q51+FC_OTH_AFF_E!Q51</f>
        <v>3765.7199052000001</v>
      </c>
      <c r="R51" s="27">
        <f>FC_OTH_CP_E!R51+FC_OTH_HH_E!R51+FC_OTH_AFF_E!R51</f>
        <v>4074.4830178799971</v>
      </c>
      <c r="S51" s="27">
        <f>FC_OTH_CP_E!S51+FC_OTH_HH_E!S51+FC_OTH_AFF_E!S51</f>
        <v>4366.5444424800007</v>
      </c>
      <c r="T51" s="27">
        <f>FC_OTH_CP_E!T51+FC_OTH_HH_E!T51+FC_OTH_AFF_E!T51</f>
        <v>4349.1502335599971</v>
      </c>
      <c r="U51" s="27">
        <f>FC_OTH_CP_E!U51+FC_OTH_HH_E!U51+FC_OTH_AFF_E!U51</f>
        <v>4005.2426475599991</v>
      </c>
      <c r="V51" s="27">
        <f>FC_OTH_CP_E!V51+FC_OTH_HH_E!V51+FC_OTH_AFF_E!V51</f>
        <v>4257.5095227348666</v>
      </c>
      <c r="W51" s="27">
        <f>FC_OTH_CP_E!W51+FC_OTH_HH_E!W51+FC_OTH_AFF_E!W51</f>
        <v>4242.2415757715917</v>
      </c>
      <c r="X51" s="27">
        <f>FC_OTH_CP_E!X51+FC_OTH_HH_E!X51+FC_OTH_AFF_E!X51</f>
        <v>4643.1796010641865</v>
      </c>
      <c r="Y51" s="27">
        <f>FC_OTH_CP_E!Y51+FC_OTH_HH_E!Y51+FC_OTH_AFF_E!Y51</f>
        <v>3808.6387107232144</v>
      </c>
      <c r="Z51" s="27">
        <f>FC_OTH_CP_E!Z51+FC_OTH_HH_E!Z51+FC_OTH_AFF_E!Z51</f>
        <v>3589.5794514727249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80.222828400000026</v>
      </c>
      <c r="D52" s="27">
        <f t="shared" ref="D52:W52" si="30">SUM(D53:D54)</f>
        <v>89.803771199999986</v>
      </c>
      <c r="E52" s="27">
        <f t="shared" si="30"/>
        <v>88.374171599999954</v>
      </c>
      <c r="F52" s="27">
        <f t="shared" si="30"/>
        <v>92.950228800000033</v>
      </c>
      <c r="G52" s="27">
        <f t="shared" si="30"/>
        <v>74.93222879999999</v>
      </c>
      <c r="H52" s="27">
        <f t="shared" si="30"/>
        <v>153.60293519999988</v>
      </c>
      <c r="I52" s="27">
        <f t="shared" si="30"/>
        <v>103.09487759999998</v>
      </c>
      <c r="J52" s="27">
        <f t="shared" si="30"/>
        <v>46.893131999999966</v>
      </c>
      <c r="K52" s="27">
        <f t="shared" si="30"/>
        <v>7.6700051999999994</v>
      </c>
      <c r="L52" s="27">
        <f t="shared" si="30"/>
        <v>7.7163371999999981</v>
      </c>
      <c r="M52" s="27">
        <f t="shared" si="30"/>
        <v>8.536413600000003</v>
      </c>
      <c r="N52" s="27">
        <f t="shared" si="30"/>
        <v>7.0970327999999974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80.222828400000026</v>
      </c>
      <c r="D53" s="8">
        <f>FC_OTH_CP_E!D53+FC_OTH_HH_E!D53+FC_OTH_AFF_E!D53</f>
        <v>89.803771199999986</v>
      </c>
      <c r="E53" s="8">
        <f>FC_OTH_CP_E!E53+FC_OTH_HH_E!E53+FC_OTH_AFF_E!E53</f>
        <v>88.374171599999954</v>
      </c>
      <c r="F53" s="8">
        <f>FC_OTH_CP_E!F53+FC_OTH_HH_E!F53+FC_OTH_AFF_E!F53</f>
        <v>92.950228800000033</v>
      </c>
      <c r="G53" s="8">
        <f>FC_OTH_CP_E!G53+FC_OTH_HH_E!G53+FC_OTH_AFF_E!G53</f>
        <v>74.93222879999999</v>
      </c>
      <c r="H53" s="8">
        <f>FC_OTH_CP_E!H53+FC_OTH_HH_E!H53+FC_OTH_AFF_E!H53</f>
        <v>153.60293519999988</v>
      </c>
      <c r="I53" s="8">
        <f>FC_OTH_CP_E!I53+FC_OTH_HH_E!I53+FC_OTH_AFF_E!I53</f>
        <v>103.09487759999998</v>
      </c>
      <c r="J53" s="8">
        <f>FC_OTH_CP_E!J53+FC_OTH_HH_E!J53+FC_OTH_AFF_E!J53</f>
        <v>46.893131999999966</v>
      </c>
      <c r="K53" s="8">
        <f>FC_OTH_CP_E!K53+FC_OTH_HH_E!K53+FC_OTH_AFF_E!K53</f>
        <v>7.6700051999999994</v>
      </c>
      <c r="L53" s="8">
        <f>FC_OTH_CP_E!L53+FC_OTH_HH_E!L53+FC_OTH_AFF_E!L53</f>
        <v>7.7163371999999981</v>
      </c>
      <c r="M53" s="8">
        <f>FC_OTH_CP_E!M53+FC_OTH_HH_E!M53+FC_OTH_AFF_E!M53</f>
        <v>8.536413600000003</v>
      </c>
      <c r="N53" s="8">
        <f>FC_OTH_CP_E!N53+FC_OTH_HH_E!N53+FC_OTH_AFF_E!N53</f>
        <v>7.0970327999999974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7592.4265190400029</v>
      </c>
      <c r="D61" s="49">
        <f t="shared" si="32"/>
        <v>8093.7229608000016</v>
      </c>
      <c r="E61" s="49">
        <f t="shared" si="32"/>
        <v>7612.1636745600008</v>
      </c>
      <c r="F61" s="49">
        <f t="shared" si="32"/>
        <v>7630.9761499199985</v>
      </c>
      <c r="G61" s="49">
        <f t="shared" si="32"/>
        <v>7473.570400800003</v>
      </c>
      <c r="H61" s="49">
        <f t="shared" si="32"/>
        <v>7522.727058720001</v>
      </c>
      <c r="I61" s="49">
        <f t="shared" si="32"/>
        <v>7946.0330918399959</v>
      </c>
      <c r="J61" s="49">
        <f t="shared" si="32"/>
        <v>8083.1442844800022</v>
      </c>
      <c r="K61" s="49">
        <f t="shared" si="32"/>
        <v>8220.2671677600047</v>
      </c>
      <c r="L61" s="49">
        <f t="shared" si="32"/>
        <v>8477.8033406400009</v>
      </c>
      <c r="M61" s="49">
        <f t="shared" si="32"/>
        <v>9578.2101559200037</v>
      </c>
      <c r="N61" s="49">
        <f t="shared" si="32"/>
        <v>9066.1731422399935</v>
      </c>
      <c r="O61" s="49">
        <f t="shared" si="32"/>
        <v>9488.1357431999968</v>
      </c>
      <c r="P61" s="49">
        <f t="shared" si="32"/>
        <v>9816.9556622400032</v>
      </c>
      <c r="Q61" s="49">
        <f t="shared" si="32"/>
        <v>8650.1602821599954</v>
      </c>
      <c r="R61" s="49">
        <f t="shared" si="32"/>
        <v>9230.5079992799983</v>
      </c>
      <c r="S61" s="49">
        <f t="shared" si="32"/>
        <v>9408.8275516799986</v>
      </c>
      <c r="T61" s="49">
        <f t="shared" si="32"/>
        <v>9620.0144992799997</v>
      </c>
      <c r="U61" s="49">
        <f t="shared" si="32"/>
        <v>8895.1123267199946</v>
      </c>
      <c r="V61" s="49">
        <f t="shared" si="32"/>
        <v>9039.3898856394335</v>
      </c>
      <c r="W61" s="49">
        <f t="shared" si="32"/>
        <v>9050.527147606681</v>
      </c>
      <c r="X61" s="49">
        <f t="shared" si="32"/>
        <v>10923.719651730034</v>
      </c>
      <c r="Y61" s="49">
        <f t="shared" ref="Y61:Z61" si="33">SUM(Y62:Y72)</f>
        <v>9277.8787926018031</v>
      </c>
      <c r="Z61" s="49">
        <f t="shared" si="33"/>
        <v>8858.3760557670794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7553.3919552000025</v>
      </c>
      <c r="D62" s="52">
        <f>FC_OTH_CP_E!D62+FC_OTH_HH_E!D62+FC_OTH_AFF_E!D62</f>
        <v>8050.7839104000013</v>
      </c>
      <c r="E62" s="52">
        <f>FC_OTH_CP_E!E62+FC_OTH_HH_E!E62+FC_OTH_AFF_E!E62</f>
        <v>7568.9599104000008</v>
      </c>
      <c r="F62" s="52">
        <f>FC_OTH_CP_E!F62+FC_OTH_HH_E!F62+FC_OTH_AFF_E!F62</f>
        <v>7580.7196415999988</v>
      </c>
      <c r="G62" s="52">
        <f>FC_OTH_CP_E!G62+FC_OTH_HH_E!G62+FC_OTH_AFF_E!G62</f>
        <v>7415.4080448000022</v>
      </c>
      <c r="H62" s="52">
        <f>FC_OTH_CP_E!H62+FC_OTH_HH_E!H62+FC_OTH_AFF_E!H62</f>
        <v>7465.4508096000009</v>
      </c>
      <c r="I62" s="52">
        <f>FC_OTH_CP_E!I62+FC_OTH_HH_E!I62+FC_OTH_AFF_E!I62</f>
        <v>7860.1715135999966</v>
      </c>
      <c r="J62" s="52">
        <f>FC_OTH_CP_E!J62+FC_OTH_HH_E!J62+FC_OTH_AFF_E!J62</f>
        <v>7998.403392000002</v>
      </c>
      <c r="K62" s="52">
        <f>FC_OTH_CP_E!K62+FC_OTH_HH_E!K62+FC_OTH_AFF_E!K62</f>
        <v>8130.0340800000049</v>
      </c>
      <c r="L62" s="52">
        <f>FC_OTH_CP_E!L62+FC_OTH_HH_E!L62+FC_OTH_AFF_E!L62</f>
        <v>8384.0787072000021</v>
      </c>
      <c r="M62" s="52">
        <f>FC_OTH_CP_E!M62+FC_OTH_HH_E!M62+FC_OTH_AFF_E!M62</f>
        <v>9483.209568000002</v>
      </c>
      <c r="N62" s="52">
        <f>FC_OTH_CP_E!N62+FC_OTH_HH_E!N62+FC_OTH_AFF_E!N62</f>
        <v>8973.3849407999951</v>
      </c>
      <c r="O62" s="52">
        <f>FC_OTH_CP_E!O62+FC_OTH_HH_E!O62+FC_OTH_AFF_E!O62</f>
        <v>9391.6065599999984</v>
      </c>
      <c r="P62" s="52">
        <f>FC_OTH_CP_E!P62+FC_OTH_HH_E!P62+FC_OTH_AFF_E!P62</f>
        <v>9726.8125248000033</v>
      </c>
      <c r="Q62" s="52">
        <f>FC_OTH_CP_E!Q62+FC_OTH_HH_E!Q62+FC_OTH_AFF_E!Q62</f>
        <v>8559.2154815999966</v>
      </c>
      <c r="R62" s="52">
        <f>FC_OTH_CP_E!R62+FC_OTH_HH_E!R62+FC_OTH_AFF_E!R62</f>
        <v>9125.252639999997</v>
      </c>
      <c r="S62" s="52">
        <f>FC_OTH_CP_E!S62+FC_OTH_HH_E!S62+FC_OTH_AFF_E!S62</f>
        <v>9303.904915199997</v>
      </c>
      <c r="T62" s="52">
        <f>FC_OTH_CP_E!T62+FC_OTH_HH_E!T62+FC_OTH_AFF_E!T62</f>
        <v>9516.9227327999979</v>
      </c>
      <c r="U62" s="52">
        <f>FC_OTH_CP_E!U62+FC_OTH_HH_E!U62+FC_OTH_AFF_E!U62</f>
        <v>8787.7319039999966</v>
      </c>
      <c r="V62" s="52">
        <f>FC_OTH_CP_E!V62+FC_OTH_HH_E!V62+FC_OTH_AFF_E!V62</f>
        <v>8939.3302655999996</v>
      </c>
      <c r="W62" s="52">
        <f>FC_OTH_CP_E!W62+FC_OTH_HH_E!W62+FC_OTH_AFF_E!W62</f>
        <v>8968.7122559999971</v>
      </c>
      <c r="X62" s="52">
        <f>FC_OTH_CP_E!X62+FC_OTH_HH_E!X62+FC_OTH_AFF_E!X62</f>
        <v>10839.972326399993</v>
      </c>
      <c r="Y62" s="52">
        <f>FC_OTH_CP_E!Y62+FC_OTH_HH_E!Y62+FC_OTH_AFF_E!Y62</f>
        <v>9208.1816064000104</v>
      </c>
      <c r="Z62" s="52">
        <f>FC_OTH_CP_E!Z62+FC_OTH_HH_E!Z62+FC_OTH_AFF_E!Z62</f>
        <v>8785.8158975999995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34.719955200000001</v>
      </c>
      <c r="D63" s="52">
        <f>FC_OTH_CP_E!D63+FC_OTH_HH_E!D63+FC_OTH_AFF_E!D63</f>
        <v>38.19191039999999</v>
      </c>
      <c r="E63" s="52">
        <f>FC_OTH_CP_E!E63+FC_OTH_HH_E!E63+FC_OTH_AFF_E!E63</f>
        <v>38.192313599999991</v>
      </c>
      <c r="F63" s="52">
        <f>FC_OTH_CP_E!F63+FC_OTH_HH_E!F63+FC_OTH_AFF_E!F63</f>
        <v>45.136223999999999</v>
      </c>
      <c r="G63" s="52">
        <f>FC_OTH_CP_E!G63+FC_OTH_HH_E!G63+FC_OTH_AFF_E!G63</f>
        <v>48.608179199999995</v>
      </c>
      <c r="H63" s="52">
        <f>FC_OTH_CP_E!H63+FC_OTH_HH_E!H63+FC_OTH_AFF_E!H63</f>
        <v>40.038969599999987</v>
      </c>
      <c r="I63" s="52">
        <f>FC_OTH_CP_E!I63+FC_OTH_HH_E!I63+FC_OTH_AFF_E!I63</f>
        <v>45.31322879999999</v>
      </c>
      <c r="J63" s="52">
        <f>FC_OTH_CP_E!J63+FC_OTH_HH_E!J63+FC_OTH_AFF_E!J63</f>
        <v>40.650220799999985</v>
      </c>
      <c r="K63" s="52">
        <f>FC_OTH_CP_E!K63+FC_OTH_HH_E!K63+FC_OTH_AFF_E!K63</f>
        <v>46.143014400000013</v>
      </c>
      <c r="L63" s="52">
        <f>FC_OTH_CP_E!L63+FC_OTH_HH_E!L63+FC_OTH_AFF_E!L63</f>
        <v>38.945491200000006</v>
      </c>
      <c r="M63" s="52">
        <f>FC_OTH_CP_E!M63+FC_OTH_HH_E!M63+FC_OTH_AFF_E!M63</f>
        <v>41.559840000000015</v>
      </c>
      <c r="N63" s="52">
        <f>FC_OTH_CP_E!N63+FC_OTH_HH_E!N63+FC_OTH_AFF_E!N63</f>
        <v>38.636236799999978</v>
      </c>
      <c r="O63" s="52">
        <f>FC_OTH_CP_E!O63+FC_OTH_HH_E!O63+FC_OTH_AFF_E!O63</f>
        <v>44.476185600000008</v>
      </c>
      <c r="P63" s="52">
        <f>FC_OTH_CP_E!P63+FC_OTH_HH_E!P63+FC_OTH_AFF_E!P63</f>
        <v>41.091321600000008</v>
      </c>
      <c r="Q63" s="52">
        <f>FC_OTH_CP_E!Q63+FC_OTH_HH_E!Q63+FC_OTH_AFF_E!Q63</f>
        <v>39.301919999999996</v>
      </c>
      <c r="R63" s="52">
        <f>FC_OTH_CP_E!R63+FC_OTH_HH_E!R63+FC_OTH_AFF_E!R63</f>
        <v>49.926239999999979</v>
      </c>
      <c r="S63" s="52">
        <f>FC_OTH_CP_E!S63+FC_OTH_HH_E!S63+FC_OTH_AFF_E!S63</f>
        <v>50.030668799999987</v>
      </c>
      <c r="T63" s="52">
        <f>FC_OTH_CP_E!T63+FC_OTH_HH_E!T63+FC_OTH_AFF_E!T63</f>
        <v>44.116934399999991</v>
      </c>
      <c r="U63" s="52">
        <f>FC_OTH_CP_E!U63+FC_OTH_HH_E!U63+FC_OTH_AFF_E!U63</f>
        <v>49.721011199999978</v>
      </c>
      <c r="V63" s="52">
        <f>FC_OTH_CP_E!V63+FC_OTH_HH_E!V63+FC_OTH_AFF_E!V63</f>
        <v>52.678080000000001</v>
      </c>
      <c r="W63" s="52">
        <f>FC_OTH_CP_E!W63+FC_OTH_HH_E!W63+FC_OTH_AFF_E!W63</f>
        <v>53.292960000000001</v>
      </c>
      <c r="X63" s="52">
        <f>FC_OTH_CP_E!X63+FC_OTH_HH_E!X63+FC_OTH_AFF_E!X63</f>
        <v>54.072748799999978</v>
      </c>
      <c r="Y63" s="52">
        <f>FC_OTH_CP_E!Y63+FC_OTH_HH_E!Y63+FC_OTH_AFF_E!Y63</f>
        <v>40.528051200000014</v>
      </c>
      <c r="Z63" s="52">
        <f>FC_OTH_CP_E!Z63+FC_OTH_HH_E!Z63+FC_OTH_AFF_E!Z63</f>
        <v>38.209651199999996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0.35164583999999982</v>
      </c>
      <c r="L64" s="52">
        <f>FC_OTH_CP_E!L64+FC_OTH_HH_E!L64+FC_OTH_AFF_E!L64</f>
        <v>1.0048147199999997</v>
      </c>
      <c r="M64" s="52">
        <f>FC_OTH_CP_E!M64+FC_OTH_HH_E!M64+FC_OTH_AFF_E!M64</f>
        <v>1.2522837600000003</v>
      </c>
      <c r="N64" s="52">
        <f>FC_OTH_CP_E!N64+FC_OTH_HH_E!N64+FC_OTH_AFF_E!N64</f>
        <v>3.2019623999999989</v>
      </c>
      <c r="O64" s="52">
        <f>FC_OTH_CP_E!O64+FC_OTH_HH_E!O64+FC_OTH_AFF_E!O64</f>
        <v>5.7104611199999971</v>
      </c>
      <c r="P64" s="52">
        <f>FC_OTH_CP_E!P64+FC_OTH_HH_E!P64+FC_OTH_AFF_E!P64</f>
        <v>3.1323801600000007</v>
      </c>
      <c r="Q64" s="52">
        <f>FC_OTH_CP_E!Q64+FC_OTH_HH_E!Q64+FC_OTH_AFF_E!Q64</f>
        <v>4.6453024799999989</v>
      </c>
      <c r="R64" s="52">
        <f>FC_OTH_CP_E!R64+FC_OTH_HH_E!R64+FC_OTH_AFF_E!R64</f>
        <v>6.7897720799999961</v>
      </c>
      <c r="S64" s="52">
        <f>FC_OTH_CP_E!S64+FC_OTH_HH_E!S64+FC_OTH_AFF_E!S64</f>
        <v>9.9081964799999991</v>
      </c>
      <c r="T64" s="52">
        <f>FC_OTH_CP_E!T64+FC_OTH_HH_E!T64+FC_OTH_AFF_E!T64</f>
        <v>14.848732079999987</v>
      </c>
      <c r="U64" s="52">
        <f>FC_OTH_CP_E!U64+FC_OTH_HH_E!U64+FC_OTH_AFF_E!U64</f>
        <v>16.029861119999993</v>
      </c>
      <c r="V64" s="52">
        <f>FC_OTH_CP_E!V64+FC_OTH_HH_E!V64+FC_OTH_AFF_E!V64</f>
        <v>6.8528163594352387</v>
      </c>
      <c r="W64" s="52">
        <f>FC_OTH_CP_E!W64+FC_OTH_HH_E!W64+FC_OTH_AFF_E!W64</f>
        <v>6.5469426466836493</v>
      </c>
      <c r="X64" s="52">
        <f>FC_OTH_CP_E!X64+FC_OTH_HH_E!X64+FC_OTH_AFF_E!X64</f>
        <v>6.6181317300406697</v>
      </c>
      <c r="Y64" s="52">
        <f>FC_OTH_CP_E!Y64+FC_OTH_HH_E!Y64+FC_OTH_AFF_E!Y64</f>
        <v>6.1481185217920151</v>
      </c>
      <c r="Z64" s="52">
        <f>FC_OTH_CP_E!Z64+FC_OTH_HH_E!Z64+FC_OTH_AFF_E!Z64</f>
        <v>6.6746170470790664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4.3146086399999986</v>
      </c>
      <c r="D68" s="52">
        <f>FC_OTH_CP_E!D68+FC_OTH_HH_E!D68+FC_OTH_AFF_E!D68</f>
        <v>4.7471399999999999</v>
      </c>
      <c r="E68" s="52">
        <f>FC_OTH_CP_E!E68+FC_OTH_HH_E!E68+FC_OTH_AFF_E!E68</f>
        <v>5.0114505600000001</v>
      </c>
      <c r="F68" s="52">
        <f>FC_OTH_CP_E!F68+FC_OTH_HH_E!F68+FC_OTH_AFF_E!F68</f>
        <v>5.1202843200000014</v>
      </c>
      <c r="G68" s="52">
        <f>FC_OTH_CP_E!G68+FC_OTH_HH_E!G68+FC_OTH_AFF_E!G68</f>
        <v>9.5541767999999987</v>
      </c>
      <c r="H68" s="52">
        <f>FC_OTH_CP_E!H68+FC_OTH_HH_E!H68+FC_OTH_AFF_E!H68</f>
        <v>9.5541767999999987</v>
      </c>
      <c r="I68" s="52">
        <f>FC_OTH_CP_E!I68+FC_OTH_HH_E!I68+FC_OTH_AFF_E!I68</f>
        <v>9.3286079999999991</v>
      </c>
      <c r="J68" s="52">
        <f>FC_OTH_CP_E!J68+FC_OTH_HH_E!J68+FC_OTH_AFF_E!J68</f>
        <v>9.2715148799999998</v>
      </c>
      <c r="K68" s="52">
        <f>FC_OTH_CP_E!K68+FC_OTH_HH_E!K68+FC_OTH_AFF_E!K68</f>
        <v>8.7818904</v>
      </c>
      <c r="L68" s="52">
        <f>FC_OTH_CP_E!L68+FC_OTH_HH_E!L68+FC_OTH_AFF_E!L68</f>
        <v>6.8825246400000006</v>
      </c>
      <c r="M68" s="52">
        <f>FC_OTH_CP_E!M68+FC_OTH_HH_E!M68+FC_OTH_AFF_E!M68</f>
        <v>4.5554702400000018</v>
      </c>
      <c r="N68" s="52">
        <f>FC_OTH_CP_E!N68+FC_OTH_HH_E!N68+FC_OTH_AFF_E!N68</f>
        <v>2.9619604800000001</v>
      </c>
      <c r="O68" s="52">
        <f>FC_OTH_CP_E!O68+FC_OTH_HH_E!O68+FC_OTH_AFF_E!O68</f>
        <v>1.6376040000000001</v>
      </c>
      <c r="P68" s="52">
        <f>FC_OTH_CP_E!P68+FC_OTH_HH_E!P68+FC_OTH_AFF_E!P68</f>
        <v>2.0851732799999998</v>
      </c>
      <c r="Q68" s="52">
        <f>FC_OTH_CP_E!Q68+FC_OTH_HH_E!Q68+FC_OTH_AFF_E!Q68</f>
        <v>2.0183947199999999</v>
      </c>
      <c r="R68" s="52">
        <f>FC_OTH_CP_E!R68+FC_OTH_HH_E!R68+FC_OTH_AFF_E!R68</f>
        <v>1.90624752</v>
      </c>
      <c r="S68" s="52">
        <f>FC_OTH_CP_E!S68+FC_OTH_HH_E!S68+FC_OTH_AFF_E!S68</f>
        <v>0.8959031999999999</v>
      </c>
      <c r="T68" s="52">
        <f>FC_OTH_CP_E!T68+FC_OTH_HH_E!T68+FC_OTH_AFF_E!T68</f>
        <v>0.8064403200000001</v>
      </c>
      <c r="U68" s="52">
        <f>FC_OTH_CP_E!U68+FC_OTH_HH_E!U68+FC_OTH_AFF_E!U68</f>
        <v>0.69429311999999999</v>
      </c>
      <c r="V68" s="52">
        <f>FC_OTH_CP_E!V68+FC_OTH_HH_E!V68+FC_OTH_AFF_E!V68</f>
        <v>0.35377344000000011</v>
      </c>
      <c r="W68" s="52">
        <f>FC_OTH_CP_E!W68+FC_OTH_HH_E!W68+FC_OTH_AFF_E!W68</f>
        <v>0.28164240000000001</v>
      </c>
      <c r="X68" s="52">
        <f>FC_OTH_CP_E!X68+FC_OTH_HH_E!X68+FC_OTH_AFF_E!X68</f>
        <v>0.39200543999999987</v>
      </c>
      <c r="Y68" s="52">
        <f>FC_OTH_CP_E!Y68+FC_OTH_HH_E!Y68+FC_OTH_AFF_E!Y68</f>
        <v>0.54926640000000015</v>
      </c>
      <c r="Z68" s="52">
        <f>FC_OTH_CP_E!Z68+FC_OTH_HH_E!Z68+FC_OTH_AFF_E!Z68</f>
        <v>0.54748223999999979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7.6831027200000008</v>
      </c>
      <c r="I69" s="52">
        <f>FC_OTH_CP_E!I69+FC_OTH_HH_E!I69+FC_OTH_AFF_E!I69</f>
        <v>31.21974144</v>
      </c>
      <c r="J69" s="52">
        <f>FC_OTH_CP_E!J69+FC_OTH_HH_E!J69+FC_OTH_AFF_E!J69</f>
        <v>34.819156799999995</v>
      </c>
      <c r="K69" s="52">
        <f>FC_OTH_CP_E!K69+FC_OTH_HH_E!K69+FC_OTH_AFF_E!K69</f>
        <v>34.956537120000007</v>
      </c>
      <c r="L69" s="52">
        <f>FC_OTH_CP_E!L69+FC_OTH_HH_E!L69+FC_OTH_AFF_E!L69</f>
        <v>46.89180288</v>
      </c>
      <c r="M69" s="52">
        <f>FC_OTH_CP_E!M69+FC_OTH_HH_E!M69+FC_OTH_AFF_E!M69</f>
        <v>47.632993920000011</v>
      </c>
      <c r="N69" s="52">
        <f>FC_OTH_CP_E!N69+FC_OTH_HH_E!N69+FC_OTH_AFF_E!N69</f>
        <v>47.988041760000002</v>
      </c>
      <c r="O69" s="52">
        <f>FC_OTH_CP_E!O69+FC_OTH_HH_E!O69+FC_OTH_AFF_E!O69</f>
        <v>44.704932479999997</v>
      </c>
      <c r="P69" s="52">
        <f>FC_OTH_CP_E!P69+FC_OTH_HH_E!P69+FC_OTH_AFF_E!P69</f>
        <v>43.834262400000014</v>
      </c>
      <c r="Q69" s="52">
        <f>FC_OTH_CP_E!Q69+FC_OTH_HH_E!Q69+FC_OTH_AFF_E!Q69</f>
        <v>44.979183359999993</v>
      </c>
      <c r="R69" s="52">
        <f>FC_OTH_CP_E!R69+FC_OTH_HH_E!R69+FC_OTH_AFF_E!R69</f>
        <v>46.633099679999994</v>
      </c>
      <c r="S69" s="52">
        <f>FC_OTH_CP_E!S69+FC_OTH_HH_E!S69+FC_OTH_AFF_E!S69</f>
        <v>44.087867999999993</v>
      </c>
      <c r="T69" s="52">
        <f>FC_OTH_CP_E!T69+FC_OTH_HH_E!T69+FC_OTH_AFF_E!T69</f>
        <v>43.319659680000001</v>
      </c>
      <c r="U69" s="52">
        <f>FC_OTH_CP_E!U69+FC_OTH_HH_E!U69+FC_OTH_AFF_E!U69</f>
        <v>40.935257279999988</v>
      </c>
      <c r="V69" s="52">
        <f>FC_OTH_CP_E!V69+FC_OTH_HH_E!V69+FC_OTH_AFF_E!V69</f>
        <v>40.174950239999987</v>
      </c>
      <c r="W69" s="52">
        <f>FC_OTH_CP_E!W69+FC_OTH_HH_E!W69+FC_OTH_AFF_E!W69</f>
        <v>21.693346560000005</v>
      </c>
      <c r="X69" s="52">
        <f>FC_OTH_CP_E!X69+FC_OTH_HH_E!X69+FC_OTH_AFF_E!X69</f>
        <v>22.664439359999999</v>
      </c>
      <c r="Y69" s="52">
        <f>FC_OTH_CP_E!Y69+FC_OTH_HH_E!Y69+FC_OTH_AFF_E!Y69</f>
        <v>22.471750080000003</v>
      </c>
      <c r="Z69" s="52">
        <f>FC_OTH_CP_E!Z69+FC_OTH_HH_E!Z69+FC_OTH_AFF_E!Z69</f>
        <v>27.128407680000009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2958.9846021202111</v>
      </c>
      <c r="D2" s="21">
        <f t="shared" ref="D2:X2" si="0">SUM(D3,D17,D22,D25,D26,D51,D52)</f>
        <v>3964.3284480581283</v>
      </c>
      <c r="E2" s="21">
        <f t="shared" si="0"/>
        <v>3828.1061311640674</v>
      </c>
      <c r="F2" s="21">
        <f t="shared" si="0"/>
        <v>4490.2416591065339</v>
      </c>
      <c r="G2" s="21">
        <f t="shared" si="0"/>
        <v>4332.3450981125206</v>
      </c>
      <c r="H2" s="21">
        <f t="shared" si="0"/>
        <v>3602.8330299266686</v>
      </c>
      <c r="I2" s="21">
        <f t="shared" si="0"/>
        <v>3628.1954025034925</v>
      </c>
      <c r="J2" s="21">
        <f t="shared" si="0"/>
        <v>2650.5417977914781</v>
      </c>
      <c r="K2" s="21">
        <f t="shared" si="0"/>
        <v>2841.3335942386207</v>
      </c>
      <c r="L2" s="21">
        <f t="shared" si="0"/>
        <v>2272.3018284222048</v>
      </c>
      <c r="M2" s="21">
        <f t="shared" si="0"/>
        <v>1765.827809887692</v>
      </c>
      <c r="N2" s="21">
        <f t="shared" si="0"/>
        <v>1581.3454966463894</v>
      </c>
      <c r="O2" s="21">
        <f t="shared" si="0"/>
        <v>1435.9855202092949</v>
      </c>
      <c r="P2" s="21">
        <f t="shared" si="0"/>
        <v>1436.7450878015629</v>
      </c>
      <c r="Q2" s="21">
        <f t="shared" si="0"/>
        <v>1311.4538559823143</v>
      </c>
      <c r="R2" s="21">
        <f t="shared" si="0"/>
        <v>1383.7824532074048</v>
      </c>
      <c r="S2" s="21">
        <f t="shared" si="0"/>
        <v>1291.8092374800001</v>
      </c>
      <c r="T2" s="21">
        <f t="shared" si="0"/>
        <v>1498.5978030000003</v>
      </c>
      <c r="U2" s="21">
        <f t="shared" si="0"/>
        <v>1377.5239666799985</v>
      </c>
      <c r="V2" s="21">
        <f t="shared" si="0"/>
        <v>1395.4205465041055</v>
      </c>
      <c r="W2" s="21">
        <f t="shared" si="0"/>
        <v>1342.6574775175739</v>
      </c>
      <c r="X2" s="21">
        <f t="shared" si="0"/>
        <v>1590.5030007600176</v>
      </c>
      <c r="Y2" s="21">
        <f t="shared" ref="Y2:Z2" si="1">SUM(Y3,Y17,Y22,Y25,Y26,Y51,Y52)</f>
        <v>1278.7645181873436</v>
      </c>
      <c r="Z2" s="21">
        <f t="shared" si="1"/>
        <v>1128.932360595308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108.63683516021109</v>
      </c>
      <c r="D3" s="24">
        <f t="shared" si="2"/>
        <v>115.70874365812817</v>
      </c>
      <c r="E3" s="24">
        <f t="shared" si="2"/>
        <v>81.513682964068138</v>
      </c>
      <c r="F3" s="24">
        <f t="shared" si="2"/>
        <v>112.22350542653277</v>
      </c>
      <c r="G3" s="24">
        <f t="shared" si="2"/>
        <v>81.045471672520065</v>
      </c>
      <c r="H3" s="24">
        <f t="shared" si="2"/>
        <v>67.264527806668895</v>
      </c>
      <c r="I3" s="24">
        <f t="shared" si="2"/>
        <v>49.080088263491618</v>
      </c>
      <c r="J3" s="24">
        <f t="shared" si="2"/>
        <v>38.685383991478012</v>
      </c>
      <c r="K3" s="24">
        <f t="shared" si="2"/>
        <v>23.820653278620302</v>
      </c>
      <c r="L3" s="24">
        <f t="shared" si="2"/>
        <v>18.147125302205318</v>
      </c>
      <c r="M3" s="24">
        <f t="shared" si="2"/>
        <v>20.302414447691973</v>
      </c>
      <c r="N3" s="24">
        <f t="shared" si="2"/>
        <v>14.245010486388994</v>
      </c>
      <c r="O3" s="24">
        <f t="shared" si="2"/>
        <v>0.28763324929536299</v>
      </c>
      <c r="P3" s="24">
        <f t="shared" si="2"/>
        <v>0.72282824156378578</v>
      </c>
      <c r="Q3" s="24">
        <f t="shared" si="2"/>
        <v>9.0955702314335127E-2</v>
      </c>
      <c r="R3" s="24">
        <f t="shared" si="2"/>
        <v>6.2605007404109375E-2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20.864765022161404</v>
      </c>
      <c r="D4" s="19">
        <f t="shared" si="4"/>
        <v>18.259898636915437</v>
      </c>
      <c r="E4" s="19">
        <f t="shared" si="4"/>
        <v>33.318737229828855</v>
      </c>
      <c r="F4" s="19">
        <f t="shared" si="4"/>
        <v>38.441909525386016</v>
      </c>
      <c r="G4" s="19">
        <f t="shared" si="4"/>
        <v>31.773397898241672</v>
      </c>
      <c r="H4" s="19">
        <f t="shared" si="4"/>
        <v>24.997439506216381</v>
      </c>
      <c r="I4" s="19">
        <f t="shared" si="4"/>
        <v>16.843837937462197</v>
      </c>
      <c r="J4" s="19">
        <f t="shared" si="4"/>
        <v>8.8503947786222774</v>
      </c>
      <c r="K4" s="19">
        <f t="shared" si="4"/>
        <v>1.1216560412966188</v>
      </c>
      <c r="L4" s="19">
        <f t="shared" si="4"/>
        <v>1.123069459468433</v>
      </c>
      <c r="M4" s="19">
        <f t="shared" si="4"/>
        <v>1.2272471085255159</v>
      </c>
      <c r="N4" s="19">
        <f t="shared" si="4"/>
        <v>1.0840971008885447</v>
      </c>
      <c r="O4" s="19">
        <f t="shared" si="4"/>
        <v>0</v>
      </c>
      <c r="P4" s="19">
        <f t="shared" si="4"/>
        <v>0.68043732064217721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20.864765022161404</v>
      </c>
      <c r="D7" s="8">
        <f>FC_OTH_CP_SH_E!D7+FC_OTH_CP_SC_E!D7+FC_OTH_CP_HW_E!D7+FC_OTH_CP_CA_E!D7</f>
        <v>18.259898636915437</v>
      </c>
      <c r="E7" s="8">
        <f>FC_OTH_CP_SH_E!E7+FC_OTH_CP_SC_E!E7+FC_OTH_CP_HW_E!E7+FC_OTH_CP_CA_E!E7</f>
        <v>33.318737229828855</v>
      </c>
      <c r="F7" s="8">
        <f>FC_OTH_CP_SH_E!F7+FC_OTH_CP_SC_E!F7+FC_OTH_CP_HW_E!F7+FC_OTH_CP_CA_E!F7</f>
        <v>38.441909525386016</v>
      </c>
      <c r="G7" s="8">
        <f>FC_OTH_CP_SH_E!G7+FC_OTH_CP_SC_E!G7+FC_OTH_CP_HW_E!G7+FC_OTH_CP_CA_E!G7</f>
        <v>31.773397898241672</v>
      </c>
      <c r="H7" s="8">
        <f>FC_OTH_CP_SH_E!H7+FC_OTH_CP_SC_E!H7+FC_OTH_CP_HW_E!H7+FC_OTH_CP_CA_E!H7</f>
        <v>24.997439506216381</v>
      </c>
      <c r="I7" s="8">
        <f>FC_OTH_CP_SH_E!I7+FC_OTH_CP_SC_E!I7+FC_OTH_CP_HW_E!I7+FC_OTH_CP_CA_E!I7</f>
        <v>16.843837937462197</v>
      </c>
      <c r="J7" s="8">
        <f>FC_OTH_CP_SH_E!J7+FC_OTH_CP_SC_E!J7+FC_OTH_CP_HW_E!J7+FC_OTH_CP_CA_E!J7</f>
        <v>8.8503947786222774</v>
      </c>
      <c r="K7" s="8">
        <f>FC_OTH_CP_SH_E!K7+FC_OTH_CP_SC_E!K7+FC_OTH_CP_HW_E!K7+FC_OTH_CP_CA_E!K7</f>
        <v>1.1216560412966188</v>
      </c>
      <c r="L7" s="8">
        <f>FC_OTH_CP_SH_E!L7+FC_OTH_CP_SC_E!L7+FC_OTH_CP_HW_E!L7+FC_OTH_CP_CA_E!L7</f>
        <v>1.123069459468433</v>
      </c>
      <c r="M7" s="8">
        <f>FC_OTH_CP_SH_E!M7+FC_OTH_CP_SC_E!M7+FC_OTH_CP_HW_E!M7+FC_OTH_CP_CA_E!M7</f>
        <v>1.2272471085255159</v>
      </c>
      <c r="N7" s="8">
        <f>FC_OTH_CP_SH_E!N7+FC_OTH_CP_SC_E!N7+FC_OTH_CP_HW_E!N7+FC_OTH_CP_CA_E!N7</f>
        <v>1.0840971008885447</v>
      </c>
      <c r="O7" s="8">
        <f>FC_OTH_CP_SH_E!O7+FC_OTH_CP_SC_E!O7+FC_OTH_CP_HW_E!O7+FC_OTH_CP_CA_E!O7</f>
        <v>0</v>
      </c>
      <c r="P7" s="8">
        <f>FC_OTH_CP_SH_E!P7+FC_OTH_CP_SC_E!P7+FC_OTH_CP_HW_E!P7+FC_OTH_CP_CA_E!P7</f>
        <v>0.68043732064217721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2.9456521415372832</v>
      </c>
      <c r="D8" s="19">
        <f t="shared" si="6"/>
        <v>2.9456521415372832</v>
      </c>
      <c r="E8" s="19">
        <f t="shared" si="6"/>
        <v>1.9640080757946252</v>
      </c>
      <c r="F8" s="19">
        <f t="shared" si="6"/>
        <v>1.9640080757946252</v>
      </c>
      <c r="G8" s="19">
        <f t="shared" si="6"/>
        <v>1.9596884099387717</v>
      </c>
      <c r="H8" s="19">
        <f t="shared" si="6"/>
        <v>0.65412979839813123</v>
      </c>
      <c r="I8" s="19">
        <f t="shared" si="6"/>
        <v>0.58176915369833648</v>
      </c>
      <c r="J8" s="19">
        <f t="shared" si="6"/>
        <v>0.10444862553090838</v>
      </c>
      <c r="K8" s="19">
        <f t="shared" si="6"/>
        <v>0.12352428591361687</v>
      </c>
      <c r="L8" s="19">
        <f t="shared" si="6"/>
        <v>0.26137452806241307</v>
      </c>
      <c r="M8" s="19">
        <f t="shared" si="6"/>
        <v>0.28978289913469019</v>
      </c>
      <c r="N8" s="19">
        <f t="shared" si="6"/>
        <v>0.11531278052776192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2.9456521415372832</v>
      </c>
      <c r="D10" s="8">
        <f>FC_OTH_CP_SH_E!D10+FC_OTH_CP_SC_E!D10+FC_OTH_CP_HW_E!D10+FC_OTH_CP_CA_E!D10</f>
        <v>2.9456521415372832</v>
      </c>
      <c r="E10" s="8">
        <f>FC_OTH_CP_SH_E!E10+FC_OTH_CP_SC_E!E10+FC_OTH_CP_HW_E!E10+FC_OTH_CP_CA_E!E10</f>
        <v>1.9640080757946252</v>
      </c>
      <c r="F10" s="8">
        <f>FC_OTH_CP_SH_E!F10+FC_OTH_CP_SC_E!F10+FC_OTH_CP_HW_E!F10+FC_OTH_CP_CA_E!F10</f>
        <v>1.9640080757946252</v>
      </c>
      <c r="G10" s="8">
        <f>FC_OTH_CP_SH_E!G10+FC_OTH_CP_SC_E!G10+FC_OTH_CP_HW_E!G10+FC_OTH_CP_CA_E!G10</f>
        <v>1.9596884099387717</v>
      </c>
      <c r="H10" s="8">
        <f>FC_OTH_CP_SH_E!H10+FC_OTH_CP_SC_E!H10+FC_OTH_CP_HW_E!H10+FC_OTH_CP_CA_E!H10</f>
        <v>0.65412979839813123</v>
      </c>
      <c r="I10" s="8">
        <f>FC_OTH_CP_SH_E!I10+FC_OTH_CP_SC_E!I10+FC_OTH_CP_HW_E!I10+FC_OTH_CP_CA_E!I10</f>
        <v>0.58176915369833648</v>
      </c>
      <c r="J10" s="8">
        <f>FC_OTH_CP_SH_E!J10+FC_OTH_CP_SC_E!J10+FC_OTH_CP_HW_E!J10+FC_OTH_CP_CA_E!J10</f>
        <v>0.10444862553090838</v>
      </c>
      <c r="K10" s="8">
        <f>FC_OTH_CP_SH_E!K10+FC_OTH_CP_SC_E!K10+FC_OTH_CP_HW_E!K10+FC_OTH_CP_CA_E!K10</f>
        <v>0.12352428591361687</v>
      </c>
      <c r="L10" s="8">
        <f>FC_OTH_CP_SH_E!L10+FC_OTH_CP_SC_E!L10+FC_OTH_CP_HW_E!L10+FC_OTH_CP_CA_E!L10</f>
        <v>0.26137452806241307</v>
      </c>
      <c r="M10" s="8">
        <f>FC_OTH_CP_SH_E!M10+FC_OTH_CP_SC_E!M10+FC_OTH_CP_HW_E!M10+FC_OTH_CP_CA_E!M10</f>
        <v>0.28978289913469019</v>
      </c>
      <c r="N10" s="8">
        <f>FC_OTH_CP_SH_E!N10+FC_OTH_CP_SC_E!N10+FC_OTH_CP_HW_E!N10+FC_OTH_CP_CA_E!N10</f>
        <v>0.11531278052776192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84.826417996512404</v>
      </c>
      <c r="D11" s="19">
        <f t="shared" si="8"/>
        <v>94.503192879675453</v>
      </c>
      <c r="E11" s="19">
        <f t="shared" si="8"/>
        <v>46.23093765844466</v>
      </c>
      <c r="F11" s="19">
        <f t="shared" si="8"/>
        <v>71.817587825352135</v>
      </c>
      <c r="G11" s="19">
        <f t="shared" si="8"/>
        <v>47.312385364339619</v>
      </c>
      <c r="H11" s="19">
        <f t="shared" si="8"/>
        <v>41.612958502054383</v>
      </c>
      <c r="I11" s="19">
        <f t="shared" si="8"/>
        <v>31.654481172331089</v>
      </c>
      <c r="J11" s="19">
        <f t="shared" si="8"/>
        <v>29.730540587324828</v>
      </c>
      <c r="K11" s="19">
        <f t="shared" si="8"/>
        <v>22.575472951410067</v>
      </c>
      <c r="L11" s="19">
        <f t="shared" si="8"/>
        <v>16.76268131467447</v>
      </c>
      <c r="M11" s="19">
        <f t="shared" si="8"/>
        <v>18.785384440031766</v>
      </c>
      <c r="N11" s="19">
        <f t="shared" si="8"/>
        <v>13.045600604972687</v>
      </c>
      <c r="O11" s="19">
        <f t="shared" si="8"/>
        <v>0.28763324929536299</v>
      </c>
      <c r="P11" s="19">
        <f t="shared" si="8"/>
        <v>4.2390920921608566E-2</v>
      </c>
      <c r="Q11" s="19">
        <f t="shared" si="8"/>
        <v>9.0955702314335127E-2</v>
      </c>
      <c r="R11" s="19">
        <f t="shared" si="8"/>
        <v>6.2605007404109375E-2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2.8739109168000003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0.6094253087999999</v>
      </c>
      <c r="I12" s="8">
        <f>FC_OTH_CP_SH_E!I12+FC_OTH_CP_SC_E!I12+FC_OTH_CP_HW_E!I12+FC_OTH_CP_CA_E!I12</f>
        <v>0.44822463839999988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21.117443313312414</v>
      </c>
      <c r="D13" s="8">
        <f>FC_OTH_CP_SH_E!D13+FC_OTH_CP_SC_E!D13+FC_OTH_CP_HW_E!D13+FC_OTH_CP_CA_E!D13</f>
        <v>21.143204146875469</v>
      </c>
      <c r="E13" s="8">
        <f>FC_OTH_CP_SH_E!E13+FC_OTH_CP_SC_E!E13+FC_OTH_CP_HW_E!E13+FC_OTH_CP_CA_E!E13</f>
        <v>21.181087725644662</v>
      </c>
      <c r="F13" s="8">
        <f>FC_OTH_CP_SH_E!F13+FC_OTH_CP_SC_E!F13+FC_OTH_CP_HW_E!F13+FC_OTH_CP_CA_E!F13</f>
        <v>18.136763335752146</v>
      </c>
      <c r="G13" s="8">
        <f>FC_OTH_CP_SH_E!G13+FC_OTH_CP_SC_E!G13+FC_OTH_CP_HW_E!G13+FC_OTH_CP_CA_E!G13</f>
        <v>15.102288676339619</v>
      </c>
      <c r="H13" s="8">
        <f>FC_OTH_CP_SH_E!H13+FC_OTH_CP_SC_E!H13+FC_OTH_CP_HW_E!H13+FC_OTH_CP_CA_E!H13</f>
        <v>11.173065449254381</v>
      </c>
      <c r="I13" s="8">
        <f>FC_OTH_CP_SH_E!I13+FC_OTH_CP_SC_E!I13+FC_OTH_CP_HW_E!I13+FC_OTH_CP_CA_E!I13</f>
        <v>8.9031592251310929</v>
      </c>
      <c r="J13" s="8">
        <f>FC_OTH_CP_SH_E!J13+FC_OTH_CP_SC_E!J13+FC_OTH_CP_HW_E!J13+FC_OTH_CP_CA_E!J13</f>
        <v>6.4719204641248282</v>
      </c>
      <c r="K13" s="8">
        <f>FC_OTH_CP_SH_E!K13+FC_OTH_CP_SC_E!K13+FC_OTH_CP_HW_E!K13+FC_OTH_CP_CA_E!K13</f>
        <v>4.1208330554100643</v>
      </c>
      <c r="L13" s="8">
        <f>FC_OTH_CP_SH_E!L13+FC_OTH_CP_SC_E!L13+FC_OTH_CP_HW_E!L13+FC_OTH_CP_CA_E!L13</f>
        <v>4.0838981514744717</v>
      </c>
      <c r="M13" s="8">
        <f>FC_OTH_CP_SH_E!M13+FC_OTH_CP_SC_E!M13+FC_OTH_CP_HW_E!M13+FC_OTH_CP_CA_E!M13</f>
        <v>4.6270928464317675</v>
      </c>
      <c r="N13" s="8">
        <f>FC_OTH_CP_SH_E!N13+FC_OTH_CP_SC_E!N13+FC_OTH_CP_HW_E!N13+FC_OTH_CP_CA_E!N13</f>
        <v>4.0510704449726882</v>
      </c>
      <c r="O13" s="8">
        <f>FC_OTH_CP_SH_E!O13+FC_OTH_CP_SC_E!O13+FC_OTH_CP_HW_E!O13+FC_OTH_CP_CA_E!O13</f>
        <v>0.28763324929536299</v>
      </c>
      <c r="P13" s="8">
        <f>FC_OTH_CP_SH_E!P13+FC_OTH_CP_SC_E!P13+FC_OTH_CP_HW_E!P13+FC_OTH_CP_CA_E!P13</f>
        <v>4.2390920921608566E-2</v>
      </c>
      <c r="Q13" s="8">
        <f>FC_OTH_CP_SH_E!Q13+FC_OTH_CP_SC_E!Q13+FC_OTH_CP_HW_E!Q13+FC_OTH_CP_CA_E!Q13</f>
        <v>9.0955702314335127E-2</v>
      </c>
      <c r="R13" s="8">
        <f>FC_OTH_CP_SH_E!R13+FC_OTH_CP_SC_E!R13+FC_OTH_CP_HW_E!R13+FC_OTH_CP_CA_E!R13</f>
        <v>6.2605007404109375E-2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60.83506376639999</v>
      </c>
      <c r="D16" s="8">
        <f>FC_OTH_CP_SH_E!D16+FC_OTH_CP_SC_E!D16+FC_OTH_CP_HW_E!D16+FC_OTH_CP_CA_E!D16</f>
        <v>73.359988732799991</v>
      </c>
      <c r="E16" s="8">
        <f>FC_OTH_CP_SH_E!E16+FC_OTH_CP_SC_E!E16+FC_OTH_CP_HW_E!E16+FC_OTH_CP_CA_E!E16</f>
        <v>25.049849932799997</v>
      </c>
      <c r="F16" s="8">
        <f>FC_OTH_CP_SH_E!F16+FC_OTH_CP_SC_E!F16+FC_OTH_CP_HW_E!F16+FC_OTH_CP_CA_E!F16</f>
        <v>53.680824489599992</v>
      </c>
      <c r="G16" s="8">
        <f>FC_OTH_CP_SH_E!G16+FC_OTH_CP_SC_E!G16+FC_OTH_CP_HW_E!G16+FC_OTH_CP_CA_E!G16</f>
        <v>32.210096688</v>
      </c>
      <c r="H16" s="8">
        <f>FC_OTH_CP_SH_E!H16+FC_OTH_CP_SC_E!H16+FC_OTH_CP_HW_E!H16+FC_OTH_CP_CA_E!H16</f>
        <v>29.830467744</v>
      </c>
      <c r="I16" s="8">
        <f>FC_OTH_CP_SH_E!I16+FC_OTH_CP_SC_E!I16+FC_OTH_CP_HW_E!I16+FC_OTH_CP_CA_E!I16</f>
        <v>22.303097308799995</v>
      </c>
      <c r="J16" s="8">
        <f>FC_OTH_CP_SH_E!J16+FC_OTH_CP_SC_E!J16+FC_OTH_CP_HW_E!J16+FC_OTH_CP_CA_E!J16</f>
        <v>23.2586201232</v>
      </c>
      <c r="K16" s="8">
        <f>FC_OTH_CP_SH_E!K16+FC_OTH_CP_SC_E!K16+FC_OTH_CP_HW_E!K16+FC_OTH_CP_CA_E!K16</f>
        <v>18.454639896000003</v>
      </c>
      <c r="L16" s="8">
        <f>FC_OTH_CP_SH_E!L16+FC_OTH_CP_SC_E!L16+FC_OTH_CP_HW_E!L16+FC_OTH_CP_CA_E!L16</f>
        <v>12.678783163199999</v>
      </c>
      <c r="M16" s="8">
        <f>FC_OTH_CP_SH_E!M16+FC_OTH_CP_SC_E!M16+FC_OTH_CP_HW_E!M16+FC_OTH_CP_CA_E!M16</f>
        <v>14.158291593599998</v>
      </c>
      <c r="N16" s="8">
        <f>FC_OTH_CP_SH_E!N16+FC_OTH_CP_SC_E!N16+FC_OTH_CP_HW_E!N16+FC_OTH_CP_CA_E!N16</f>
        <v>8.9945301599999983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1367.9671485599999</v>
      </c>
      <c r="D26" s="27">
        <f t="shared" si="14"/>
        <v>1803.3887232</v>
      </c>
      <c r="E26" s="27">
        <f t="shared" si="14"/>
        <v>1881.5256666</v>
      </c>
      <c r="F26" s="27">
        <f t="shared" si="14"/>
        <v>2276.6767048800002</v>
      </c>
      <c r="G26" s="27">
        <f t="shared" si="14"/>
        <v>1777.2845576399995</v>
      </c>
      <c r="H26" s="27">
        <f t="shared" si="14"/>
        <v>2082.5169584399996</v>
      </c>
      <c r="I26" s="27">
        <f t="shared" si="14"/>
        <v>2087.2404770400008</v>
      </c>
      <c r="J26" s="27">
        <f t="shared" si="14"/>
        <v>1481.8174686000002</v>
      </c>
      <c r="K26" s="27">
        <f t="shared" si="14"/>
        <v>1635.5533824000001</v>
      </c>
      <c r="L26" s="27">
        <f t="shared" si="14"/>
        <v>1332.2688494399997</v>
      </c>
      <c r="M26" s="27">
        <f t="shared" si="14"/>
        <v>773.85890843999994</v>
      </c>
      <c r="N26" s="27">
        <f t="shared" si="14"/>
        <v>724.18007772000033</v>
      </c>
      <c r="O26" s="27">
        <f t="shared" si="14"/>
        <v>493.68394332000003</v>
      </c>
      <c r="P26" s="27">
        <f t="shared" si="14"/>
        <v>486.15550524000002</v>
      </c>
      <c r="Q26" s="27">
        <f t="shared" si="14"/>
        <v>516.67796879999992</v>
      </c>
      <c r="R26" s="27">
        <f t="shared" si="14"/>
        <v>532.62203580000016</v>
      </c>
      <c r="S26" s="27">
        <f t="shared" si="14"/>
        <v>490.99078079999992</v>
      </c>
      <c r="T26" s="27">
        <f t="shared" si="14"/>
        <v>656.23354884000025</v>
      </c>
      <c r="U26" s="27">
        <f t="shared" si="14"/>
        <v>580.33654883999952</v>
      </c>
      <c r="V26" s="27">
        <f t="shared" si="14"/>
        <v>544.08523067999965</v>
      </c>
      <c r="W26" s="27">
        <f t="shared" si="14"/>
        <v>526.82036076000043</v>
      </c>
      <c r="X26" s="27">
        <f t="shared" si="14"/>
        <v>658.91221163999978</v>
      </c>
      <c r="Y26" s="27">
        <f t="shared" ref="Y26:Z26" si="15">SUM(Y27,Y33)</f>
        <v>565.6139801999999</v>
      </c>
      <c r="Z26" s="27">
        <f t="shared" si="15"/>
        <v>334.25218908000022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1367.9671485599999</v>
      </c>
      <c r="D33" s="19">
        <f t="shared" si="18"/>
        <v>1803.3887232</v>
      </c>
      <c r="E33" s="19">
        <f t="shared" si="18"/>
        <v>1881.5256666</v>
      </c>
      <c r="F33" s="19">
        <f t="shared" si="18"/>
        <v>2276.6767048800002</v>
      </c>
      <c r="G33" s="19">
        <f t="shared" si="18"/>
        <v>1777.2845576399995</v>
      </c>
      <c r="H33" s="19">
        <f t="shared" si="18"/>
        <v>2082.5169584399996</v>
      </c>
      <c r="I33" s="19">
        <f t="shared" si="18"/>
        <v>2087.2404770400008</v>
      </c>
      <c r="J33" s="19">
        <f t="shared" si="18"/>
        <v>1481.8174686000002</v>
      </c>
      <c r="K33" s="19">
        <f t="shared" si="18"/>
        <v>1635.5533824000001</v>
      </c>
      <c r="L33" s="19">
        <f t="shared" si="18"/>
        <v>1332.2688494399997</v>
      </c>
      <c r="M33" s="19">
        <f t="shared" si="18"/>
        <v>773.85890843999994</v>
      </c>
      <c r="N33" s="19">
        <f t="shared" si="18"/>
        <v>724.18007772000033</v>
      </c>
      <c r="O33" s="19">
        <f t="shared" si="18"/>
        <v>493.68394332000003</v>
      </c>
      <c r="P33" s="19">
        <f t="shared" si="18"/>
        <v>486.15550524000002</v>
      </c>
      <c r="Q33" s="19">
        <f t="shared" si="18"/>
        <v>516.67796879999992</v>
      </c>
      <c r="R33" s="19">
        <f t="shared" si="18"/>
        <v>532.62203580000016</v>
      </c>
      <c r="S33" s="19">
        <f t="shared" si="18"/>
        <v>490.99078079999992</v>
      </c>
      <c r="T33" s="19">
        <f t="shared" si="18"/>
        <v>656.23354884000025</v>
      </c>
      <c r="U33" s="19">
        <f t="shared" si="18"/>
        <v>580.33654883999952</v>
      </c>
      <c r="V33" s="19">
        <f t="shared" si="18"/>
        <v>544.08523067999965</v>
      </c>
      <c r="W33" s="19">
        <f t="shared" si="18"/>
        <v>526.82036076000043</v>
      </c>
      <c r="X33" s="19">
        <f t="shared" si="18"/>
        <v>658.91221163999978</v>
      </c>
      <c r="Y33" s="19">
        <f t="shared" ref="Y33:Z33" si="19">SUM(Y34:Y50)</f>
        <v>565.6139801999999</v>
      </c>
      <c r="Z33" s="19">
        <f t="shared" si="19"/>
        <v>334.25218908000022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69.662475719999989</v>
      </c>
      <c r="D36" s="8">
        <f>FC_OTH_CP_SH_E!D36+FC_OTH_CP_SC_E!D36+FC_OTH_CP_HW_E!D36+FC_OTH_CP_CA_E!D36</f>
        <v>95.785875720000021</v>
      </c>
      <c r="E36" s="8">
        <f>FC_OTH_CP_SH_E!E36+FC_OTH_CP_SC_E!E36+FC_OTH_CP_HW_E!E36+FC_OTH_CP_CA_E!E36</f>
        <v>179.96114951999999</v>
      </c>
      <c r="F36" s="8">
        <f>FC_OTH_CP_SH_E!F36+FC_OTH_CP_SC_E!F36+FC_OTH_CP_HW_E!F36+FC_OTH_CP_CA_E!F36</f>
        <v>214.79250096000007</v>
      </c>
      <c r="G36" s="8">
        <f>FC_OTH_CP_SH_E!G36+FC_OTH_CP_SC_E!G36+FC_OTH_CP_HW_E!G36+FC_OTH_CP_CA_E!G36</f>
        <v>252.52627572</v>
      </c>
      <c r="H36" s="8">
        <f>FC_OTH_CP_SH_E!H36+FC_OTH_CP_SC_E!H36+FC_OTH_CP_HW_E!H36+FC_OTH_CP_CA_E!H36</f>
        <v>200.79603755999997</v>
      </c>
      <c r="I36" s="8">
        <f>FC_OTH_CP_SH_E!I36+FC_OTH_CP_SC_E!I36+FC_OTH_CP_HW_E!I36+FC_OTH_CP_CA_E!I36</f>
        <v>200.11387607999995</v>
      </c>
      <c r="J36" s="8">
        <f>FC_OTH_CP_SH_E!J36+FC_OTH_CP_SC_E!J36+FC_OTH_CP_HW_E!J36+FC_OTH_CP_CA_E!J36</f>
        <v>151.16748372000004</v>
      </c>
      <c r="K36" s="8">
        <f>FC_OTH_CP_SH_E!K36+FC_OTH_CP_SC_E!K36+FC_OTH_CP_HW_E!K36+FC_OTH_CP_CA_E!K36</f>
        <v>122.83222680000002</v>
      </c>
      <c r="L36" s="8">
        <f>FC_OTH_CP_SH_E!L36+FC_OTH_CP_SC_E!L36+FC_OTH_CP_HW_E!L36+FC_OTH_CP_CA_E!L36</f>
        <v>134.96506956000002</v>
      </c>
      <c r="M36" s="8">
        <f>FC_OTH_CP_SH_E!M36+FC_OTH_CP_SC_E!M36+FC_OTH_CP_HW_E!M36+FC_OTH_CP_CA_E!M36</f>
        <v>174.94840979999995</v>
      </c>
      <c r="N36" s="8">
        <f>FC_OTH_CP_SH_E!N36+FC_OTH_CP_SC_E!N36+FC_OTH_CP_HW_E!N36+FC_OTH_CP_CA_E!N36</f>
        <v>144.19253591999998</v>
      </c>
      <c r="O36" s="8">
        <f>FC_OTH_CP_SH_E!O36+FC_OTH_CP_SC_E!O36+FC_OTH_CP_HW_E!O36+FC_OTH_CP_CA_E!O36</f>
        <v>10.921852800000003</v>
      </c>
      <c r="P36" s="8">
        <f>FC_OTH_CP_SH_E!P36+FC_OTH_CP_SC_E!P36+FC_OTH_CP_HW_E!P36+FC_OTH_CP_CA_E!P36</f>
        <v>10.536362280000004</v>
      </c>
      <c r="Q36" s="8">
        <f>FC_OTH_CP_SH_E!Q36+FC_OTH_CP_SC_E!Q36+FC_OTH_CP_HW_E!Q36+FC_OTH_CP_CA_E!Q36</f>
        <v>8.4483075599999999</v>
      </c>
      <c r="R36" s="8">
        <f>FC_OTH_CP_SH_E!R36+FC_OTH_CP_SC_E!R36+FC_OTH_CP_HW_E!R36+FC_OTH_CP_CA_E!R36</f>
        <v>9.0798123599999947</v>
      </c>
      <c r="S36" s="8">
        <f>FC_OTH_CP_SH_E!S36+FC_OTH_CP_SC_E!S36+FC_OTH_CP_HW_E!S36+FC_OTH_CP_CA_E!S36</f>
        <v>7.8224817599999996</v>
      </c>
      <c r="T36" s="8">
        <f>FC_OTH_CP_SH_E!T36+FC_OTH_CP_SC_E!T36+FC_OTH_CP_HW_E!T36+FC_OTH_CP_CA_E!T36</f>
        <v>20.045279880000002</v>
      </c>
      <c r="U36" s="8">
        <f>FC_OTH_CP_SH_E!U36+FC_OTH_CP_SC_E!U36+FC_OTH_CP_HW_E!U36+FC_OTH_CP_CA_E!U36</f>
        <v>18.203239440000001</v>
      </c>
      <c r="V36" s="8">
        <f>FC_OTH_CP_SH_E!V36+FC_OTH_CP_SC_E!V36+FC_OTH_CP_HW_E!V36+FC_OTH_CP_CA_E!V36</f>
        <v>20.062771200000004</v>
      </c>
      <c r="W36" s="8">
        <f>FC_OTH_CP_SH_E!W36+FC_OTH_CP_SC_E!W36+FC_OTH_CP_HW_E!W36+FC_OTH_CP_CA_E!W36</f>
        <v>19.538940240000009</v>
      </c>
      <c r="X36" s="8">
        <f>FC_OTH_CP_SH_E!X36+FC_OTH_CP_SC_E!X36+FC_OTH_CP_HW_E!X36+FC_OTH_CP_CA_E!X36</f>
        <v>22.49270172000001</v>
      </c>
      <c r="Y36" s="8">
        <f>FC_OTH_CP_SH_E!Y36+FC_OTH_CP_SC_E!Y36+FC_OTH_CP_HW_E!Y36+FC_OTH_CP_CA_E!Y36</f>
        <v>17.52789276</v>
      </c>
      <c r="Z36" s="8">
        <f>FC_OTH_CP_SH_E!Z36+FC_OTH_CP_SC_E!Z36+FC_OTH_CP_HW_E!Z36+FC_OTH_CP_CA_E!Z36</f>
        <v>6.9931205999999975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18.679706279999998</v>
      </c>
      <c r="D41" s="8">
        <f>FC_OTH_CP_SH_E!D41+FC_OTH_CP_SC_E!D41+FC_OTH_CP_HW_E!D41+FC_OTH_CP_CA_E!D41</f>
        <v>3.1133275199999986</v>
      </c>
      <c r="E41" s="8">
        <f>FC_OTH_CP_SH_E!E41+FC_OTH_CP_SC_E!E41+FC_OTH_CP_HW_E!E41+FC_OTH_CP_CA_E!E41</f>
        <v>12.453051239999999</v>
      </c>
      <c r="F41" s="8">
        <f>FC_OTH_CP_SH_E!F41+FC_OTH_CP_SC_E!F41+FC_OTH_CP_HW_E!F41+FC_OTH_CP_CA_E!F41</f>
        <v>15.566378760000005</v>
      </c>
      <c r="G41" s="8">
        <f>FC_OTH_CP_SH_E!G41+FC_OTH_CP_SC_E!G41+FC_OTH_CP_HW_E!G41+FC_OTH_CP_CA_E!G41</f>
        <v>12.453051239999997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900.70020144</v>
      </c>
      <c r="D43" s="8">
        <f>FC_OTH_CP_SH_E!D43+FC_OTH_CP_SC_E!D43+FC_OTH_CP_HW_E!D43+FC_OTH_CP_CA_E!D43</f>
        <v>1002.1877096400001</v>
      </c>
      <c r="E43" s="8">
        <f>FC_OTH_CP_SH_E!E43+FC_OTH_CP_SC_E!E43+FC_OTH_CP_HW_E!E43+FC_OTH_CP_CA_E!E43</f>
        <v>1011.7022385600002</v>
      </c>
      <c r="F43" s="8">
        <f>FC_OTH_CP_SH_E!F43+FC_OTH_CP_SC_E!F43+FC_OTH_CP_HW_E!F43+FC_OTH_CP_CA_E!F43</f>
        <v>1408.1372089200004</v>
      </c>
      <c r="G43" s="8">
        <f>FC_OTH_CP_SH_E!G43+FC_OTH_CP_SC_E!G43+FC_OTH_CP_HW_E!G43+FC_OTH_CP_CA_E!G43</f>
        <v>1217.8482310799996</v>
      </c>
      <c r="H43" s="8">
        <f>FC_OTH_CP_SH_E!H43+FC_OTH_CP_SC_E!H43+FC_OTH_CP_HW_E!H43+FC_OTH_CP_CA_E!H43</f>
        <v>1589.4950619599995</v>
      </c>
      <c r="I43" s="8">
        <f>FC_OTH_CP_SH_E!I43+FC_OTH_CP_SC_E!I43+FC_OTH_CP_HW_E!I43+FC_OTH_CP_CA_E!I43</f>
        <v>1462.1827849200004</v>
      </c>
      <c r="J43" s="8">
        <f>FC_OTH_CP_SH_E!J43+FC_OTH_CP_SC_E!J43+FC_OTH_CP_HW_E!J43+FC_OTH_CP_CA_E!J43</f>
        <v>1163.01331224</v>
      </c>
      <c r="K43" s="8">
        <f>FC_OTH_CP_SH_E!K43+FC_OTH_CP_SC_E!K43+FC_OTH_CP_HW_E!K43+FC_OTH_CP_CA_E!K43</f>
        <v>1378.0336096800002</v>
      </c>
      <c r="L43" s="8">
        <f>FC_OTH_CP_SH_E!L43+FC_OTH_CP_SC_E!L43+FC_OTH_CP_HW_E!L43+FC_OTH_CP_CA_E!L43</f>
        <v>1052.3001761999997</v>
      </c>
      <c r="M43" s="8">
        <f>FC_OTH_CP_SH_E!M43+FC_OTH_CP_SC_E!M43+FC_OTH_CP_HW_E!M43+FC_OTH_CP_CA_E!M43</f>
        <v>580.11123456000007</v>
      </c>
      <c r="N43" s="8">
        <f>FC_OTH_CP_SH_E!N43+FC_OTH_CP_SC_E!N43+FC_OTH_CP_HW_E!N43+FC_OTH_CP_CA_E!N43</f>
        <v>521.95195260000037</v>
      </c>
      <c r="O43" s="8">
        <f>FC_OTH_CP_SH_E!O43+FC_OTH_CP_SC_E!O43+FC_OTH_CP_HW_E!O43+FC_OTH_CP_CA_E!O43</f>
        <v>446.28894648000005</v>
      </c>
      <c r="P43" s="8">
        <f>FC_OTH_CP_SH_E!P43+FC_OTH_CP_SC_E!P43+FC_OTH_CP_HW_E!P43+FC_OTH_CP_CA_E!P43</f>
        <v>436.63917024</v>
      </c>
      <c r="Q43" s="8">
        <f>FC_OTH_CP_SH_E!Q43+FC_OTH_CP_SC_E!Q43+FC_OTH_CP_HW_E!Q43+FC_OTH_CP_CA_E!Q43</f>
        <v>456.10838207999996</v>
      </c>
      <c r="R43" s="8">
        <f>FC_OTH_CP_SH_E!R43+FC_OTH_CP_SC_E!R43+FC_OTH_CP_HW_E!R43+FC_OTH_CP_CA_E!R43</f>
        <v>477.60283584000013</v>
      </c>
      <c r="S43" s="8">
        <f>FC_OTH_CP_SH_E!S43+FC_OTH_CP_SC_E!S43+FC_OTH_CP_HW_E!S43+FC_OTH_CP_CA_E!S43</f>
        <v>395.36286191999989</v>
      </c>
      <c r="T43" s="8">
        <f>FC_OTH_CP_SH_E!T43+FC_OTH_CP_SC_E!T43+FC_OTH_CP_HW_E!T43+FC_OTH_CP_CA_E!T43</f>
        <v>588.88710504000028</v>
      </c>
      <c r="U43" s="8">
        <f>FC_OTH_CP_SH_E!U43+FC_OTH_CP_SC_E!U43+FC_OTH_CP_HW_E!U43+FC_OTH_CP_CA_E!U43</f>
        <v>535.41639683999961</v>
      </c>
      <c r="V43" s="8">
        <f>FC_OTH_CP_SH_E!V43+FC_OTH_CP_SC_E!V43+FC_OTH_CP_HW_E!V43+FC_OTH_CP_CA_E!V43</f>
        <v>521.63770931999966</v>
      </c>
      <c r="W43" s="8">
        <f>FC_OTH_CP_SH_E!W43+FC_OTH_CP_SC_E!W43+FC_OTH_CP_HW_E!W43+FC_OTH_CP_CA_E!W43</f>
        <v>505.78469604000043</v>
      </c>
      <c r="X43" s="8">
        <f>FC_OTH_CP_SH_E!X43+FC_OTH_CP_SC_E!X43+FC_OTH_CP_HW_E!X43+FC_OTH_CP_CA_E!X43</f>
        <v>635.19557399999974</v>
      </c>
      <c r="Y43" s="8">
        <f>FC_OTH_CP_SH_E!Y43+FC_OTH_CP_SC_E!Y43+FC_OTH_CP_HW_E!Y43+FC_OTH_CP_CA_E!Y43</f>
        <v>546.97750847999987</v>
      </c>
      <c r="Z43" s="8">
        <f>FC_OTH_CP_SH_E!Z43+FC_OTH_CP_SC_E!Z43+FC_OTH_CP_HW_E!Z43+FC_OTH_CP_CA_E!Z43</f>
        <v>324.93662136000023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378.92476511999996</v>
      </c>
      <c r="D44" s="8">
        <f>FC_OTH_CP_SH_E!D44+FC_OTH_CP_SC_E!D44+FC_OTH_CP_HW_E!D44+FC_OTH_CP_CA_E!D44</f>
        <v>702.30181031999996</v>
      </c>
      <c r="E44" s="8">
        <f>FC_OTH_CP_SH_E!E44+FC_OTH_CP_SC_E!E44+FC_OTH_CP_HW_E!E44+FC_OTH_CP_CA_E!E44</f>
        <v>677.40922727999998</v>
      </c>
      <c r="F44" s="8">
        <f>FC_OTH_CP_SH_E!F44+FC_OTH_CP_SC_E!F44+FC_OTH_CP_HW_E!F44+FC_OTH_CP_CA_E!F44</f>
        <v>638.18061624000006</v>
      </c>
      <c r="G44" s="8">
        <f>FC_OTH_CP_SH_E!G44+FC_OTH_CP_SC_E!G44+FC_OTH_CP_HW_E!G44+FC_OTH_CP_CA_E!G44</f>
        <v>294.45699960000002</v>
      </c>
      <c r="H44" s="8">
        <f>FC_OTH_CP_SH_E!H44+FC_OTH_CP_SC_E!H44+FC_OTH_CP_HW_E!H44+FC_OTH_CP_CA_E!H44</f>
        <v>291.41759447999999</v>
      </c>
      <c r="I44" s="8">
        <f>FC_OTH_CP_SH_E!I44+FC_OTH_CP_SC_E!I44+FC_OTH_CP_HW_E!I44+FC_OTH_CP_CA_E!I44</f>
        <v>424.16141184000031</v>
      </c>
      <c r="J44" s="8">
        <f>FC_OTH_CP_SH_E!J44+FC_OTH_CP_SC_E!J44+FC_OTH_CP_HW_E!J44+FC_OTH_CP_CA_E!J44</f>
        <v>166.73789736000003</v>
      </c>
      <c r="K44" s="8">
        <f>FC_OTH_CP_SH_E!K44+FC_OTH_CP_SC_E!K44+FC_OTH_CP_HW_E!K44+FC_OTH_CP_CA_E!K44</f>
        <v>133.81463088000007</v>
      </c>
      <c r="L44" s="8">
        <f>FC_OTH_CP_SH_E!L44+FC_OTH_CP_SC_E!L44+FC_OTH_CP_HW_E!L44+FC_OTH_CP_CA_E!L44</f>
        <v>143.06408567999998</v>
      </c>
      <c r="M44" s="8">
        <f>FC_OTH_CP_SH_E!M44+FC_OTH_CP_SC_E!M44+FC_OTH_CP_HW_E!M44+FC_OTH_CP_CA_E!M44</f>
        <v>16.866079199999998</v>
      </c>
      <c r="N44" s="8">
        <f>FC_OTH_CP_SH_E!N44+FC_OTH_CP_SC_E!N44+FC_OTH_CP_HW_E!N44+FC_OTH_CP_CA_E!N44</f>
        <v>56.225372400000026</v>
      </c>
      <c r="O44" s="8">
        <f>FC_OTH_CP_SH_E!O44+FC_OTH_CP_SC_E!O44+FC_OTH_CP_HW_E!O44+FC_OTH_CP_CA_E!O44</f>
        <v>33.379678799999979</v>
      </c>
      <c r="P44" s="8">
        <f>FC_OTH_CP_SH_E!P44+FC_OTH_CP_SC_E!P44+FC_OTH_CP_HW_E!P44+FC_OTH_CP_CA_E!P44</f>
        <v>38.071697760000006</v>
      </c>
      <c r="Q44" s="8">
        <f>FC_OTH_CP_SH_E!Q44+FC_OTH_CP_SC_E!Q44+FC_OTH_CP_HW_E!Q44+FC_OTH_CP_CA_E!Q44</f>
        <v>47.941683839999996</v>
      </c>
      <c r="R44" s="8">
        <f>FC_OTH_CP_SH_E!R44+FC_OTH_CP_SC_E!R44+FC_OTH_CP_HW_E!R44+FC_OTH_CP_CA_E!R44</f>
        <v>42.293093759999998</v>
      </c>
      <c r="S44" s="8">
        <f>FC_OTH_CP_SH_E!S44+FC_OTH_CP_SC_E!S44+FC_OTH_CP_HW_E!S44+FC_OTH_CP_CA_E!S44</f>
        <v>87.000603120000008</v>
      </c>
      <c r="T44" s="8">
        <f>FC_OTH_CP_SH_E!T44+FC_OTH_CP_SC_E!T44+FC_OTH_CP_HW_E!T44+FC_OTH_CP_CA_E!T44</f>
        <v>46.525356720000033</v>
      </c>
      <c r="U44" s="8">
        <f>FC_OTH_CP_SH_E!U44+FC_OTH_CP_SC_E!U44+FC_OTH_CP_HW_E!U44+FC_OTH_CP_CA_E!U44</f>
        <v>25.941105359999987</v>
      </c>
      <c r="V44" s="8">
        <f>FC_OTH_CP_SH_E!V44+FC_OTH_CP_SC_E!V44+FC_OTH_CP_HW_E!V44+FC_OTH_CP_CA_E!V44</f>
        <v>1.6152760799999988</v>
      </c>
      <c r="W44" s="8">
        <f>FC_OTH_CP_SH_E!W44+FC_OTH_CP_SC_E!W44+FC_OTH_CP_HW_E!W44+FC_OTH_CP_CA_E!W44</f>
        <v>0.72725040000000085</v>
      </c>
      <c r="X44" s="8">
        <f>FC_OTH_CP_SH_E!X44+FC_OTH_CP_SC_E!X44+FC_OTH_CP_HW_E!X44+FC_OTH_CP_CA_E!X44</f>
        <v>0.45446183999999978</v>
      </c>
      <c r="Y44" s="8">
        <f>FC_OTH_CP_SH_E!Y44+FC_OTH_CP_SC_E!Y44+FC_OTH_CP_HW_E!Y44+FC_OTH_CP_CA_E!Y44</f>
        <v>0.33910487999999994</v>
      </c>
      <c r="Z44" s="8">
        <f>FC_OTH_CP_SH_E!Z44+FC_OTH_CP_SC_E!Z44+FC_OTH_CP_HW_E!Z44+FC_OTH_CP_CA_E!Z44</f>
        <v>0.15018696000000012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0.80826443999999997</v>
      </c>
      <c r="I45" s="8">
        <f>FC_OTH_CP_SH_E!I45+FC_OTH_CP_SC_E!I45+FC_OTH_CP_HW_E!I45+FC_OTH_CP_CA_E!I45</f>
        <v>0.78240419999999999</v>
      </c>
      <c r="J45" s="8">
        <f>FC_OTH_CP_SH_E!J45+FC_OTH_CP_SC_E!J45+FC_OTH_CP_HW_E!J45+FC_OTH_CP_CA_E!J45</f>
        <v>0.89877528000000007</v>
      </c>
      <c r="K45" s="8">
        <f>FC_OTH_CP_SH_E!K45+FC_OTH_CP_SC_E!K45+FC_OTH_CP_HW_E!K45+FC_OTH_CP_CA_E!K45</f>
        <v>0.87291503999999986</v>
      </c>
      <c r="L45" s="8">
        <f>FC_OTH_CP_SH_E!L45+FC_OTH_CP_SC_E!L45+FC_OTH_CP_HW_E!L45+FC_OTH_CP_CA_E!L45</f>
        <v>1.9395179999999992</v>
      </c>
      <c r="M45" s="8">
        <f>FC_OTH_CP_SH_E!M45+FC_OTH_CP_SC_E!M45+FC_OTH_CP_HW_E!M45+FC_OTH_CP_CA_E!M45</f>
        <v>1.9331848799999998</v>
      </c>
      <c r="N45" s="8">
        <f>FC_OTH_CP_SH_E!N45+FC_OTH_CP_SC_E!N45+FC_OTH_CP_HW_E!N45+FC_OTH_CP_CA_E!N45</f>
        <v>1.810216800000001</v>
      </c>
      <c r="O45" s="8">
        <f>FC_OTH_CP_SH_E!O45+FC_OTH_CP_SC_E!O45+FC_OTH_CP_HW_E!O45+FC_OTH_CP_CA_E!O45</f>
        <v>3.0934652400000013</v>
      </c>
      <c r="P45" s="8">
        <f>FC_OTH_CP_SH_E!P45+FC_OTH_CP_SC_E!P45+FC_OTH_CP_HW_E!P45+FC_OTH_CP_CA_E!P45</f>
        <v>0.90827496000000008</v>
      </c>
      <c r="Q45" s="8">
        <f>FC_OTH_CP_SH_E!Q45+FC_OTH_CP_SC_E!Q45+FC_OTH_CP_HW_E!Q45+FC_OTH_CP_CA_E!Q45</f>
        <v>4.1795953199999998</v>
      </c>
      <c r="R45" s="8">
        <f>FC_OTH_CP_SH_E!R45+FC_OTH_CP_SC_E!R45+FC_OTH_CP_HW_E!R45+FC_OTH_CP_CA_E!R45</f>
        <v>3.6462938400000011</v>
      </c>
      <c r="S45" s="8">
        <f>FC_OTH_CP_SH_E!S45+FC_OTH_CP_SC_E!S45+FC_OTH_CP_HW_E!S45+FC_OTH_CP_CA_E!S45</f>
        <v>0.80483399999999994</v>
      </c>
      <c r="T45" s="8">
        <f>FC_OTH_CP_SH_E!T45+FC_OTH_CP_SC_E!T45+FC_OTH_CP_HW_E!T45+FC_OTH_CP_CA_E!T45</f>
        <v>0.77580720000000025</v>
      </c>
      <c r="U45" s="8">
        <f>FC_OTH_CP_SH_E!U45+FC_OTH_CP_SC_E!U45+FC_OTH_CP_HW_E!U45+FC_OTH_CP_CA_E!U45</f>
        <v>0.77580719999999959</v>
      </c>
      <c r="V45" s="8">
        <f>FC_OTH_CP_SH_E!V45+FC_OTH_CP_SC_E!V45+FC_OTH_CP_HW_E!V45+FC_OTH_CP_CA_E!V45</f>
        <v>0.76947407999999939</v>
      </c>
      <c r="W45" s="8">
        <f>FC_OTH_CP_SH_E!W45+FC_OTH_CP_SC_E!W45+FC_OTH_CP_HW_E!W45+FC_OTH_CP_CA_E!W45</f>
        <v>0.76947408000000062</v>
      </c>
      <c r="X45" s="8">
        <f>FC_OTH_CP_SH_E!X45+FC_OTH_CP_SC_E!X45+FC_OTH_CP_HW_E!X45+FC_OTH_CP_CA_E!X45</f>
        <v>0.76947407999999951</v>
      </c>
      <c r="Y45" s="8">
        <f>FC_OTH_CP_SH_E!Y45+FC_OTH_CP_SC_E!Y45+FC_OTH_CP_HW_E!Y45+FC_OTH_CP_CA_E!Y45</f>
        <v>0.76947407999999973</v>
      </c>
      <c r="Z45" s="8">
        <f>FC_OTH_CP_SH_E!Z45+FC_OTH_CP_SC_E!Z45+FC_OTH_CP_HW_E!Z45+FC_OTH_CP_CA_E!Z45</f>
        <v>2.1722601600000009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1402.15779</v>
      </c>
      <c r="D51" s="27">
        <f>FC_OTH_CP_SH_E!D51+FC_OTH_CP_SC_E!D51+FC_OTH_CP_HW_E!D51+FC_OTH_CP_CA_E!D51</f>
        <v>1955.4272099999998</v>
      </c>
      <c r="E51" s="27">
        <f>FC_OTH_CP_SH_E!E51+FC_OTH_CP_SC_E!E51+FC_OTH_CP_HW_E!E51+FC_OTH_CP_CA_E!E51</f>
        <v>1776.6926099999996</v>
      </c>
      <c r="F51" s="27">
        <f>FC_OTH_CP_SH_E!F51+FC_OTH_CP_SC_E!F51+FC_OTH_CP_HW_E!F51+FC_OTH_CP_CA_E!F51</f>
        <v>2008.3912200000007</v>
      </c>
      <c r="G51" s="27">
        <f>FC_OTH_CP_SH_E!G51+FC_OTH_CP_SC_E!G51+FC_OTH_CP_HW_E!G51+FC_OTH_CP_CA_E!G51</f>
        <v>2399.0828400000009</v>
      </c>
      <c r="H51" s="27">
        <f>FC_OTH_CP_SH_E!H51+FC_OTH_CP_SC_E!H51+FC_OTH_CP_HW_E!H51+FC_OTH_CP_CA_E!H51</f>
        <v>1299.4486084800001</v>
      </c>
      <c r="I51" s="27">
        <f>FC_OTH_CP_SH_E!I51+FC_OTH_CP_SC_E!I51+FC_OTH_CP_HW_E!I51+FC_OTH_CP_CA_E!I51</f>
        <v>1388.7799596</v>
      </c>
      <c r="J51" s="27">
        <f>FC_OTH_CP_SH_E!J51+FC_OTH_CP_SC_E!J51+FC_OTH_CP_HW_E!J51+FC_OTH_CP_CA_E!J51</f>
        <v>1083.1458131999998</v>
      </c>
      <c r="K51" s="27">
        <f>FC_OTH_CP_SH_E!K51+FC_OTH_CP_SC_E!K51+FC_OTH_CP_HW_E!K51+FC_OTH_CP_CA_E!K51</f>
        <v>1174.2895533599999</v>
      </c>
      <c r="L51" s="27">
        <f>FC_OTH_CP_SH_E!L51+FC_OTH_CP_SC_E!L51+FC_OTH_CP_HW_E!L51+FC_OTH_CP_CA_E!L51</f>
        <v>914.16951647999986</v>
      </c>
      <c r="M51" s="27">
        <f>FC_OTH_CP_SH_E!M51+FC_OTH_CP_SC_E!M51+FC_OTH_CP_HW_E!M51+FC_OTH_CP_CA_E!M51</f>
        <v>963.13007340000013</v>
      </c>
      <c r="N51" s="27">
        <f>FC_OTH_CP_SH_E!N51+FC_OTH_CP_SC_E!N51+FC_OTH_CP_HW_E!N51+FC_OTH_CP_CA_E!N51</f>
        <v>835.82337564000011</v>
      </c>
      <c r="O51" s="27">
        <f>FC_OTH_CP_SH_E!O51+FC_OTH_CP_SC_E!O51+FC_OTH_CP_HW_E!O51+FC_OTH_CP_CA_E!O51</f>
        <v>942.01394363999964</v>
      </c>
      <c r="P51" s="27">
        <f>FC_OTH_CP_SH_E!P51+FC_OTH_CP_SC_E!P51+FC_OTH_CP_HW_E!P51+FC_OTH_CP_CA_E!P51</f>
        <v>949.86675431999913</v>
      </c>
      <c r="Q51" s="27">
        <f>FC_OTH_CP_SH_E!Q51+FC_OTH_CP_SC_E!Q51+FC_OTH_CP_HW_E!Q51+FC_OTH_CP_CA_E!Q51</f>
        <v>794.68493148000005</v>
      </c>
      <c r="R51" s="27">
        <f>FC_OTH_CP_SH_E!R51+FC_OTH_CP_SC_E!R51+FC_OTH_CP_HW_E!R51+FC_OTH_CP_CA_E!R51</f>
        <v>851.09781240000052</v>
      </c>
      <c r="S51" s="27">
        <f>FC_OTH_CP_SH_E!S51+FC_OTH_CP_SC_E!S51+FC_OTH_CP_HW_E!S51+FC_OTH_CP_CA_E!S51</f>
        <v>800.81845668000017</v>
      </c>
      <c r="T51" s="27">
        <f>FC_OTH_CP_SH_E!T51+FC_OTH_CP_SC_E!T51+FC_OTH_CP_HW_E!T51+FC_OTH_CP_CA_E!T51</f>
        <v>842.36425416000009</v>
      </c>
      <c r="U51" s="27">
        <f>FC_OTH_CP_SH_E!U51+FC_OTH_CP_SC_E!U51+FC_OTH_CP_HW_E!U51+FC_OTH_CP_CA_E!U51</f>
        <v>797.18741783999894</v>
      </c>
      <c r="V51" s="27">
        <f>FC_OTH_CP_SH_E!V51+FC_OTH_CP_SC_E!V51+FC_OTH_CP_HW_E!V51+FC_OTH_CP_CA_E!V51</f>
        <v>851.33531582410581</v>
      </c>
      <c r="W51" s="27">
        <f>FC_OTH_CP_SH_E!W51+FC_OTH_CP_SC_E!W51+FC_OTH_CP_HW_E!W51+FC_OTH_CP_CA_E!W51</f>
        <v>815.83711675757343</v>
      </c>
      <c r="X51" s="27">
        <f>FC_OTH_CP_SH_E!X51+FC_OTH_CP_SC_E!X51+FC_OTH_CP_HW_E!X51+FC_OTH_CP_CA_E!X51</f>
        <v>931.59078912001792</v>
      </c>
      <c r="Y51" s="27">
        <f>FC_OTH_CP_SH_E!Y51+FC_OTH_CP_SC_E!Y51+FC_OTH_CP_HW_E!Y51+FC_OTH_CP_CA_E!Y51</f>
        <v>713.15053798734357</v>
      </c>
      <c r="Z51" s="27">
        <f>FC_OTH_CP_SH_E!Z51+FC_OTH_CP_SC_E!Z51+FC_OTH_CP_HW_E!Z51+FC_OTH_CP_CA_E!Z51</f>
        <v>794.68017151530773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80.222828400000026</v>
      </c>
      <c r="D52" s="27">
        <f t="shared" si="20"/>
        <v>89.803771199999986</v>
      </c>
      <c r="E52" s="27">
        <f t="shared" si="20"/>
        <v>88.374171599999954</v>
      </c>
      <c r="F52" s="27">
        <f t="shared" si="20"/>
        <v>92.950228800000033</v>
      </c>
      <c r="G52" s="27">
        <f t="shared" si="20"/>
        <v>74.93222879999999</v>
      </c>
      <c r="H52" s="27">
        <f t="shared" si="20"/>
        <v>153.60293519999988</v>
      </c>
      <c r="I52" s="27">
        <f t="shared" si="20"/>
        <v>103.09487759999998</v>
      </c>
      <c r="J52" s="27">
        <f t="shared" si="20"/>
        <v>46.893131999999966</v>
      </c>
      <c r="K52" s="27">
        <f t="shared" si="20"/>
        <v>7.6700051999999994</v>
      </c>
      <c r="L52" s="27">
        <f t="shared" si="20"/>
        <v>7.7163371999999981</v>
      </c>
      <c r="M52" s="27">
        <f t="shared" si="20"/>
        <v>8.536413600000003</v>
      </c>
      <c r="N52" s="27">
        <f t="shared" si="20"/>
        <v>7.0970327999999974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80.222828400000026</v>
      </c>
      <c r="D53" s="8">
        <f>FC_OTH_CP_SH_E!D53+FC_OTH_CP_SC_E!D53+FC_OTH_CP_HW_E!D53+FC_OTH_CP_CA_E!D53</f>
        <v>89.803771199999986</v>
      </c>
      <c r="E53" s="8">
        <f>FC_OTH_CP_SH_E!E53+FC_OTH_CP_SC_E!E53+FC_OTH_CP_HW_E!E53+FC_OTH_CP_CA_E!E53</f>
        <v>88.374171599999954</v>
      </c>
      <c r="F53" s="8">
        <f>FC_OTH_CP_SH_E!F53+FC_OTH_CP_SC_E!F53+FC_OTH_CP_HW_E!F53+FC_OTH_CP_CA_E!F53</f>
        <v>92.950228800000033</v>
      </c>
      <c r="G53" s="8">
        <f>FC_OTH_CP_SH_E!G53+FC_OTH_CP_SC_E!G53+FC_OTH_CP_HW_E!G53+FC_OTH_CP_CA_E!G53</f>
        <v>74.93222879999999</v>
      </c>
      <c r="H53" s="8">
        <f>FC_OTH_CP_SH_E!H53+FC_OTH_CP_SC_E!H53+FC_OTH_CP_HW_E!H53+FC_OTH_CP_CA_E!H53</f>
        <v>153.60293519999988</v>
      </c>
      <c r="I53" s="8">
        <f>FC_OTH_CP_SH_E!I53+FC_OTH_CP_SC_E!I53+FC_OTH_CP_HW_E!I53+FC_OTH_CP_CA_E!I53</f>
        <v>103.09487759999998</v>
      </c>
      <c r="J53" s="8">
        <f>FC_OTH_CP_SH_E!J53+FC_OTH_CP_SC_E!J53+FC_OTH_CP_HW_E!J53+FC_OTH_CP_CA_E!J53</f>
        <v>46.893131999999966</v>
      </c>
      <c r="K53" s="8">
        <f>FC_OTH_CP_SH_E!K53+FC_OTH_CP_SC_E!K53+FC_OTH_CP_HW_E!K53+FC_OTH_CP_CA_E!K53</f>
        <v>7.6700051999999994</v>
      </c>
      <c r="L53" s="8">
        <f>FC_OTH_CP_SH_E!L53+FC_OTH_CP_SC_E!L53+FC_OTH_CP_HW_E!L53+FC_OTH_CP_CA_E!L53</f>
        <v>7.7163371999999981</v>
      </c>
      <c r="M53" s="8">
        <f>FC_OTH_CP_SH_E!M53+FC_OTH_CP_SC_E!M53+FC_OTH_CP_HW_E!M53+FC_OTH_CP_CA_E!M53</f>
        <v>8.536413600000003</v>
      </c>
      <c r="N53" s="8">
        <f>FC_OTH_CP_SH_E!N53+FC_OTH_CP_SC_E!N53+FC_OTH_CP_HW_E!N53+FC_OTH_CP_CA_E!N53</f>
        <v>7.0970327999999974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306.20782079999992</v>
      </c>
      <c r="D61" s="49">
        <f t="shared" si="22"/>
        <v>318.07964159999989</v>
      </c>
      <c r="E61" s="49">
        <f t="shared" si="22"/>
        <v>316.84826879999991</v>
      </c>
      <c r="F61" s="49">
        <f t="shared" si="22"/>
        <v>371.39195519999987</v>
      </c>
      <c r="G61" s="49">
        <f t="shared" si="22"/>
        <v>417.87204479999968</v>
      </c>
      <c r="H61" s="49">
        <f t="shared" si="22"/>
        <v>269.75757167999973</v>
      </c>
      <c r="I61" s="49">
        <f t="shared" si="22"/>
        <v>336.59962703999997</v>
      </c>
      <c r="J61" s="49">
        <f t="shared" si="22"/>
        <v>351.31582223999965</v>
      </c>
      <c r="K61" s="49">
        <f t="shared" si="22"/>
        <v>313.43493311999998</v>
      </c>
      <c r="L61" s="49">
        <f t="shared" si="22"/>
        <v>310.85095463999983</v>
      </c>
      <c r="M61" s="49">
        <f t="shared" si="22"/>
        <v>376.69841279999991</v>
      </c>
      <c r="N61" s="49">
        <f t="shared" si="22"/>
        <v>302.14351079999989</v>
      </c>
      <c r="O61" s="49">
        <f t="shared" si="22"/>
        <v>207.39483000000007</v>
      </c>
      <c r="P61" s="49">
        <f t="shared" si="22"/>
        <v>253.30480199999991</v>
      </c>
      <c r="Q61" s="49">
        <f t="shared" si="22"/>
        <v>214.85766168000009</v>
      </c>
      <c r="R61" s="49">
        <f t="shared" si="22"/>
        <v>282.82747751999995</v>
      </c>
      <c r="S61" s="49">
        <f t="shared" si="22"/>
        <v>217.86745968000002</v>
      </c>
      <c r="T61" s="49">
        <f t="shared" si="22"/>
        <v>355.98278807999998</v>
      </c>
      <c r="U61" s="49">
        <f t="shared" si="22"/>
        <v>369.42934463999995</v>
      </c>
      <c r="V61" s="49">
        <f t="shared" si="22"/>
        <v>409.09335197482795</v>
      </c>
      <c r="W61" s="49">
        <f t="shared" si="22"/>
        <v>396.92971645369863</v>
      </c>
      <c r="X61" s="49">
        <f t="shared" si="22"/>
        <v>448.03887806885967</v>
      </c>
      <c r="Y61" s="49">
        <f t="shared" ref="Y61:Z61" si="23">SUM(Y62:Y72)</f>
        <v>352.21281517552654</v>
      </c>
      <c r="Z61" s="49">
        <f t="shared" si="23"/>
        <v>232.02896061290943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292.31999999999994</v>
      </c>
      <c r="D62" s="52">
        <f>FC_OTH_CP_SH_E!D62+FC_OTH_CP_SC_E!D62+FC_OTH_CP_HW_E!D62+FC_OTH_CP_CA_E!D62</f>
        <v>304.1918207999999</v>
      </c>
      <c r="E62" s="52">
        <f>FC_OTH_CP_SH_E!E62+FC_OTH_CP_SC_E!E62+FC_OTH_CP_HW_E!E62+FC_OTH_CP_CA_E!E62</f>
        <v>299.48808959999991</v>
      </c>
      <c r="F62" s="52">
        <f>FC_OTH_CP_SH_E!F62+FC_OTH_CP_SC_E!F62+FC_OTH_CP_HW_E!F62+FC_OTH_CP_CA_E!F62</f>
        <v>350.5598207999999</v>
      </c>
      <c r="G62" s="52">
        <f>FC_OTH_CP_SH_E!G62+FC_OTH_CP_SC_E!G62+FC_OTH_CP_HW_E!G62+FC_OTH_CP_CA_E!G62</f>
        <v>397.03991039999971</v>
      </c>
      <c r="H62" s="52">
        <f>FC_OTH_CP_SH_E!H62+FC_OTH_CP_SC_E!H62+FC_OTH_CP_HW_E!H62+FC_OTH_CP_CA_E!H62</f>
        <v>252.94832639999979</v>
      </c>
      <c r="I62" s="52">
        <f>FC_OTH_CP_SH_E!I62+FC_OTH_CP_SC_E!I62+FC_OTH_CP_HW_E!I62+FC_OTH_CP_CA_E!I62</f>
        <v>315.32215680000002</v>
      </c>
      <c r="J62" s="52">
        <f>FC_OTH_CP_SH_E!J62+FC_OTH_CP_SC_E!J62+FC_OTH_CP_HW_E!J62+FC_OTH_CP_CA_E!J62</f>
        <v>331.43886719999966</v>
      </c>
      <c r="K62" s="52">
        <f>FC_OTH_CP_SH_E!K62+FC_OTH_CP_SC_E!K62+FC_OTH_CP_HW_E!K62+FC_OTH_CP_CA_E!K62</f>
        <v>291.27490559999995</v>
      </c>
      <c r="L62" s="52">
        <f>FC_OTH_CP_SH_E!L62+FC_OTH_CP_SC_E!L62+FC_OTH_CP_HW_E!L62+FC_OTH_CP_CA_E!L62</f>
        <v>288.75288959999989</v>
      </c>
      <c r="M62" s="52">
        <f>FC_OTH_CP_SH_E!M62+FC_OTH_CP_SC_E!M62+FC_OTH_CP_HW_E!M62+FC_OTH_CP_CA_E!M62</f>
        <v>352.96652159999991</v>
      </c>
      <c r="N62" s="52">
        <f>FC_OTH_CP_SH_E!N62+FC_OTH_CP_SC_E!N62+FC_OTH_CP_HW_E!N62+FC_OTH_CP_CA_E!N62</f>
        <v>278.54789759999989</v>
      </c>
      <c r="O62" s="52">
        <f>FC_OTH_CP_SH_E!O62+FC_OTH_CP_SC_E!O62+FC_OTH_CP_HW_E!O62+FC_OTH_CP_CA_E!O62</f>
        <v>184.09305600000008</v>
      </c>
      <c r="P62" s="52">
        <f>FC_OTH_CP_SH_E!P62+FC_OTH_CP_SC_E!P62+FC_OTH_CP_HW_E!P62+FC_OTH_CP_CA_E!P62</f>
        <v>234.64788479999993</v>
      </c>
      <c r="Q62" s="52">
        <f>FC_OTH_CP_SH_E!Q62+FC_OTH_CP_SC_E!Q62+FC_OTH_CP_HW_E!Q62+FC_OTH_CP_CA_E!Q62</f>
        <v>195.32499840000008</v>
      </c>
      <c r="R62" s="52">
        <f>FC_OTH_CP_SH_E!R62+FC_OTH_CP_SC_E!R62+FC_OTH_CP_HW_E!R62+FC_OTH_CP_CA_E!R62</f>
        <v>257.47908479999995</v>
      </c>
      <c r="S62" s="52">
        <f>FC_OTH_CP_SH_E!S62+FC_OTH_CP_SC_E!S62+FC_OTH_CP_HW_E!S62+FC_OTH_CP_CA_E!S62</f>
        <v>193.43439360000002</v>
      </c>
      <c r="T62" s="52">
        <f>FC_OTH_CP_SH_E!T62+FC_OTH_CP_SC_E!T62+FC_OTH_CP_HW_E!T62+FC_OTH_CP_CA_E!T62</f>
        <v>333.75646080000001</v>
      </c>
      <c r="U62" s="52">
        <f>FC_OTH_CP_SH_E!U62+FC_OTH_CP_SC_E!U62+FC_OTH_CP_HW_E!U62+FC_OTH_CP_CA_E!U62</f>
        <v>344.89284479999998</v>
      </c>
      <c r="V62" s="52">
        <f>FC_OTH_CP_SH_E!V62+FC_OTH_CP_SC_E!V62+FC_OTH_CP_HW_E!V62+FC_OTH_CP_CA_E!V62</f>
        <v>383.22789120000016</v>
      </c>
      <c r="W62" s="52">
        <f>FC_OTH_CP_SH_E!W62+FC_OTH_CP_SC_E!W62+FC_OTH_CP_HW_E!W62+FC_OTH_CP_CA_E!W62</f>
        <v>370.92142080000019</v>
      </c>
      <c r="X62" s="52">
        <f>FC_OTH_CP_SH_E!X62+FC_OTH_CP_SC_E!X62+FC_OTH_CP_HW_E!X62+FC_OTH_CP_CA_E!X62</f>
        <v>421.56293759999988</v>
      </c>
      <c r="Y62" s="52">
        <f>FC_OTH_CP_SH_E!Y62+FC_OTH_CP_SC_E!Y62+FC_OTH_CP_HW_E!Y62+FC_OTH_CP_CA_E!Y62</f>
        <v>331.33766399999973</v>
      </c>
      <c r="Z62" s="52">
        <f>FC_OTH_CP_SH_E!Z62+FC_OTH_CP_SC_E!Z62+FC_OTH_CP_HW_E!Z62+FC_OTH_CP_CA_E!Z62</f>
        <v>209.03057280000013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13.887820799999997</v>
      </c>
      <c r="D63" s="52">
        <f>FC_OTH_CP_SH_E!D63+FC_OTH_CP_SC_E!D63+FC_OTH_CP_HW_E!D63+FC_OTH_CP_CA_E!D63</f>
        <v>13.887820799999997</v>
      </c>
      <c r="E63" s="52">
        <f>FC_OTH_CP_SH_E!E63+FC_OTH_CP_SC_E!E63+FC_OTH_CP_HW_E!E63+FC_OTH_CP_CA_E!E63</f>
        <v>17.360179199999994</v>
      </c>
      <c r="F63" s="52">
        <f>FC_OTH_CP_SH_E!F63+FC_OTH_CP_SC_E!F63+FC_OTH_CP_HW_E!F63+FC_OTH_CP_CA_E!F63</f>
        <v>20.832134400000001</v>
      </c>
      <c r="G63" s="52">
        <f>FC_OTH_CP_SH_E!G63+FC_OTH_CP_SC_E!G63+FC_OTH_CP_HW_E!G63+FC_OTH_CP_CA_E!G63</f>
        <v>20.832134399999994</v>
      </c>
      <c r="H63" s="52">
        <f>FC_OTH_CP_SH_E!H63+FC_OTH_CP_SC_E!H63+FC_OTH_CP_HW_E!H63+FC_OTH_CP_CA_E!H63</f>
        <v>16.016313599999986</v>
      </c>
      <c r="I63" s="52">
        <f>FC_OTH_CP_SH_E!I63+FC_OTH_CP_SC_E!I63+FC_OTH_CP_HW_E!I63+FC_OTH_CP_CA_E!I63</f>
        <v>18.123839999999998</v>
      </c>
      <c r="J63" s="52">
        <f>FC_OTH_CP_SH_E!J63+FC_OTH_CP_SC_E!J63+FC_OTH_CP_HW_E!J63+FC_OTH_CP_CA_E!J63</f>
        <v>16.259443199999986</v>
      </c>
      <c r="K63" s="52">
        <f>FC_OTH_CP_SH_E!K63+FC_OTH_CP_SC_E!K63+FC_OTH_CP_HW_E!K63+FC_OTH_CP_CA_E!K63</f>
        <v>18.457286399999997</v>
      </c>
      <c r="L63" s="52">
        <f>FC_OTH_CP_SH_E!L63+FC_OTH_CP_SC_E!L63+FC_OTH_CP_HW_E!L63+FC_OTH_CP_CA_E!L63</f>
        <v>15.578841599999993</v>
      </c>
      <c r="M63" s="52">
        <f>FC_OTH_CP_SH_E!M63+FC_OTH_CP_SC_E!M63+FC_OTH_CP_HW_E!M63+FC_OTH_CP_CA_E!M63</f>
        <v>16.623935999999993</v>
      </c>
      <c r="N63" s="52">
        <f>FC_OTH_CP_SH_E!N63+FC_OTH_CP_SC_E!N63+FC_OTH_CP_HW_E!N63+FC_OTH_CP_CA_E!N63</f>
        <v>15.453849599999995</v>
      </c>
      <c r="O63" s="52">
        <f>FC_OTH_CP_SH_E!O63+FC_OTH_CP_SC_E!O63+FC_OTH_CP_HW_E!O63+FC_OTH_CP_CA_E!O63</f>
        <v>17.790393600000012</v>
      </c>
      <c r="P63" s="52">
        <f>FC_OTH_CP_SH_E!P63+FC_OTH_CP_SC_E!P63+FC_OTH_CP_HW_E!P63+FC_OTH_CP_CA_E!P63</f>
        <v>16.440076799999993</v>
      </c>
      <c r="Q63" s="52">
        <f>FC_OTH_CP_SH_E!Q63+FC_OTH_CP_SC_E!Q63+FC_OTH_CP_HW_E!Q63+FC_OTH_CP_CA_E!Q63</f>
        <v>15.721574400000003</v>
      </c>
      <c r="R63" s="52">
        <f>FC_OTH_CP_SH_E!R63+FC_OTH_CP_SC_E!R63+FC_OTH_CP_HW_E!R63+FC_OTH_CP_CA_E!R63</f>
        <v>19.971705599999993</v>
      </c>
      <c r="S63" s="52">
        <f>FC_OTH_CP_SH_E!S63+FC_OTH_CP_SC_E!S63+FC_OTH_CP_HW_E!S63+FC_OTH_CP_CA_E!S63</f>
        <v>20.015654400000006</v>
      </c>
      <c r="T63" s="52">
        <f>FC_OTH_CP_SH_E!T63+FC_OTH_CP_SC_E!T63+FC_OTH_CP_HW_E!T63+FC_OTH_CP_CA_E!T63</f>
        <v>17.650079999999999</v>
      </c>
      <c r="U63" s="52">
        <f>FC_OTH_CP_SH_E!U63+FC_OTH_CP_SC_E!U63+FC_OTH_CP_HW_E!U63+FC_OTH_CP_CA_E!U63</f>
        <v>19.89106559999999</v>
      </c>
      <c r="V63" s="52">
        <f>FC_OTH_CP_SH_E!V63+FC_OTH_CP_SC_E!V63+FC_OTH_CP_HW_E!V63+FC_OTH_CP_CA_E!V63</f>
        <v>21.070425600000018</v>
      </c>
      <c r="W63" s="52">
        <f>FC_OTH_CP_SH_E!W63+FC_OTH_CP_SC_E!W63+FC_OTH_CP_HW_E!W63+FC_OTH_CP_CA_E!W63</f>
        <v>21.315974400000009</v>
      </c>
      <c r="X63" s="52">
        <f>FC_OTH_CP_SH_E!X63+FC_OTH_CP_SC_E!X63+FC_OTH_CP_HW_E!X63+FC_OTH_CP_CA_E!X63</f>
        <v>21.628454400000003</v>
      </c>
      <c r="Y63" s="52">
        <f>FC_OTH_CP_SH_E!Y63+FC_OTH_CP_SC_E!Y63+FC_OTH_CP_HW_E!Y63+FC_OTH_CP_CA_E!Y63</f>
        <v>16.211865599999985</v>
      </c>
      <c r="Z63" s="52">
        <f>FC_OTH_CP_SH_E!Z63+FC_OTH_CP_SC_E!Z63+FC_OTH_CP_HW_E!Z63+FC_OTH_CP_CA_E!Z63</f>
        <v>15.284505600000006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0.14742</v>
      </c>
      <c r="L64" s="52">
        <f>FC_OTH_CP_SH_E!L64+FC_OTH_CP_SC_E!L64+FC_OTH_CP_HW_E!L64+FC_OTH_CP_CA_E!L64</f>
        <v>0.61110503999999977</v>
      </c>
      <c r="M64" s="52">
        <f>FC_OTH_CP_SH_E!M64+FC_OTH_CP_SC_E!M64+FC_OTH_CP_HW_E!M64+FC_OTH_CP_CA_E!M64</f>
        <v>0.88098192000000031</v>
      </c>
      <c r="N64" s="52">
        <f>FC_OTH_CP_SH_E!N64+FC_OTH_CP_SC_E!N64+FC_OTH_CP_HW_E!N64+FC_OTH_CP_CA_E!N64</f>
        <v>1.9925287199999997</v>
      </c>
      <c r="O64" s="52">
        <f>FC_OTH_CP_SH_E!O64+FC_OTH_CP_SC_E!O64+FC_OTH_CP_HW_E!O64+FC_OTH_CP_CA_E!O64</f>
        <v>4.2415682399999977</v>
      </c>
      <c r="P64" s="52">
        <f>FC_OTH_CP_SH_E!P64+FC_OTH_CP_SC_E!P64+FC_OTH_CP_HW_E!P64+FC_OTH_CP_CA_E!P64</f>
        <v>0.70820567999999962</v>
      </c>
      <c r="Q64" s="52">
        <f>FC_OTH_CP_SH_E!Q64+FC_OTH_CP_SC_E!Q64+FC_OTH_CP_HW_E!Q64+FC_OTH_CP_CA_E!Q64</f>
        <v>0.97631352000000016</v>
      </c>
      <c r="R64" s="52">
        <f>FC_OTH_CP_SH_E!R64+FC_OTH_CP_SC_E!R64+FC_OTH_CP_HW_E!R64+FC_OTH_CP_CA_E!R64</f>
        <v>1.2963132000000006</v>
      </c>
      <c r="S64" s="52">
        <f>FC_OTH_CP_SH_E!S64+FC_OTH_CP_SC_E!S64+FC_OTH_CP_HW_E!S64+FC_OTH_CP_CA_E!S64</f>
        <v>1.5107601600000005</v>
      </c>
      <c r="T64" s="52">
        <f>FC_OTH_CP_SH_E!T64+FC_OTH_CP_SC_E!T64+FC_OTH_CP_HW_E!T64+FC_OTH_CP_CA_E!T64</f>
        <v>1.0415714400000002</v>
      </c>
      <c r="U64" s="52">
        <f>FC_OTH_CP_SH_E!U64+FC_OTH_CP_SC_E!U64+FC_OTH_CP_HW_E!U64+FC_OTH_CP_CA_E!U64</f>
        <v>1.2799987199999983</v>
      </c>
      <c r="V64" s="52">
        <f>FC_OTH_CP_SH_E!V64+FC_OTH_CP_SC_E!V64+FC_OTH_CP_HW_E!V64+FC_OTH_CP_CA_E!V64</f>
        <v>1.4673218948277473</v>
      </c>
      <c r="W64" s="52">
        <f>FC_OTH_CP_SH_E!W64+FC_OTH_CP_SC_E!W64+FC_OTH_CP_HW_E!W64+FC_OTH_CP_CA_E!W64</f>
        <v>1.3551774136984092</v>
      </c>
      <c r="X64" s="52">
        <f>FC_OTH_CP_SH_E!X64+FC_OTH_CP_SC_E!X64+FC_OTH_CP_HW_E!X64+FC_OTH_CP_CA_E!X64</f>
        <v>1.4236830288597833</v>
      </c>
      <c r="Y64" s="52">
        <f>FC_OTH_CP_SH_E!Y64+FC_OTH_CP_SC_E!Y64+FC_OTH_CP_HW_E!Y64+FC_OTH_CP_CA_E!Y64</f>
        <v>1.2486582155268247</v>
      </c>
      <c r="Z64" s="52">
        <f>FC_OTH_CP_SH_E!Z64+FC_OTH_CP_SC_E!Z64+FC_OTH_CP_HW_E!Z64+FC_OTH_CP_CA_E!Z64</f>
        <v>1.5710193329092781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0.79293168000000014</v>
      </c>
      <c r="I69" s="52">
        <f>FC_OTH_CP_SH_E!I69+FC_OTH_CP_SC_E!I69+FC_OTH_CP_HW_E!I69+FC_OTH_CP_CA_E!I69</f>
        <v>3.1536302399999991</v>
      </c>
      <c r="J69" s="52">
        <f>FC_OTH_CP_SH_E!J69+FC_OTH_CP_SC_E!J69+FC_OTH_CP_HW_E!J69+FC_OTH_CP_CA_E!J69</f>
        <v>3.6175118400000001</v>
      </c>
      <c r="K69" s="52">
        <f>FC_OTH_CP_SH_E!K69+FC_OTH_CP_SC_E!K69+FC_OTH_CP_HW_E!K69+FC_OTH_CP_CA_E!K69</f>
        <v>3.5553211200000021</v>
      </c>
      <c r="L69" s="52">
        <f>FC_OTH_CP_SH_E!L69+FC_OTH_CP_SC_E!L69+FC_OTH_CP_HW_E!L69+FC_OTH_CP_CA_E!L69</f>
        <v>5.9081183999999993</v>
      </c>
      <c r="M69" s="52">
        <f>FC_OTH_CP_SH_E!M69+FC_OTH_CP_SC_E!M69+FC_OTH_CP_HW_E!M69+FC_OTH_CP_CA_E!M69</f>
        <v>6.2269732799999984</v>
      </c>
      <c r="N69" s="52">
        <f>FC_OTH_CP_SH_E!N69+FC_OTH_CP_SC_E!N69+FC_OTH_CP_HW_E!N69+FC_OTH_CP_CA_E!N69</f>
        <v>6.1492348800000034</v>
      </c>
      <c r="O69" s="52">
        <f>FC_OTH_CP_SH_E!O69+FC_OTH_CP_SC_E!O69+FC_OTH_CP_HW_E!O69+FC_OTH_CP_CA_E!O69</f>
        <v>1.2698121600000001</v>
      </c>
      <c r="P69" s="52">
        <f>FC_OTH_CP_SH_E!P69+FC_OTH_CP_SC_E!P69+FC_OTH_CP_HW_E!P69+FC_OTH_CP_CA_E!P69</f>
        <v>1.5086347199999999</v>
      </c>
      <c r="Q69" s="52">
        <f>FC_OTH_CP_SH_E!Q69+FC_OTH_CP_SC_E!Q69+FC_OTH_CP_HW_E!Q69+FC_OTH_CP_CA_E!Q69</f>
        <v>2.8347753599999996</v>
      </c>
      <c r="R69" s="52">
        <f>FC_OTH_CP_SH_E!R69+FC_OTH_CP_SC_E!R69+FC_OTH_CP_HW_E!R69+FC_OTH_CP_CA_E!R69</f>
        <v>4.0803739200000013</v>
      </c>
      <c r="S69" s="52">
        <f>FC_OTH_CP_SH_E!S69+FC_OTH_CP_SC_E!S69+FC_OTH_CP_HW_E!S69+FC_OTH_CP_CA_E!S69</f>
        <v>2.9066515199999996</v>
      </c>
      <c r="T69" s="52">
        <f>FC_OTH_CP_SH_E!T69+FC_OTH_CP_SC_E!T69+FC_OTH_CP_HW_E!T69+FC_OTH_CP_CA_E!T69</f>
        <v>3.5346758400000016</v>
      </c>
      <c r="U69" s="52">
        <f>FC_OTH_CP_SH_E!U69+FC_OTH_CP_SC_E!U69+FC_OTH_CP_HW_E!U69+FC_OTH_CP_CA_E!U69</f>
        <v>3.3654355199999979</v>
      </c>
      <c r="V69" s="52">
        <f>FC_OTH_CP_SH_E!V69+FC_OTH_CP_SC_E!V69+FC_OTH_CP_HW_E!V69+FC_OTH_CP_CA_E!V69</f>
        <v>3.3277132799999967</v>
      </c>
      <c r="W69" s="52">
        <f>FC_OTH_CP_SH_E!W69+FC_OTH_CP_SC_E!W69+FC_OTH_CP_HW_E!W69+FC_OTH_CP_CA_E!W69</f>
        <v>3.3371438400000022</v>
      </c>
      <c r="X69" s="52">
        <f>FC_OTH_CP_SH_E!X69+FC_OTH_CP_SC_E!X69+FC_OTH_CP_HW_E!X69+FC_OTH_CP_CA_E!X69</f>
        <v>3.4238030399999984</v>
      </c>
      <c r="Y69" s="52">
        <f>FC_OTH_CP_SH_E!Y69+FC_OTH_CP_SC_E!Y69+FC_OTH_CP_HW_E!Y69+FC_OTH_CP_CA_E!Y69</f>
        <v>3.4146273600000003</v>
      </c>
      <c r="Z69" s="52">
        <f>FC_OTH_CP_SH_E!Z69+FC_OTH_CP_SC_E!Z69+FC_OTH_CP_HW_E!Z69+FC_OTH_CP_CA_E!Z69</f>
        <v>6.1428628800000062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2477.8261612112692</v>
      </c>
      <c r="D2" s="21">
        <f t="shared" ref="D2:X2" si="0">SUM(D3,D17,D22,D25,D26,D51,D52)</f>
        <v>3440.9366136944768</v>
      </c>
      <c r="E2" s="21">
        <f t="shared" si="0"/>
        <v>3208.1376720367984</v>
      </c>
      <c r="F2" s="21">
        <f t="shared" si="0"/>
        <v>3828.1469452042033</v>
      </c>
      <c r="G2" s="21">
        <f t="shared" si="0"/>
        <v>3625.2032302116522</v>
      </c>
      <c r="H2" s="21">
        <f t="shared" si="0"/>
        <v>2940.1147547166597</v>
      </c>
      <c r="I2" s="21">
        <f t="shared" si="0"/>
        <v>2981.9080725150948</v>
      </c>
      <c r="J2" s="21">
        <f t="shared" si="0"/>
        <v>2065.4170811836439</v>
      </c>
      <c r="K2" s="21">
        <f t="shared" si="0"/>
        <v>2300.8516566439539</v>
      </c>
      <c r="L2" s="21">
        <f t="shared" si="0"/>
        <v>1716.8991133212965</v>
      </c>
      <c r="M2" s="21">
        <f t="shared" si="0"/>
        <v>1187.9942246366616</v>
      </c>
      <c r="N2" s="21">
        <f t="shared" si="0"/>
        <v>1039.2558357106639</v>
      </c>
      <c r="O2" s="21">
        <f t="shared" si="0"/>
        <v>1044.196472257411</v>
      </c>
      <c r="P2" s="21">
        <f t="shared" si="0"/>
        <v>1045.2570813616317</v>
      </c>
      <c r="Q2" s="21">
        <f t="shared" si="0"/>
        <v>924.14443301698725</v>
      </c>
      <c r="R2" s="21">
        <f t="shared" si="0"/>
        <v>997.16878705061504</v>
      </c>
      <c r="S2" s="21">
        <f t="shared" si="0"/>
        <v>907.91858436182883</v>
      </c>
      <c r="T2" s="21">
        <f t="shared" si="0"/>
        <v>1102.1451528622711</v>
      </c>
      <c r="U2" s="21">
        <f t="shared" si="0"/>
        <v>984.80752023282344</v>
      </c>
      <c r="V2" s="21">
        <f t="shared" si="0"/>
        <v>998.01353244558595</v>
      </c>
      <c r="W2" s="21">
        <f t="shared" si="0"/>
        <v>974.94004644389429</v>
      </c>
      <c r="X2" s="21">
        <f t="shared" si="0"/>
        <v>1200.0053133478414</v>
      </c>
      <c r="Y2" s="21">
        <f t="shared" ref="Y2:Z2" si="1">SUM(Y3,Y17,Y22,Y25,Y26,Y51,Y52)</f>
        <v>880.18048464583569</v>
      </c>
      <c r="Z2" s="21">
        <f t="shared" si="1"/>
        <v>707.06359914459244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108.63683516021109</v>
      </c>
      <c r="D3" s="24">
        <f t="shared" ref="D3:W3" si="3">SUM(D4,D8,D11)</f>
        <v>115.70874365812817</v>
      </c>
      <c r="E3" s="24">
        <f t="shared" si="3"/>
        <v>81.513682964068138</v>
      </c>
      <c r="F3" s="24">
        <f t="shared" si="3"/>
        <v>112.22350542653277</v>
      </c>
      <c r="G3" s="24">
        <f t="shared" si="3"/>
        <v>81.045471672520065</v>
      </c>
      <c r="H3" s="24">
        <f t="shared" si="3"/>
        <v>67.264527806668895</v>
      </c>
      <c r="I3" s="24">
        <f t="shared" si="3"/>
        <v>49.080088263491618</v>
      </c>
      <c r="J3" s="24">
        <f t="shared" si="3"/>
        <v>38.685383991478012</v>
      </c>
      <c r="K3" s="24">
        <f t="shared" si="3"/>
        <v>23.820653278620302</v>
      </c>
      <c r="L3" s="24">
        <f t="shared" si="3"/>
        <v>18.147125302205318</v>
      </c>
      <c r="M3" s="24">
        <f t="shared" si="3"/>
        <v>20.302414447691973</v>
      </c>
      <c r="N3" s="24">
        <f t="shared" si="3"/>
        <v>14.245010486388994</v>
      </c>
      <c r="O3" s="24">
        <f t="shared" si="3"/>
        <v>0.28763324929536299</v>
      </c>
      <c r="P3" s="24">
        <f t="shared" si="3"/>
        <v>0.72282824156378578</v>
      </c>
      <c r="Q3" s="24">
        <f t="shared" si="3"/>
        <v>9.0955702314335127E-2</v>
      </c>
      <c r="R3" s="24">
        <f t="shared" si="3"/>
        <v>6.2605007404109375E-2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20.864765022161404</v>
      </c>
      <c r="D4" s="19">
        <f t="shared" ref="D4:W4" si="6">SUM(D5:D7)</f>
        <v>18.259898636915437</v>
      </c>
      <c r="E4" s="19">
        <f t="shared" si="6"/>
        <v>33.318737229828855</v>
      </c>
      <c r="F4" s="19">
        <f t="shared" si="6"/>
        <v>38.441909525386016</v>
      </c>
      <c r="G4" s="19">
        <f t="shared" si="6"/>
        <v>31.773397898241672</v>
      </c>
      <c r="H4" s="19">
        <f t="shared" si="6"/>
        <v>24.997439506216381</v>
      </c>
      <c r="I4" s="19">
        <f t="shared" si="6"/>
        <v>16.843837937462197</v>
      </c>
      <c r="J4" s="19">
        <f t="shared" si="6"/>
        <v>8.8503947786222774</v>
      </c>
      <c r="K4" s="19">
        <f t="shared" si="6"/>
        <v>1.1216560412966188</v>
      </c>
      <c r="L4" s="19">
        <f t="shared" si="6"/>
        <v>1.123069459468433</v>
      </c>
      <c r="M4" s="19">
        <f t="shared" si="6"/>
        <v>1.2272471085255159</v>
      </c>
      <c r="N4" s="19">
        <f t="shared" si="6"/>
        <v>1.0840971008885447</v>
      </c>
      <c r="O4" s="19">
        <f t="shared" si="6"/>
        <v>0</v>
      </c>
      <c r="P4" s="19">
        <f t="shared" si="6"/>
        <v>0.68043732064217721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20.864765022161404</v>
      </c>
      <c r="D7" s="8">
        <v>18.259898636915437</v>
      </c>
      <c r="E7" s="8">
        <v>33.318737229828855</v>
      </c>
      <c r="F7" s="8">
        <v>38.441909525386016</v>
      </c>
      <c r="G7" s="8">
        <v>31.773397898241672</v>
      </c>
      <c r="H7" s="8">
        <v>24.997439506216381</v>
      </c>
      <c r="I7" s="8">
        <v>16.843837937462197</v>
      </c>
      <c r="J7" s="8">
        <v>8.8503947786222774</v>
      </c>
      <c r="K7" s="8">
        <v>1.1216560412966188</v>
      </c>
      <c r="L7" s="8">
        <v>1.123069459468433</v>
      </c>
      <c r="M7" s="8">
        <v>1.2272471085255159</v>
      </c>
      <c r="N7" s="8">
        <v>1.0840971008885447</v>
      </c>
      <c r="O7" s="8">
        <v>0</v>
      </c>
      <c r="P7" s="8">
        <v>0.68043732064217721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2.9456521415372832</v>
      </c>
      <c r="D8" s="19">
        <f t="shared" si="8"/>
        <v>2.9456521415372832</v>
      </c>
      <c r="E8" s="19">
        <f t="shared" si="8"/>
        <v>1.9640080757946252</v>
      </c>
      <c r="F8" s="19">
        <f t="shared" si="8"/>
        <v>1.9640080757946252</v>
      </c>
      <c r="G8" s="19">
        <f t="shared" si="8"/>
        <v>1.9596884099387717</v>
      </c>
      <c r="H8" s="19">
        <f t="shared" si="8"/>
        <v>0.65412979839813123</v>
      </c>
      <c r="I8" s="19">
        <f t="shared" si="8"/>
        <v>0.58176915369833648</v>
      </c>
      <c r="J8" s="19">
        <f t="shared" si="8"/>
        <v>0.10444862553090838</v>
      </c>
      <c r="K8" s="19">
        <f t="shared" si="8"/>
        <v>0.12352428591361687</v>
      </c>
      <c r="L8" s="19">
        <f t="shared" si="8"/>
        <v>0.26137452806241307</v>
      </c>
      <c r="M8" s="19">
        <f t="shared" si="8"/>
        <v>0.28978289913469019</v>
      </c>
      <c r="N8" s="19">
        <f t="shared" si="8"/>
        <v>0.11531278052776192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2.9456521415372832</v>
      </c>
      <c r="D10" s="8">
        <v>2.9456521415372832</v>
      </c>
      <c r="E10" s="8">
        <v>1.9640080757946252</v>
      </c>
      <c r="F10" s="8">
        <v>1.9640080757946252</v>
      </c>
      <c r="G10" s="8">
        <v>1.9596884099387717</v>
      </c>
      <c r="H10" s="8">
        <v>0.65412979839813123</v>
      </c>
      <c r="I10" s="8">
        <v>0.58176915369833648</v>
      </c>
      <c r="J10" s="8">
        <v>0.10444862553090838</v>
      </c>
      <c r="K10" s="8">
        <v>0.12352428591361687</v>
      </c>
      <c r="L10" s="8">
        <v>0.26137452806241307</v>
      </c>
      <c r="M10" s="8">
        <v>0.28978289913469019</v>
      </c>
      <c r="N10" s="8">
        <v>0.11531278052776192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84.826417996512404</v>
      </c>
      <c r="D11" s="19">
        <f t="shared" si="10"/>
        <v>94.503192879675453</v>
      </c>
      <c r="E11" s="19">
        <f t="shared" si="10"/>
        <v>46.23093765844466</v>
      </c>
      <c r="F11" s="19">
        <f t="shared" si="10"/>
        <v>71.817587825352135</v>
      </c>
      <c r="G11" s="19">
        <f t="shared" si="10"/>
        <v>47.312385364339619</v>
      </c>
      <c r="H11" s="19">
        <f t="shared" si="10"/>
        <v>41.612958502054383</v>
      </c>
      <c r="I11" s="19">
        <f t="shared" si="10"/>
        <v>31.654481172331089</v>
      </c>
      <c r="J11" s="19">
        <f t="shared" si="10"/>
        <v>29.730540587324828</v>
      </c>
      <c r="K11" s="19">
        <f t="shared" si="10"/>
        <v>22.575472951410067</v>
      </c>
      <c r="L11" s="19">
        <f t="shared" si="10"/>
        <v>16.76268131467447</v>
      </c>
      <c r="M11" s="19">
        <f t="shared" si="10"/>
        <v>18.785384440031766</v>
      </c>
      <c r="N11" s="19">
        <f t="shared" si="10"/>
        <v>13.045600604972687</v>
      </c>
      <c r="O11" s="19">
        <f t="shared" si="10"/>
        <v>0.28763324929536299</v>
      </c>
      <c r="P11" s="19">
        <f t="shared" si="10"/>
        <v>4.2390920921608566E-2</v>
      </c>
      <c r="Q11" s="19">
        <f t="shared" si="10"/>
        <v>9.0955702314335127E-2</v>
      </c>
      <c r="R11" s="19">
        <f t="shared" si="10"/>
        <v>6.2605007404109375E-2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2.8739109168000003</v>
      </c>
      <c r="D12" s="8">
        <v>0</v>
      </c>
      <c r="E12" s="8">
        <v>0</v>
      </c>
      <c r="F12" s="8">
        <v>0</v>
      </c>
      <c r="G12" s="8">
        <v>0</v>
      </c>
      <c r="H12" s="8">
        <v>0.6094253087999999</v>
      </c>
      <c r="I12" s="8">
        <v>0.44822463839999988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21.117443313312414</v>
      </c>
      <c r="D13" s="8">
        <v>21.143204146875469</v>
      </c>
      <c r="E13" s="8">
        <v>21.181087725644662</v>
      </c>
      <c r="F13" s="8">
        <v>18.136763335752146</v>
      </c>
      <c r="G13" s="8">
        <v>15.102288676339619</v>
      </c>
      <c r="H13" s="8">
        <v>11.173065449254381</v>
      </c>
      <c r="I13" s="8">
        <v>8.9031592251310929</v>
      </c>
      <c r="J13" s="8">
        <v>6.4719204641248282</v>
      </c>
      <c r="K13" s="8">
        <v>4.1208330554100643</v>
      </c>
      <c r="L13" s="8">
        <v>4.0838981514744717</v>
      </c>
      <c r="M13" s="8">
        <v>4.6270928464317675</v>
      </c>
      <c r="N13" s="8">
        <v>4.0510704449726882</v>
      </c>
      <c r="O13" s="8">
        <v>0.28763324929536299</v>
      </c>
      <c r="P13" s="8">
        <v>4.2390920921608566E-2</v>
      </c>
      <c r="Q13" s="8">
        <v>9.0955702314335127E-2</v>
      </c>
      <c r="R13" s="8">
        <v>6.2605007404109375E-2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60.83506376639999</v>
      </c>
      <c r="D16" s="8">
        <v>73.359988732799991</v>
      </c>
      <c r="E16" s="8">
        <v>25.049849932799997</v>
      </c>
      <c r="F16" s="8">
        <v>53.680824489599992</v>
      </c>
      <c r="G16" s="8">
        <v>32.210096688</v>
      </c>
      <c r="H16" s="8">
        <v>29.830467744</v>
      </c>
      <c r="I16" s="8">
        <v>22.303097308799995</v>
      </c>
      <c r="J16" s="8">
        <v>23.2586201232</v>
      </c>
      <c r="K16" s="8">
        <v>18.454639896000003</v>
      </c>
      <c r="L16" s="8">
        <v>12.678783163199999</v>
      </c>
      <c r="M16" s="8">
        <v>14.158291593599998</v>
      </c>
      <c r="N16" s="8">
        <v>8.9945301599999983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1090.0302972500367</v>
      </c>
      <c r="D26" s="27">
        <f t="shared" si="16"/>
        <v>1501.4348865049585</v>
      </c>
      <c r="E26" s="27">
        <f t="shared" si="16"/>
        <v>1498.2807435202212</v>
      </c>
      <c r="F26" s="27">
        <f t="shared" si="16"/>
        <v>1861.0945140736762</v>
      </c>
      <c r="G26" s="27">
        <f t="shared" si="16"/>
        <v>1328.0532625367618</v>
      </c>
      <c r="H26" s="27">
        <f t="shared" si="16"/>
        <v>1698.0356071985934</v>
      </c>
      <c r="I26" s="27">
        <f t="shared" si="16"/>
        <v>1716.6017535663193</v>
      </c>
      <c r="J26" s="27">
        <f t="shared" si="16"/>
        <v>1169.0568249014275</v>
      </c>
      <c r="K26" s="27">
        <f t="shared" si="16"/>
        <v>1368.0955275696635</v>
      </c>
      <c r="L26" s="27">
        <f t="shared" si="16"/>
        <v>1058.9781108505895</v>
      </c>
      <c r="M26" s="27">
        <f t="shared" si="16"/>
        <v>483.46460267801382</v>
      </c>
      <c r="N26" s="27">
        <f t="shared" si="16"/>
        <v>471.50492126317243</v>
      </c>
      <c r="O26" s="27">
        <f t="shared" si="16"/>
        <v>391.3753923907305</v>
      </c>
      <c r="P26" s="27">
        <f t="shared" si="16"/>
        <v>388.54060713945893</v>
      </c>
      <c r="Q26" s="27">
        <f t="shared" si="16"/>
        <v>427.3331074523889</v>
      </c>
      <c r="R26" s="27">
        <f t="shared" si="16"/>
        <v>447.62311448907042</v>
      </c>
      <c r="S26" s="27">
        <f t="shared" si="16"/>
        <v>409.17141190422672</v>
      </c>
      <c r="T26" s="27">
        <f t="shared" si="16"/>
        <v>562.65039973103774</v>
      </c>
      <c r="U26" s="27">
        <f t="shared" si="16"/>
        <v>492.05960584908843</v>
      </c>
      <c r="V26" s="27">
        <f t="shared" si="16"/>
        <v>457.44199769134713</v>
      </c>
      <c r="W26" s="27">
        <f t="shared" si="16"/>
        <v>448.8465022000118</v>
      </c>
      <c r="X26" s="27">
        <f t="shared" si="16"/>
        <v>574.37323413688864</v>
      </c>
      <c r="Y26" s="27">
        <f t="shared" ref="Y26:Z26" si="17">SUM(Y27,Y33)</f>
        <v>482.89199264658322</v>
      </c>
      <c r="Z26" s="27">
        <f t="shared" si="17"/>
        <v>260.05227562911415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1090.0302972500367</v>
      </c>
      <c r="D33" s="19">
        <f t="shared" si="20"/>
        <v>1501.4348865049585</v>
      </c>
      <c r="E33" s="19">
        <f t="shared" si="20"/>
        <v>1498.2807435202212</v>
      </c>
      <c r="F33" s="19">
        <f t="shared" si="20"/>
        <v>1861.0945140736762</v>
      </c>
      <c r="G33" s="19">
        <f t="shared" si="20"/>
        <v>1328.0532625367618</v>
      </c>
      <c r="H33" s="19">
        <f t="shared" si="20"/>
        <v>1698.0356071985934</v>
      </c>
      <c r="I33" s="19">
        <f t="shared" si="20"/>
        <v>1716.6017535663193</v>
      </c>
      <c r="J33" s="19">
        <f t="shared" si="20"/>
        <v>1169.0568249014275</v>
      </c>
      <c r="K33" s="19">
        <f t="shared" si="20"/>
        <v>1368.0955275696635</v>
      </c>
      <c r="L33" s="19">
        <f t="shared" si="20"/>
        <v>1058.9781108505895</v>
      </c>
      <c r="M33" s="19">
        <f t="shared" si="20"/>
        <v>483.46460267801382</v>
      </c>
      <c r="N33" s="19">
        <f t="shared" si="20"/>
        <v>471.50492126317243</v>
      </c>
      <c r="O33" s="19">
        <f t="shared" si="20"/>
        <v>391.3753923907305</v>
      </c>
      <c r="P33" s="19">
        <f t="shared" si="20"/>
        <v>388.54060713945893</v>
      </c>
      <c r="Q33" s="19">
        <f t="shared" si="20"/>
        <v>427.3331074523889</v>
      </c>
      <c r="R33" s="19">
        <f t="shared" si="20"/>
        <v>447.62311448907042</v>
      </c>
      <c r="S33" s="19">
        <f t="shared" si="20"/>
        <v>409.17141190422672</v>
      </c>
      <c r="T33" s="19">
        <f t="shared" si="20"/>
        <v>562.65039973103774</v>
      </c>
      <c r="U33" s="19">
        <f t="shared" si="20"/>
        <v>492.05960584908843</v>
      </c>
      <c r="V33" s="19">
        <f t="shared" si="20"/>
        <v>457.44199769134713</v>
      </c>
      <c r="W33" s="19">
        <f t="shared" si="20"/>
        <v>448.8465022000118</v>
      </c>
      <c r="X33" s="19">
        <f t="shared" si="20"/>
        <v>574.37323413688864</v>
      </c>
      <c r="Y33" s="19">
        <f t="shared" ref="Y33:Z33" si="21">SUM(Y34:Y50)</f>
        <v>482.89199264658322</v>
      </c>
      <c r="Z33" s="19">
        <f t="shared" si="21"/>
        <v>260.05227562911415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15.683102907110211</v>
      </c>
      <c r="D41" s="8">
        <v>2.7374389534090482</v>
      </c>
      <c r="E41" s="8">
        <v>10.965300864983531</v>
      </c>
      <c r="F41" s="8">
        <v>14.050499081932458</v>
      </c>
      <c r="G41" s="8">
        <v>10.846516148772222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756.2096392683975</v>
      </c>
      <c r="D43" s="8">
        <v>881.1882647657751</v>
      </c>
      <c r="E43" s="8">
        <v>890.83544408412354</v>
      </c>
      <c r="F43" s="8">
        <v>1271.0104813847786</v>
      </c>
      <c r="G43" s="8">
        <v>1060.7368628447805</v>
      </c>
      <c r="H43" s="8">
        <v>1434.335550360039</v>
      </c>
      <c r="I43" s="8">
        <v>1330.0567812203492</v>
      </c>
      <c r="J43" s="8">
        <v>1021.7778270579547</v>
      </c>
      <c r="K43" s="8">
        <v>1246.284955601164</v>
      </c>
      <c r="L43" s="8">
        <v>930.72691439402752</v>
      </c>
      <c r="M43" s="8">
        <v>468.28908186194036</v>
      </c>
      <c r="N43" s="8">
        <v>424.32448385018415</v>
      </c>
      <c r="O43" s="8">
        <v>361.80660200579604</v>
      </c>
      <c r="P43" s="8">
        <v>356.69726674602549</v>
      </c>
      <c r="Q43" s="8">
        <v>383.50814034304449</v>
      </c>
      <c r="R43" s="8">
        <v>408.34541952090279</v>
      </c>
      <c r="S43" s="8">
        <v>334.81331607997254</v>
      </c>
      <c r="T43" s="8">
        <v>520.81684182712002</v>
      </c>
      <c r="U43" s="8">
        <v>468.67313640501646</v>
      </c>
      <c r="V43" s="8">
        <v>455.36024554990706</v>
      </c>
      <c r="W43" s="8">
        <v>447.52218886932354</v>
      </c>
      <c r="X43" s="8">
        <v>573.26862307172019</v>
      </c>
      <c r="Y43" s="8">
        <v>481.91527764638886</v>
      </c>
      <c r="Z43" s="8">
        <v>258.20677242766141</v>
      </c>
    </row>
    <row r="44" spans="1:26" ht="11.25" customHeight="1" x14ac:dyDescent="0.2">
      <c r="A44" s="28" t="s">
        <v>74</v>
      </c>
      <c r="B44" s="7" t="s">
        <v>75</v>
      </c>
      <c r="C44" s="8">
        <v>318.13755507452908</v>
      </c>
      <c r="D44" s="8">
        <v>617.50918278577433</v>
      </c>
      <c r="E44" s="8">
        <v>596.47999857111404</v>
      </c>
      <c r="F44" s="8">
        <v>576.03353360696519</v>
      </c>
      <c r="G44" s="8">
        <v>256.46988354320916</v>
      </c>
      <c r="H44" s="8">
        <v>262.97069161551656</v>
      </c>
      <c r="I44" s="8">
        <v>385.83326788425859</v>
      </c>
      <c r="J44" s="8">
        <v>146.48936917547135</v>
      </c>
      <c r="K44" s="8">
        <v>121.02111307995874</v>
      </c>
      <c r="L44" s="8">
        <v>126.53575285560159</v>
      </c>
      <c r="M44" s="8">
        <v>13.61497635736939</v>
      </c>
      <c r="N44" s="8">
        <v>45.708809027481315</v>
      </c>
      <c r="O44" s="8">
        <v>27.060917053687589</v>
      </c>
      <c r="P44" s="8">
        <v>31.101356582160179</v>
      </c>
      <c r="Q44" s="8">
        <v>40.310651452065919</v>
      </c>
      <c r="R44" s="8">
        <v>36.160151946940481</v>
      </c>
      <c r="S44" s="8">
        <v>73.676521588562693</v>
      </c>
      <c r="T44" s="8">
        <v>41.147427315707112</v>
      </c>
      <c r="U44" s="8">
        <v>22.707371837395122</v>
      </c>
      <c r="V44" s="8">
        <v>1.4100447480657057</v>
      </c>
      <c r="W44" s="8">
        <v>0.64347674694837376</v>
      </c>
      <c r="X44" s="8">
        <v>0.41015511429782159</v>
      </c>
      <c r="Y44" s="8">
        <v>0.29876881565125768</v>
      </c>
      <c r="Z44" s="8">
        <v>0.11934416637932106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0.72936522303774454</v>
      </c>
      <c r="I45" s="8">
        <v>0.7117044617114805</v>
      </c>
      <c r="J45" s="8">
        <v>0.78962866800126008</v>
      </c>
      <c r="K45" s="8">
        <v>0.78945888854090784</v>
      </c>
      <c r="L45" s="8">
        <v>1.7154436009602898</v>
      </c>
      <c r="M45" s="8">
        <v>1.5605444587040702</v>
      </c>
      <c r="N45" s="8">
        <v>1.4716283855069379</v>
      </c>
      <c r="O45" s="8">
        <v>2.50787333124685</v>
      </c>
      <c r="P45" s="8">
        <v>0.74198381127322943</v>
      </c>
      <c r="Q45" s="8">
        <v>3.514315657278464</v>
      </c>
      <c r="R45" s="8">
        <v>3.1175430212271404</v>
      </c>
      <c r="S45" s="8">
        <v>0.68157423569145092</v>
      </c>
      <c r="T45" s="8">
        <v>0.68613058821061401</v>
      </c>
      <c r="U45" s="8">
        <v>0.67909760667686381</v>
      </c>
      <c r="V45" s="8">
        <v>0.67170739337432062</v>
      </c>
      <c r="W45" s="8">
        <v>0.68083658373992306</v>
      </c>
      <c r="X45" s="8">
        <v>0.69445595087061884</v>
      </c>
      <c r="Y45" s="8">
        <v>0.67794618454308608</v>
      </c>
      <c r="Z45" s="8">
        <v>1.7261590350734211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1210.8608600310513</v>
      </c>
      <c r="D51" s="27">
        <v>1746.5758667836353</v>
      </c>
      <c r="E51" s="27">
        <v>1552.702963362485</v>
      </c>
      <c r="F51" s="27">
        <v>1773.4447744763058</v>
      </c>
      <c r="G51" s="27">
        <v>2149.8900038081347</v>
      </c>
      <c r="H51" s="27">
        <v>1042.6332907530295</v>
      </c>
      <c r="I51" s="27">
        <v>1126.4061598070232</v>
      </c>
      <c r="J51" s="27">
        <v>817.10113429589762</v>
      </c>
      <c r="K51" s="27">
        <v>902.49877897507497</v>
      </c>
      <c r="L51" s="27">
        <v>633.29354003148023</v>
      </c>
      <c r="M51" s="27">
        <v>676.83314101215285</v>
      </c>
      <c r="N51" s="27">
        <v>547.58620130001259</v>
      </c>
      <c r="O51" s="27">
        <v>652.53344661738515</v>
      </c>
      <c r="P51" s="27">
        <v>655.9936459806089</v>
      </c>
      <c r="Q51" s="27">
        <v>496.72036986228403</v>
      </c>
      <c r="R51" s="27">
        <v>549.48306755414046</v>
      </c>
      <c r="S51" s="27">
        <v>498.74717245760212</v>
      </c>
      <c r="T51" s="27">
        <v>539.49475313123344</v>
      </c>
      <c r="U51" s="27">
        <v>492.74791438373506</v>
      </c>
      <c r="V51" s="27">
        <v>540.57153475423888</v>
      </c>
      <c r="W51" s="27">
        <v>526.09354424388255</v>
      </c>
      <c r="X51" s="27">
        <v>625.63207921095284</v>
      </c>
      <c r="Y51" s="27">
        <v>397.28849199925247</v>
      </c>
      <c r="Z51" s="27">
        <v>447.01132351547835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68.298168769970218</v>
      </c>
      <c r="D52" s="27">
        <f t="shared" si="22"/>
        <v>77.217116747755114</v>
      </c>
      <c r="E52" s="27">
        <f t="shared" si="22"/>
        <v>75.640282190024294</v>
      </c>
      <c r="F52" s="27">
        <f t="shared" si="22"/>
        <v>81.384151227688676</v>
      </c>
      <c r="G52" s="27">
        <f t="shared" si="22"/>
        <v>66.214492194235518</v>
      </c>
      <c r="H52" s="27">
        <f t="shared" si="22"/>
        <v>132.18132895836806</v>
      </c>
      <c r="I52" s="27">
        <f t="shared" si="22"/>
        <v>89.82007087826058</v>
      </c>
      <c r="J52" s="27">
        <f t="shared" si="22"/>
        <v>40.573737994840791</v>
      </c>
      <c r="K52" s="27">
        <f t="shared" si="22"/>
        <v>6.436696820594852</v>
      </c>
      <c r="L52" s="27">
        <f t="shared" si="22"/>
        <v>6.4803371370214862</v>
      </c>
      <c r="M52" s="27">
        <f t="shared" si="22"/>
        <v>7.3940664988029425</v>
      </c>
      <c r="N52" s="27">
        <f t="shared" si="22"/>
        <v>5.9197026610898185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68.298168769970218</v>
      </c>
      <c r="D53" s="8">
        <v>77.217116747755114</v>
      </c>
      <c r="E53" s="8">
        <v>75.640282190024294</v>
      </c>
      <c r="F53" s="8">
        <v>81.384151227688676</v>
      </c>
      <c r="G53" s="8">
        <v>66.214492194235518</v>
      </c>
      <c r="H53" s="8">
        <v>132.18132895836806</v>
      </c>
      <c r="I53" s="8">
        <v>89.82007087826058</v>
      </c>
      <c r="J53" s="8">
        <v>40.573737994840791</v>
      </c>
      <c r="K53" s="8">
        <v>6.436696820594852</v>
      </c>
      <c r="L53" s="8">
        <v>6.4803371370214862</v>
      </c>
      <c r="M53" s="8">
        <v>7.3940664988029425</v>
      </c>
      <c r="N53" s="8">
        <v>5.9197026610898185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260.69179859137438</v>
      </c>
      <c r="D61" s="49">
        <f t="shared" si="24"/>
        <v>273.4984566050307</v>
      </c>
      <c r="E61" s="49">
        <f t="shared" si="24"/>
        <v>271.1934044703699</v>
      </c>
      <c r="F61" s="49">
        <f t="shared" si="24"/>
        <v>325.17853303814314</v>
      </c>
      <c r="G61" s="49">
        <f t="shared" si="24"/>
        <v>369.25613573366473</v>
      </c>
      <c r="H61" s="49">
        <f t="shared" si="24"/>
        <v>232.17011376624899</v>
      </c>
      <c r="I61" s="49">
        <f t="shared" si="24"/>
        <v>293.37914806870657</v>
      </c>
      <c r="J61" s="49">
        <f t="shared" si="24"/>
        <v>304.02012985838451</v>
      </c>
      <c r="K61" s="49">
        <f t="shared" si="24"/>
        <v>263.25711425990659</v>
      </c>
      <c r="L61" s="49">
        <f t="shared" si="24"/>
        <v>261.23287860046156</v>
      </c>
      <c r="M61" s="49">
        <f t="shared" si="24"/>
        <v>325.77744622913764</v>
      </c>
      <c r="N61" s="49">
        <f t="shared" si="24"/>
        <v>251.53411815931699</v>
      </c>
      <c r="O61" s="49">
        <f t="shared" si="24"/>
        <v>155.57356659710018</v>
      </c>
      <c r="P61" s="49">
        <f t="shared" si="24"/>
        <v>202.5322319393081</v>
      </c>
      <c r="Q61" s="49">
        <f t="shared" si="24"/>
        <v>161.76097180629699</v>
      </c>
      <c r="R61" s="49">
        <f t="shared" si="24"/>
        <v>227.00585192565072</v>
      </c>
      <c r="S61" s="49">
        <f t="shared" si="24"/>
        <v>161.53382748136471</v>
      </c>
      <c r="T61" s="49">
        <f t="shared" si="24"/>
        <v>298.82907270021906</v>
      </c>
      <c r="U61" s="49">
        <f t="shared" si="24"/>
        <v>310.54090873709379</v>
      </c>
      <c r="V61" s="49">
        <f t="shared" si="24"/>
        <v>347.38936002201268</v>
      </c>
      <c r="W61" s="49">
        <f t="shared" si="24"/>
        <v>336.46421735467152</v>
      </c>
      <c r="X61" s="49">
        <f t="shared" si="24"/>
        <v>385.60093891733914</v>
      </c>
      <c r="Y61" s="49">
        <f t="shared" ref="Y61:Z61" si="25">SUM(Y62:Y72)</f>
        <v>286.6636457544206</v>
      </c>
      <c r="Z61" s="49">
        <f t="shared" si="25"/>
        <v>162.20923970493922</v>
      </c>
    </row>
    <row r="62" spans="1:26" ht="11.25" customHeight="1" x14ac:dyDescent="0.2">
      <c r="A62" s="50" t="s">
        <v>92</v>
      </c>
      <c r="B62" s="51" t="s">
        <v>93</v>
      </c>
      <c r="C62" s="52">
        <v>248.86832206027884</v>
      </c>
      <c r="D62" s="52">
        <v>261.5571153255288</v>
      </c>
      <c r="E62" s="52">
        <v>256.3346643002115</v>
      </c>
      <c r="F62" s="52">
        <v>306.93860401060817</v>
      </c>
      <c r="G62" s="52">
        <v>350.8476455191302</v>
      </c>
      <c r="H62" s="52">
        <v>217.6719207729505</v>
      </c>
      <c r="I62" s="52">
        <v>274.72032687356329</v>
      </c>
      <c r="J62" s="52">
        <v>286.77363156463144</v>
      </c>
      <c r="K62" s="52">
        <v>244.43898144874603</v>
      </c>
      <c r="L62" s="52">
        <v>242.5005576346696</v>
      </c>
      <c r="M62" s="52">
        <v>305.73236664183702</v>
      </c>
      <c r="N62" s="52">
        <v>232.3394546892462</v>
      </c>
      <c r="O62" s="52">
        <v>138.24615481860593</v>
      </c>
      <c r="P62" s="52">
        <v>187.66255147079815</v>
      </c>
      <c r="Q62" s="52">
        <v>146.94006443939136</v>
      </c>
      <c r="R62" s="52">
        <v>206.65108850006902</v>
      </c>
      <c r="S62" s="52">
        <v>143.30311824324934</v>
      </c>
      <c r="T62" s="52">
        <v>280.21714295112969</v>
      </c>
      <c r="U62" s="52">
        <v>290.07431318496162</v>
      </c>
      <c r="V62" s="52">
        <v>325.64814295909599</v>
      </c>
      <c r="W62" s="52">
        <v>314.56055020901925</v>
      </c>
      <c r="X62" s="52">
        <v>362.93433290293274</v>
      </c>
      <c r="Y62" s="52">
        <v>269.76058034529797</v>
      </c>
      <c r="Z62" s="52">
        <v>145.78430478473291</v>
      </c>
    </row>
    <row r="63" spans="1:26" ht="11.25" customHeight="1" x14ac:dyDescent="0.2">
      <c r="A63" s="50" t="s">
        <v>94</v>
      </c>
      <c r="B63" s="51" t="s">
        <v>95</v>
      </c>
      <c r="C63" s="52">
        <v>11.82347653109551</v>
      </c>
      <c r="D63" s="52">
        <v>11.941341279501875</v>
      </c>
      <c r="E63" s="52">
        <v>14.858740170158386</v>
      </c>
      <c r="F63" s="52">
        <v>18.239929027534949</v>
      </c>
      <c r="G63" s="52">
        <v>18.408490214534563</v>
      </c>
      <c r="H63" s="52">
        <v>13.782663813718475</v>
      </c>
      <c r="I63" s="52">
        <v>15.790159814751593</v>
      </c>
      <c r="J63" s="52">
        <v>14.068294443177642</v>
      </c>
      <c r="K63" s="52">
        <v>15.48942322590454</v>
      </c>
      <c r="L63" s="52">
        <v>13.083428465549071</v>
      </c>
      <c r="M63" s="52">
        <v>14.399312640596996</v>
      </c>
      <c r="N63" s="52">
        <v>12.890203156620867</v>
      </c>
      <c r="O63" s="52">
        <v>13.359838558546915</v>
      </c>
      <c r="P63" s="52">
        <v>13.148154995275178</v>
      </c>
      <c r="Q63" s="52">
        <v>11.827104437977997</v>
      </c>
      <c r="R63" s="52">
        <v>16.029164872357523</v>
      </c>
      <c r="S63" s="52">
        <v>14.82831277218745</v>
      </c>
      <c r="T63" s="52">
        <v>14.818754305471336</v>
      </c>
      <c r="U63" s="52">
        <v>16.729506800243758</v>
      </c>
      <c r="V63" s="52">
        <v>17.904607481757836</v>
      </c>
      <c r="W63" s="52">
        <v>18.077048828950698</v>
      </c>
      <c r="X63" s="52">
        <v>18.620490487315323</v>
      </c>
      <c r="Y63" s="52">
        <v>13.198989272574735</v>
      </c>
      <c r="Z63" s="52">
        <v>10.659880959166355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0.11329945805599595</v>
      </c>
      <c r="L64" s="52">
        <v>0.42334475951774536</v>
      </c>
      <c r="M64" s="52">
        <v>0.61910408215534518</v>
      </c>
      <c r="N64" s="52">
        <v>1.3053968871479842</v>
      </c>
      <c r="O64" s="52">
        <v>2.9381360662404004</v>
      </c>
      <c r="P64" s="52">
        <v>0.48909852251852265</v>
      </c>
      <c r="Q64" s="52">
        <v>0.61024790271634011</v>
      </c>
      <c r="R64" s="52">
        <v>0.83692161261502018</v>
      </c>
      <c r="S64" s="52">
        <v>0.94089659369911549</v>
      </c>
      <c r="T64" s="52">
        <v>0.66707760225615065</v>
      </c>
      <c r="U64" s="52">
        <v>0.79117743905541527</v>
      </c>
      <c r="V64" s="52">
        <v>0.93170391727225677</v>
      </c>
      <c r="W64" s="52">
        <v>0.87388778226390484</v>
      </c>
      <c r="X64" s="52">
        <v>0.95610839424920835</v>
      </c>
      <c r="Y64" s="52">
        <v>0.69561405768431694</v>
      </c>
      <c r="Z64" s="52">
        <v>0.88370574281864134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0.71552917958000672</v>
      </c>
      <c r="I69" s="52">
        <v>2.8686613803916781</v>
      </c>
      <c r="J69" s="52">
        <v>3.1782038505754047</v>
      </c>
      <c r="K69" s="52">
        <v>3.2154101272000282</v>
      </c>
      <c r="L69" s="52">
        <v>5.2255477407251432</v>
      </c>
      <c r="M69" s="52">
        <v>5.0266628645483236</v>
      </c>
      <c r="N69" s="52">
        <v>4.9990634263019489</v>
      </c>
      <c r="O69" s="52">
        <v>1.0294371537069402</v>
      </c>
      <c r="P69" s="52">
        <v>1.2324269507162469</v>
      </c>
      <c r="Q69" s="52">
        <v>2.3835550262112921</v>
      </c>
      <c r="R69" s="52">
        <v>3.4886769406091616</v>
      </c>
      <c r="S69" s="52">
        <v>2.4614998722288002</v>
      </c>
      <c r="T69" s="52">
        <v>3.126097841361934</v>
      </c>
      <c r="U69" s="52">
        <v>2.9459113128330161</v>
      </c>
      <c r="V69" s="52">
        <v>2.9049056638865736</v>
      </c>
      <c r="W69" s="52">
        <v>2.9527305344376615</v>
      </c>
      <c r="X69" s="52">
        <v>3.0900071328418441</v>
      </c>
      <c r="Y69" s="52">
        <v>3.0084620788635688</v>
      </c>
      <c r="Z69" s="52">
        <v>4.8813482182213122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9.1592199936101029E-2</v>
      </c>
      <c r="D2" s="21">
        <f t="shared" ref="D2:X2" si="0">SUM(D3,D17,D22,D25,D26,D51,D52)</f>
        <v>9.8737193669760651E-2</v>
      </c>
      <c r="E2" s="21">
        <f t="shared" si="0"/>
        <v>0.11865895179222749</v>
      </c>
      <c r="F2" s="21">
        <f t="shared" si="0"/>
        <v>0.13643098188183198</v>
      </c>
      <c r="G2" s="21">
        <f t="shared" si="0"/>
        <v>0.15646359647247934</v>
      </c>
      <c r="H2" s="21">
        <f t="shared" si="0"/>
        <v>0.18295176303785432</v>
      </c>
      <c r="I2" s="21">
        <f t="shared" si="0"/>
        <v>0.21439011040192282</v>
      </c>
      <c r="J2" s="21">
        <f t="shared" si="0"/>
        <v>0.26629055421130038</v>
      </c>
      <c r="K2" s="21">
        <f t="shared" si="0"/>
        <v>0.30159804998504192</v>
      </c>
      <c r="L2" s="21">
        <f t="shared" si="0"/>
        <v>0.36177964884406999</v>
      </c>
      <c r="M2" s="21">
        <f t="shared" si="0"/>
        <v>0.40885384886849402</v>
      </c>
      <c r="N2" s="21">
        <f t="shared" si="0"/>
        <v>0.46689021870678249</v>
      </c>
      <c r="O2" s="21">
        <f t="shared" si="0"/>
        <v>0.5114173182956443</v>
      </c>
      <c r="P2" s="21">
        <f t="shared" si="0"/>
        <v>0.61024454346331636</v>
      </c>
      <c r="Q2" s="21">
        <f t="shared" si="0"/>
        <v>0.60039475523992025</v>
      </c>
      <c r="R2" s="21">
        <f t="shared" si="0"/>
        <v>0.82506148777543986</v>
      </c>
      <c r="S2" s="21">
        <f t="shared" si="0"/>
        <v>0.73696546267913265</v>
      </c>
      <c r="T2" s="21">
        <f t="shared" si="0"/>
        <v>0.87538455655306902</v>
      </c>
      <c r="U2" s="21">
        <f t="shared" si="0"/>
        <v>0.91952361254854553</v>
      </c>
      <c r="V2" s="21">
        <f t="shared" si="0"/>
        <v>1.049661857608063</v>
      </c>
      <c r="W2" s="21">
        <f t="shared" si="0"/>
        <v>0.98128313192566785</v>
      </c>
      <c r="X2" s="21">
        <f t="shared" si="0"/>
        <v>1.052265069908602</v>
      </c>
      <c r="Y2" s="21">
        <f t="shared" ref="Y2:Z2" si="1">SUM(Y3,Y17,Y22,Y25,Y26,Y51,Y52)</f>
        <v>1.1195438104000053</v>
      </c>
      <c r="Z2" s="21">
        <f t="shared" si="1"/>
        <v>1.2354859329598704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9.1592199936101029E-2</v>
      </c>
      <c r="D51" s="27">
        <v>9.8737193669760651E-2</v>
      </c>
      <c r="E51" s="27">
        <v>0.11865895179222749</v>
      </c>
      <c r="F51" s="27">
        <v>0.13643098188183198</v>
      </c>
      <c r="G51" s="27">
        <v>0.15646359647247934</v>
      </c>
      <c r="H51" s="27">
        <v>0.18295176303785432</v>
      </c>
      <c r="I51" s="27">
        <v>0.21439011040192282</v>
      </c>
      <c r="J51" s="27">
        <v>0.26629055421130038</v>
      </c>
      <c r="K51" s="27">
        <v>0.30159804998504192</v>
      </c>
      <c r="L51" s="27">
        <v>0.36177964884406999</v>
      </c>
      <c r="M51" s="27">
        <v>0.40885384886849402</v>
      </c>
      <c r="N51" s="27">
        <v>0.46689021870678249</v>
      </c>
      <c r="O51" s="27">
        <v>0.5114173182956443</v>
      </c>
      <c r="P51" s="27">
        <v>0.61024454346331636</v>
      </c>
      <c r="Q51" s="27">
        <v>0.60039475523992025</v>
      </c>
      <c r="R51" s="27">
        <v>0.82506148777543986</v>
      </c>
      <c r="S51" s="27">
        <v>0.73696546267913265</v>
      </c>
      <c r="T51" s="27">
        <v>0.87538455655306902</v>
      </c>
      <c r="U51" s="27">
        <v>0.91952361254854553</v>
      </c>
      <c r="V51" s="27">
        <v>1.049661857608063</v>
      </c>
      <c r="W51" s="27">
        <v>0.98128313192566785</v>
      </c>
      <c r="X51" s="27">
        <v>1.052265069908602</v>
      </c>
      <c r="Y51" s="27">
        <v>1.1195438104000053</v>
      </c>
      <c r="Z51" s="27">
        <v>1.2354859329598704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3.7862539440614747E-5</v>
      </c>
      <c r="L61" s="49">
        <f t="shared" si="22"/>
        <v>2.4184285604854572E-4</v>
      </c>
      <c r="M61" s="49">
        <f t="shared" si="22"/>
        <v>3.7398151996647619E-4</v>
      </c>
      <c r="N61" s="49">
        <f t="shared" si="22"/>
        <v>1.1130248291369089E-3</v>
      </c>
      <c r="O61" s="49">
        <f t="shared" si="22"/>
        <v>2.3027381593597315E-3</v>
      </c>
      <c r="P61" s="49">
        <f t="shared" si="22"/>
        <v>4.5498871278963751E-4</v>
      </c>
      <c r="Q61" s="49">
        <f t="shared" si="22"/>
        <v>7.3761750557689728E-4</v>
      </c>
      <c r="R61" s="49">
        <f t="shared" si="22"/>
        <v>1.256657086685447E-3</v>
      </c>
      <c r="S61" s="49">
        <f t="shared" si="22"/>
        <v>1.3903001997823542E-3</v>
      </c>
      <c r="T61" s="49">
        <f t="shared" si="22"/>
        <v>1.0824005750718355E-3</v>
      </c>
      <c r="U61" s="49">
        <f t="shared" si="22"/>
        <v>1.4764270242259929E-3</v>
      </c>
      <c r="V61" s="49">
        <f t="shared" si="22"/>
        <v>1.8091482841199255E-3</v>
      </c>
      <c r="W61" s="49">
        <f t="shared" si="22"/>
        <v>1.6299978384337916E-3</v>
      </c>
      <c r="X61" s="49">
        <f t="shared" si="22"/>
        <v>1.6081008307369912E-3</v>
      </c>
      <c r="Y61" s="49">
        <f t="shared" ref="Y61:Z61" si="23">SUM(Y62:Y72)</f>
        <v>1.9602138707535848E-3</v>
      </c>
      <c r="Z61" s="49">
        <f t="shared" si="23"/>
        <v>2.4424571743325847E-3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3.7862539440614747E-5</v>
      </c>
      <c r="L64" s="52">
        <v>2.4184285604854572E-4</v>
      </c>
      <c r="M64" s="52">
        <v>3.7398151996647619E-4</v>
      </c>
      <c r="N64" s="52">
        <v>1.1130248291369089E-3</v>
      </c>
      <c r="O64" s="52">
        <v>2.3027381593597315E-3</v>
      </c>
      <c r="P64" s="52">
        <v>4.5498871278963751E-4</v>
      </c>
      <c r="Q64" s="52">
        <v>7.3761750557689728E-4</v>
      </c>
      <c r="R64" s="52">
        <v>1.256657086685447E-3</v>
      </c>
      <c r="S64" s="52">
        <v>1.3903001997823542E-3</v>
      </c>
      <c r="T64" s="52">
        <v>1.0824005750718355E-3</v>
      </c>
      <c r="U64" s="52">
        <v>1.4764270242259929E-3</v>
      </c>
      <c r="V64" s="52">
        <v>1.8091482841199255E-3</v>
      </c>
      <c r="W64" s="52">
        <v>1.6299978384337916E-3</v>
      </c>
      <c r="X64" s="52">
        <v>1.6081008307369912E-3</v>
      </c>
      <c r="Y64" s="52">
        <v>1.9602138707535848E-3</v>
      </c>
      <c r="Z64" s="52">
        <v>2.4424571743325847E-3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316.08948394252212</v>
      </c>
      <c r="D2" s="21">
        <f t="shared" ref="D2:X2" si="0">SUM(D3,D17,D22,D25,D26,D51,D52)</f>
        <v>321.4090092413947</v>
      </c>
      <c r="E2" s="21">
        <f t="shared" si="0"/>
        <v>321.16790351134193</v>
      </c>
      <c r="F2" s="21">
        <f t="shared" si="0"/>
        <v>322.85927960343412</v>
      </c>
      <c r="G2" s="21">
        <f t="shared" si="0"/>
        <v>320.29467624481492</v>
      </c>
      <c r="H2" s="21">
        <f t="shared" si="0"/>
        <v>317.59984902688359</v>
      </c>
      <c r="I2" s="21">
        <f t="shared" si="0"/>
        <v>301.43988213724674</v>
      </c>
      <c r="J2" s="21">
        <f t="shared" si="0"/>
        <v>288.30800497180093</v>
      </c>
      <c r="K2" s="21">
        <f t="shared" si="0"/>
        <v>265.80664969063645</v>
      </c>
      <c r="L2" s="21">
        <f t="shared" si="0"/>
        <v>254.57222244756358</v>
      </c>
      <c r="M2" s="21">
        <f t="shared" si="0"/>
        <v>217.36594315005308</v>
      </c>
      <c r="N2" s="21">
        <f t="shared" si="0"/>
        <v>200.53305410690169</v>
      </c>
      <c r="O2" s="21">
        <f t="shared" si="0"/>
        <v>159.33074648480408</v>
      </c>
      <c r="P2" s="21">
        <f t="shared" si="0"/>
        <v>156.69614640842337</v>
      </c>
      <c r="Q2" s="21">
        <f t="shared" si="0"/>
        <v>151.01049682721111</v>
      </c>
      <c r="R2" s="21">
        <f t="shared" si="0"/>
        <v>147.45878328844111</v>
      </c>
      <c r="S2" s="21">
        <f t="shared" si="0"/>
        <v>145.44386324937818</v>
      </c>
      <c r="T2" s="21">
        <f t="shared" si="0"/>
        <v>144.19031804713103</v>
      </c>
      <c r="U2" s="21">
        <f t="shared" si="0"/>
        <v>140.08003128151157</v>
      </c>
      <c r="V2" s="21">
        <f t="shared" si="0"/>
        <v>134.9768835921804</v>
      </c>
      <c r="W2" s="21">
        <f t="shared" si="0"/>
        <v>123.11337065984472</v>
      </c>
      <c r="X2" s="21">
        <f t="shared" si="0"/>
        <v>131.8941575463366</v>
      </c>
      <c r="Y2" s="21">
        <f t="shared" ref="Y2:Z2" si="1">SUM(Y3,Y17,Y22,Y25,Y26,Y51,Y52)</f>
        <v>144.62616928565359</v>
      </c>
      <c r="Z2" s="21">
        <f t="shared" si="1"/>
        <v>151.48121190008794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249.55272971952544</v>
      </c>
      <c r="D26" s="27">
        <f t="shared" ref="D26:X26" si="21">SUM(D27,D33)</f>
        <v>254.13565798612444</v>
      </c>
      <c r="E26" s="27">
        <f t="shared" si="21"/>
        <v>253.19706096355918</v>
      </c>
      <c r="F26" s="27">
        <f t="shared" si="21"/>
        <v>254.8440493808782</v>
      </c>
      <c r="G26" s="27">
        <f t="shared" si="21"/>
        <v>252.81693926433803</v>
      </c>
      <c r="H26" s="27">
        <f t="shared" si="21"/>
        <v>240.83433124780936</v>
      </c>
      <c r="I26" s="27">
        <f t="shared" si="21"/>
        <v>228.23292875669173</v>
      </c>
      <c r="J26" s="27">
        <f t="shared" si="21"/>
        <v>218.70554835231687</v>
      </c>
      <c r="K26" s="27">
        <f t="shared" si="21"/>
        <v>198.60597832216874</v>
      </c>
      <c r="L26" s="27">
        <f t="shared" si="21"/>
        <v>186.98612289676154</v>
      </c>
      <c r="M26" s="27">
        <f t="shared" si="21"/>
        <v>149.47385223038492</v>
      </c>
      <c r="N26" s="27">
        <f t="shared" si="21"/>
        <v>132.4486756843001</v>
      </c>
      <c r="O26" s="27">
        <f t="shared" si="21"/>
        <v>91.386698129269533</v>
      </c>
      <c r="P26" s="27">
        <f t="shared" si="21"/>
        <v>87.07853582054112</v>
      </c>
      <c r="Q26" s="27">
        <f t="shared" si="21"/>
        <v>80.896553787611083</v>
      </c>
      <c r="R26" s="27">
        <f t="shared" si="21"/>
        <v>75.91910895092974</v>
      </c>
      <c r="S26" s="27">
        <f t="shared" si="21"/>
        <v>73.996887135773235</v>
      </c>
      <c r="T26" s="27">
        <f t="shared" si="21"/>
        <v>73.537869228962563</v>
      </c>
      <c r="U26" s="27">
        <f t="shared" si="21"/>
        <v>70.073703550911176</v>
      </c>
      <c r="V26" s="27">
        <f t="shared" si="21"/>
        <v>66.580461788652599</v>
      </c>
      <c r="W26" s="27">
        <f t="shared" si="21"/>
        <v>58.434918319988562</v>
      </c>
      <c r="X26" s="27">
        <f t="shared" si="21"/>
        <v>62.046275783111113</v>
      </c>
      <c r="Y26" s="27">
        <f t="shared" ref="Y26:Z26" si="22">SUM(Y27,Y33)</f>
        <v>65.194094793416724</v>
      </c>
      <c r="Z26" s="27">
        <f t="shared" si="22"/>
        <v>67.206792850886089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249.55272971952544</v>
      </c>
      <c r="D33" s="19">
        <f t="shared" ref="D33:X33" si="27">SUM(D34:D50)</f>
        <v>254.13565798612444</v>
      </c>
      <c r="E33" s="19">
        <f t="shared" si="27"/>
        <v>253.19706096355918</v>
      </c>
      <c r="F33" s="19">
        <f t="shared" si="27"/>
        <v>254.8440493808782</v>
      </c>
      <c r="G33" s="19">
        <f t="shared" si="27"/>
        <v>252.81693926433803</v>
      </c>
      <c r="H33" s="19">
        <f t="shared" si="27"/>
        <v>240.83433124780936</v>
      </c>
      <c r="I33" s="19">
        <f t="shared" si="27"/>
        <v>228.23292875669173</v>
      </c>
      <c r="J33" s="19">
        <f t="shared" si="27"/>
        <v>218.70554835231687</v>
      </c>
      <c r="K33" s="19">
        <f t="shared" si="27"/>
        <v>198.60597832216874</v>
      </c>
      <c r="L33" s="19">
        <f t="shared" si="27"/>
        <v>186.98612289676154</v>
      </c>
      <c r="M33" s="19">
        <f t="shared" si="27"/>
        <v>149.47385223038492</v>
      </c>
      <c r="N33" s="19">
        <f t="shared" si="27"/>
        <v>132.4486756843001</v>
      </c>
      <c r="O33" s="19">
        <f t="shared" si="27"/>
        <v>91.386698129269533</v>
      </c>
      <c r="P33" s="19">
        <f t="shared" si="27"/>
        <v>87.07853582054112</v>
      </c>
      <c r="Q33" s="19">
        <f t="shared" si="27"/>
        <v>80.896553787611083</v>
      </c>
      <c r="R33" s="19">
        <f t="shared" si="27"/>
        <v>75.91910895092974</v>
      </c>
      <c r="S33" s="19">
        <f t="shared" si="27"/>
        <v>73.996887135773235</v>
      </c>
      <c r="T33" s="19">
        <f t="shared" si="27"/>
        <v>73.537869228962563</v>
      </c>
      <c r="U33" s="19">
        <f t="shared" si="27"/>
        <v>70.073703550911176</v>
      </c>
      <c r="V33" s="19">
        <f t="shared" si="27"/>
        <v>66.580461788652599</v>
      </c>
      <c r="W33" s="19">
        <f t="shared" si="27"/>
        <v>58.434918319988562</v>
      </c>
      <c r="X33" s="19">
        <f t="shared" si="27"/>
        <v>62.046275783111113</v>
      </c>
      <c r="Y33" s="19">
        <f t="shared" ref="Y33:Z33" si="28">SUM(Y34:Y50)</f>
        <v>65.194094793416724</v>
      </c>
      <c r="Z33" s="19">
        <f t="shared" si="28"/>
        <v>67.206792850886089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41.278354129562224</v>
      </c>
      <c r="D36" s="8">
        <v>47.967697011082869</v>
      </c>
      <c r="E36" s="8">
        <v>49.913287403780167</v>
      </c>
      <c r="F36" s="8">
        <v>54.054359534553903</v>
      </c>
      <c r="G36" s="8">
        <v>56.111919881100313</v>
      </c>
      <c r="H36" s="8">
        <v>57.149017566403046</v>
      </c>
      <c r="I36" s="8">
        <v>57.708081363010386</v>
      </c>
      <c r="J36" s="8">
        <v>57.112388373744075</v>
      </c>
      <c r="K36" s="8">
        <v>53.98035029183211</v>
      </c>
      <c r="L36" s="8">
        <v>48.66045386735135</v>
      </c>
      <c r="M36" s="8">
        <v>34.027956268398668</v>
      </c>
      <c r="N36" s="8">
        <v>23.966055147472058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2.996603372889787</v>
      </c>
      <c r="D41" s="8">
        <v>0.37588856659095043</v>
      </c>
      <c r="E41" s="8">
        <v>1.4877503750164682</v>
      </c>
      <c r="F41" s="8">
        <v>1.515879678067547</v>
      </c>
      <c r="G41" s="8">
        <v>1.6065350912277747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144.49056217160253</v>
      </c>
      <c r="D43" s="8">
        <v>120.99944487422495</v>
      </c>
      <c r="E43" s="8">
        <v>120.86679447587662</v>
      </c>
      <c r="F43" s="8">
        <v>137.12672753522182</v>
      </c>
      <c r="G43" s="8">
        <v>157.11136823521912</v>
      </c>
      <c r="H43" s="8">
        <v>155.15951159996064</v>
      </c>
      <c r="I43" s="8">
        <v>132.12600369965111</v>
      </c>
      <c r="J43" s="8">
        <v>141.23548518204538</v>
      </c>
      <c r="K43" s="8">
        <v>131.74865407883621</v>
      </c>
      <c r="L43" s="8">
        <v>121.57326180597208</v>
      </c>
      <c r="M43" s="8">
        <v>111.82215269805971</v>
      </c>
      <c r="N43" s="8">
        <v>97.627468749816259</v>
      </c>
      <c r="O43" s="8">
        <v>84.482344474203998</v>
      </c>
      <c r="P43" s="8">
        <v>79.941903493974522</v>
      </c>
      <c r="Q43" s="8">
        <v>72.600241736955468</v>
      </c>
      <c r="R43" s="8">
        <v>69.257416319097359</v>
      </c>
      <c r="S43" s="8">
        <v>60.549545840027378</v>
      </c>
      <c r="T43" s="8">
        <v>68.070263212880263</v>
      </c>
      <c r="U43" s="8">
        <v>66.743260434983171</v>
      </c>
      <c r="V43" s="8">
        <v>66.277463770092623</v>
      </c>
      <c r="W43" s="8">
        <v>58.262507170676855</v>
      </c>
      <c r="X43" s="8">
        <v>61.926950928279552</v>
      </c>
      <c r="Y43" s="8">
        <v>65.062230833611068</v>
      </c>
      <c r="Z43" s="8">
        <v>66.729848932338825</v>
      </c>
    </row>
    <row r="44" spans="1:26" ht="11.25" customHeight="1" x14ac:dyDescent="0.2">
      <c r="A44" s="28" t="s">
        <v>74</v>
      </c>
      <c r="B44" s="7" t="s">
        <v>75</v>
      </c>
      <c r="C44" s="8">
        <v>60.787210045470914</v>
      </c>
      <c r="D44" s="8">
        <v>84.792627534225673</v>
      </c>
      <c r="E44" s="8">
        <v>80.929228708885958</v>
      </c>
      <c r="F44" s="8">
        <v>62.147082633034927</v>
      </c>
      <c r="G44" s="8">
        <v>37.987116056790832</v>
      </c>
      <c r="H44" s="8">
        <v>28.44690286448343</v>
      </c>
      <c r="I44" s="8">
        <v>38.32814395574173</v>
      </c>
      <c r="J44" s="8">
        <v>20.24852818452867</v>
      </c>
      <c r="K44" s="8">
        <v>12.793517800041322</v>
      </c>
      <c r="L44" s="8">
        <v>16.528332824398387</v>
      </c>
      <c r="M44" s="8">
        <v>3.2511028426306097</v>
      </c>
      <c r="N44" s="8">
        <v>10.516563372518707</v>
      </c>
      <c r="O44" s="8">
        <v>6.3187617463123935</v>
      </c>
      <c r="P44" s="8">
        <v>6.9703411778398259</v>
      </c>
      <c r="Q44" s="8">
        <v>7.6310323879340789</v>
      </c>
      <c r="R44" s="8">
        <v>6.1329418130595199</v>
      </c>
      <c r="S44" s="8">
        <v>13.32408153143731</v>
      </c>
      <c r="T44" s="8">
        <v>5.3779294042929173</v>
      </c>
      <c r="U44" s="8">
        <v>3.2337335226048665</v>
      </c>
      <c r="V44" s="8">
        <v>0.20523133193429313</v>
      </c>
      <c r="W44" s="8">
        <v>8.3773653051627067E-2</v>
      </c>
      <c r="X44" s="8">
        <v>4.4306725702178203E-2</v>
      </c>
      <c r="Y44" s="8">
        <v>4.0336064348742234E-2</v>
      </c>
      <c r="Z44" s="8">
        <v>3.0842793620679061E-2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7.889921696225545E-2</v>
      </c>
      <c r="I45" s="8">
        <v>7.0699738288519456E-2</v>
      </c>
      <c r="J45" s="8">
        <v>0.10914661199873996</v>
      </c>
      <c r="K45" s="8">
        <v>8.3456151459092076E-2</v>
      </c>
      <c r="L45" s="8">
        <v>0.22407439903970949</v>
      </c>
      <c r="M45" s="8">
        <v>0.3726404212959295</v>
      </c>
      <c r="N45" s="8">
        <v>0.33858841449306298</v>
      </c>
      <c r="O45" s="8">
        <v>0.58559190875315148</v>
      </c>
      <c r="P45" s="8">
        <v>0.16629114872677064</v>
      </c>
      <c r="Q45" s="8">
        <v>0.66527966272153571</v>
      </c>
      <c r="R45" s="8">
        <v>0.52875081877286056</v>
      </c>
      <c r="S45" s="8">
        <v>0.12325976430854899</v>
      </c>
      <c r="T45" s="8">
        <v>8.9676611789386282E-2</v>
      </c>
      <c r="U45" s="8">
        <v>9.6709593323135792E-2</v>
      </c>
      <c r="V45" s="8">
        <v>9.776668662567875E-2</v>
      </c>
      <c r="W45" s="8">
        <v>8.8637496260077567E-2</v>
      </c>
      <c r="X45" s="8">
        <v>7.5018129129380634E-2</v>
      </c>
      <c r="Y45" s="8">
        <v>9.1527895456913588E-2</v>
      </c>
      <c r="Z45" s="8">
        <v>0.44610112492657994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58.838709113379785</v>
      </c>
      <c r="D51" s="27">
        <v>59.184849567739413</v>
      </c>
      <c r="E51" s="27">
        <v>60.000448328788323</v>
      </c>
      <c r="F51" s="27">
        <v>60.767017379135588</v>
      </c>
      <c r="G51" s="27">
        <v>62.035595867702547</v>
      </c>
      <c r="H51" s="27">
        <v>63.221604234703271</v>
      </c>
      <c r="I51" s="27">
        <v>64.682613376080852</v>
      </c>
      <c r="J51" s="27">
        <v>65.504092149195642</v>
      </c>
      <c r="K51" s="27">
        <v>66.388819059495248</v>
      </c>
      <c r="L51" s="27">
        <v>66.764668920635188</v>
      </c>
      <c r="M51" s="27">
        <v>67.143580627542306</v>
      </c>
      <c r="N51" s="27">
        <v>67.30188175703843</v>
      </c>
      <c r="O51" s="27">
        <v>67.944048355534534</v>
      </c>
      <c r="P51" s="27">
        <v>69.61761058788224</v>
      </c>
      <c r="Q51" s="27">
        <v>70.113943039600045</v>
      </c>
      <c r="R51" s="27">
        <v>71.539674337511386</v>
      </c>
      <c r="S51" s="27">
        <v>71.446976113604961</v>
      </c>
      <c r="T51" s="27">
        <v>70.652448818168466</v>
      </c>
      <c r="U51" s="27">
        <v>70.00632773060039</v>
      </c>
      <c r="V51" s="27">
        <v>68.396421803527801</v>
      </c>
      <c r="W51" s="27">
        <v>64.678452339856165</v>
      </c>
      <c r="X51" s="27">
        <v>69.847881763225473</v>
      </c>
      <c r="Y51" s="27">
        <v>79.432074492236879</v>
      </c>
      <c r="Z51" s="27">
        <v>84.274419049201839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7.6980451096168574</v>
      </c>
      <c r="D52" s="27">
        <f t="shared" ref="D52:X52" si="30">SUM(D53:D54)</f>
        <v>8.0885016875308438</v>
      </c>
      <c r="E52" s="27">
        <f t="shared" si="30"/>
        <v>7.9703942189944472</v>
      </c>
      <c r="F52" s="27">
        <f t="shared" si="30"/>
        <v>7.2482128434203581</v>
      </c>
      <c r="G52" s="27">
        <f t="shared" si="30"/>
        <v>5.4421411127743244</v>
      </c>
      <c r="H52" s="27">
        <f t="shared" si="30"/>
        <v>13.543913544370991</v>
      </c>
      <c r="I52" s="27">
        <f t="shared" si="30"/>
        <v>8.524340004474162</v>
      </c>
      <c r="J52" s="27">
        <f t="shared" si="30"/>
        <v>4.0983644702884066</v>
      </c>
      <c r="K52" s="27">
        <f t="shared" si="30"/>
        <v>0.81185230897243144</v>
      </c>
      <c r="L52" s="27">
        <f t="shared" si="30"/>
        <v>0.82143063016684303</v>
      </c>
      <c r="M52" s="27">
        <f t="shared" si="30"/>
        <v>0.74851029212586306</v>
      </c>
      <c r="N52" s="27">
        <f t="shared" si="30"/>
        <v>0.782496665563162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7.6980451096168574</v>
      </c>
      <c r="D53" s="8">
        <v>8.0885016875308438</v>
      </c>
      <c r="E53" s="8">
        <v>7.9703942189944472</v>
      </c>
      <c r="F53" s="8">
        <v>7.2482128434203581</v>
      </c>
      <c r="G53" s="8">
        <v>5.4421411127743244</v>
      </c>
      <c r="H53" s="8">
        <v>13.543913544370991</v>
      </c>
      <c r="I53" s="8">
        <v>8.524340004474162</v>
      </c>
      <c r="J53" s="8">
        <v>4.0983644702884066</v>
      </c>
      <c r="K53" s="8">
        <v>0.81185230897243144</v>
      </c>
      <c r="L53" s="8">
        <v>0.82143063016684303</v>
      </c>
      <c r="M53" s="8">
        <v>0.74851029212586306</v>
      </c>
      <c r="N53" s="8">
        <v>0.782496665563162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29.383177637200767</v>
      </c>
      <c r="D61" s="49">
        <f t="shared" si="32"/>
        <v>28.648994173318265</v>
      </c>
      <c r="E61" s="49">
        <f t="shared" si="32"/>
        <v>28.576286082458953</v>
      </c>
      <c r="F61" s="49">
        <f t="shared" si="32"/>
        <v>28.960960875264</v>
      </c>
      <c r="G61" s="49">
        <f t="shared" si="32"/>
        <v>30.349005645554126</v>
      </c>
      <c r="H61" s="49">
        <f t="shared" si="32"/>
        <v>23.793315389126736</v>
      </c>
      <c r="I61" s="49">
        <f t="shared" si="32"/>
        <v>27.855757205488306</v>
      </c>
      <c r="J61" s="49">
        <f t="shared" si="32"/>
        <v>30.827433946178125</v>
      </c>
      <c r="K61" s="49">
        <f t="shared" si="32"/>
        <v>33.132681510929778</v>
      </c>
      <c r="L61" s="49">
        <f t="shared" si="32"/>
        <v>33.124360911802604</v>
      </c>
      <c r="M61" s="49">
        <f t="shared" si="32"/>
        <v>33.669044102991784</v>
      </c>
      <c r="N61" s="49">
        <f t="shared" si="32"/>
        <v>33.726327356169129</v>
      </c>
      <c r="O61" s="49">
        <f t="shared" si="32"/>
        <v>33.463776248248173</v>
      </c>
      <c r="P61" s="49">
        <f t="shared" si="32"/>
        <v>33.245300359184675</v>
      </c>
      <c r="Q61" s="49">
        <f t="shared" si="32"/>
        <v>34.336763036479809</v>
      </c>
      <c r="R61" s="49">
        <f t="shared" si="32"/>
        <v>35.311090574624032</v>
      </c>
      <c r="S61" s="49">
        <f t="shared" si="32"/>
        <v>34.989023399273009</v>
      </c>
      <c r="T61" s="49">
        <f t="shared" si="32"/>
        <v>34.941979758989859</v>
      </c>
      <c r="U61" s="49">
        <f t="shared" si="32"/>
        <v>34.790323189262253</v>
      </c>
      <c r="V61" s="49">
        <f t="shared" si="32"/>
        <v>35.076085379207413</v>
      </c>
      <c r="W61" s="49">
        <f t="shared" si="32"/>
        <v>32.297852044707213</v>
      </c>
      <c r="X61" s="49">
        <f t="shared" si="32"/>
        <v>34.0249195995912</v>
      </c>
      <c r="Y61" s="49">
        <f t="shared" ref="Y61:Z61" si="33">SUM(Y62:Y72)</f>
        <v>38.227631224758227</v>
      </c>
      <c r="Z61" s="49">
        <f t="shared" si="33"/>
        <v>40.84733162555294</v>
      </c>
    </row>
    <row r="62" spans="1:26" ht="11.25" customHeight="1" x14ac:dyDescent="0.2">
      <c r="A62" s="50" t="s">
        <v>92</v>
      </c>
      <c r="B62" s="51" t="s">
        <v>93</v>
      </c>
      <c r="C62" s="52">
        <v>28.050526157255248</v>
      </c>
      <c r="D62" s="52">
        <v>27.398137327599006</v>
      </c>
      <c r="E62" s="52">
        <v>27.01058572644693</v>
      </c>
      <c r="F62" s="52">
        <v>27.336481343978125</v>
      </c>
      <c r="G62" s="52">
        <v>28.836019619372021</v>
      </c>
      <c r="H62" s="52">
        <v>22.303677071627558</v>
      </c>
      <c r="I62" s="52">
        <v>26.072229174529955</v>
      </c>
      <c r="J62" s="52">
        <v>28.9670836532121</v>
      </c>
      <c r="K62" s="52">
        <v>30.830775011350326</v>
      </c>
      <c r="L62" s="52">
        <v>30.738738072077101</v>
      </c>
      <c r="M62" s="52">
        <v>30.949657147993115</v>
      </c>
      <c r="N62" s="52">
        <v>30.711821012244592</v>
      </c>
      <c r="O62" s="52">
        <v>30.016715514585659</v>
      </c>
      <c r="P62" s="52">
        <v>30.761921862803792</v>
      </c>
      <c r="Q62" s="52">
        <v>31.281571785413973</v>
      </c>
      <c r="R62" s="52">
        <v>32.119072669615917</v>
      </c>
      <c r="S62" s="52">
        <v>31.182474157224512</v>
      </c>
      <c r="T62" s="52">
        <v>32.715921308914567</v>
      </c>
      <c r="U62" s="52">
        <v>32.390340016288839</v>
      </c>
      <c r="V62" s="52">
        <v>32.735545100810626</v>
      </c>
      <c r="W62" s="52">
        <v>30.077518468236729</v>
      </c>
      <c r="X62" s="52">
        <v>31.945408315444311</v>
      </c>
      <c r="Y62" s="52">
        <v>35.924647710694408</v>
      </c>
      <c r="Z62" s="52">
        <v>36.733244881907737</v>
      </c>
    </row>
    <row r="63" spans="1:26" ht="11.25" customHeight="1" x14ac:dyDescent="0.2">
      <c r="A63" s="50" t="s">
        <v>94</v>
      </c>
      <c r="B63" s="51" t="s">
        <v>95</v>
      </c>
      <c r="C63" s="52">
        <v>1.3326514799455167</v>
      </c>
      <c r="D63" s="52">
        <v>1.2508568457192584</v>
      </c>
      <c r="E63" s="52">
        <v>1.5657003560120235</v>
      </c>
      <c r="F63" s="52">
        <v>1.6244795312858766</v>
      </c>
      <c r="G63" s="52">
        <v>1.5129860261821046</v>
      </c>
      <c r="H63" s="52">
        <v>1.4122358170791858</v>
      </c>
      <c r="I63" s="52">
        <v>1.4985591713500324</v>
      </c>
      <c r="J63" s="52">
        <v>1.4210423035414317</v>
      </c>
      <c r="K63" s="52">
        <v>1.9536610719905976</v>
      </c>
      <c r="L63" s="52">
        <v>1.6584212614188794</v>
      </c>
      <c r="M63" s="52">
        <v>1.4576598293739709</v>
      </c>
      <c r="N63" s="52">
        <v>1.7038931794305086</v>
      </c>
      <c r="O63" s="52">
        <v>2.9007567976040636</v>
      </c>
      <c r="P63" s="52">
        <v>2.1552649339717953</v>
      </c>
      <c r="Q63" s="52">
        <v>2.5178321372167307</v>
      </c>
      <c r="R63" s="52">
        <v>2.4913583330500293</v>
      </c>
      <c r="S63" s="52">
        <v>3.226611433738003</v>
      </c>
      <c r="T63" s="52">
        <v>1.7301197016289989</v>
      </c>
      <c r="U63" s="52">
        <v>1.8680537673778561</v>
      </c>
      <c r="V63" s="52">
        <v>1.799847775594458</v>
      </c>
      <c r="W63" s="52">
        <v>1.7284836564619921</v>
      </c>
      <c r="X63" s="52">
        <v>1.6389718958063555</v>
      </c>
      <c r="Y63" s="52">
        <v>1.757740286395951</v>
      </c>
      <c r="Z63" s="52">
        <v>2.685968275276573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8.3344347888875351E-3</v>
      </c>
      <c r="L64" s="52">
        <v>4.4630919031770327E-2</v>
      </c>
      <c r="M64" s="52">
        <v>6.1416710173019758E-2</v>
      </c>
      <c r="N64" s="52">
        <v>0.16044171079596858</v>
      </c>
      <c r="O64" s="52">
        <v>0.30592892976538988</v>
      </c>
      <c r="P64" s="52">
        <v>5.1905793125333985E-2</v>
      </c>
      <c r="Q64" s="52">
        <v>8.6138780060402112E-2</v>
      </c>
      <c r="R64" s="52">
        <v>0.108962592567248</v>
      </c>
      <c r="S64" s="52">
        <v>0.13478616053930131</v>
      </c>
      <c r="T64" s="52">
        <v>8.7360749808227639E-2</v>
      </c>
      <c r="U64" s="52">
        <v>0.1124051984285756</v>
      </c>
      <c r="V64" s="52">
        <v>0.1178848866889078</v>
      </c>
      <c r="W64" s="52">
        <v>0.10743661444615005</v>
      </c>
      <c r="X64" s="52">
        <v>0.10674348118237753</v>
      </c>
      <c r="Y64" s="52">
        <v>0.13907794653143843</v>
      </c>
      <c r="Z64" s="52">
        <v>0.16660380658993668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7.7402500419993386E-2</v>
      </c>
      <c r="I69" s="52">
        <v>0.28496885960832108</v>
      </c>
      <c r="J69" s="52">
        <v>0.43930798942459554</v>
      </c>
      <c r="K69" s="52">
        <v>0.339910992799974</v>
      </c>
      <c r="L69" s="52">
        <v>0.68257065927485583</v>
      </c>
      <c r="M69" s="52">
        <v>1.2003104154516746</v>
      </c>
      <c r="N69" s="52">
        <v>1.1501714536980543</v>
      </c>
      <c r="O69" s="52">
        <v>0.2403750062930598</v>
      </c>
      <c r="P69" s="52">
        <v>0.27620776928375296</v>
      </c>
      <c r="Q69" s="52">
        <v>0.45122033378870752</v>
      </c>
      <c r="R69" s="52">
        <v>0.59169697939084009</v>
      </c>
      <c r="S69" s="52">
        <v>0.44515164777119959</v>
      </c>
      <c r="T69" s="52">
        <v>0.40857799863806743</v>
      </c>
      <c r="U69" s="52">
        <v>0.41952420716698169</v>
      </c>
      <c r="V69" s="52">
        <v>0.42280761611342327</v>
      </c>
      <c r="W69" s="52">
        <v>0.38441330556234049</v>
      </c>
      <c r="X69" s="52">
        <v>0.33379590715815405</v>
      </c>
      <c r="Y69" s="52">
        <v>0.40616528113643147</v>
      </c>
      <c r="Z69" s="52">
        <v>1.2615146617786939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164.97736476648359</v>
      </c>
      <c r="D2" s="21">
        <f t="shared" ref="D2:X2" si="0">SUM(D3,D17,D22,D25,D26,D51,D52)</f>
        <v>201.88408792858672</v>
      </c>
      <c r="E2" s="21">
        <f t="shared" si="0"/>
        <v>298.68189666413525</v>
      </c>
      <c r="F2" s="21">
        <f t="shared" si="0"/>
        <v>339.09900331701454</v>
      </c>
      <c r="G2" s="21">
        <f t="shared" si="0"/>
        <v>386.6907280595812</v>
      </c>
      <c r="H2" s="21">
        <f t="shared" si="0"/>
        <v>344.93547442008719</v>
      </c>
      <c r="I2" s="21">
        <f t="shared" si="0"/>
        <v>344.63305774074911</v>
      </c>
      <c r="J2" s="21">
        <f t="shared" si="0"/>
        <v>296.55042108182175</v>
      </c>
      <c r="K2" s="21">
        <f t="shared" si="0"/>
        <v>274.37368985404532</v>
      </c>
      <c r="L2" s="21">
        <f t="shared" si="0"/>
        <v>300.46871300450078</v>
      </c>
      <c r="M2" s="21">
        <f t="shared" si="0"/>
        <v>360.05878825210903</v>
      </c>
      <c r="N2" s="21">
        <f t="shared" si="0"/>
        <v>341.08971661011719</v>
      </c>
      <c r="O2" s="21">
        <f t="shared" si="0"/>
        <v>231.94688414878428</v>
      </c>
      <c r="P2" s="21">
        <f t="shared" si="0"/>
        <v>234.18161548804468</v>
      </c>
      <c r="Q2" s="21">
        <f t="shared" si="0"/>
        <v>235.69853138287598</v>
      </c>
      <c r="R2" s="21">
        <f t="shared" si="0"/>
        <v>238.32982138057318</v>
      </c>
      <c r="S2" s="21">
        <f t="shared" si="0"/>
        <v>237.70982440611397</v>
      </c>
      <c r="T2" s="21">
        <f t="shared" si="0"/>
        <v>251.38694753404519</v>
      </c>
      <c r="U2" s="21">
        <f t="shared" si="0"/>
        <v>251.71689155311486</v>
      </c>
      <c r="V2" s="21">
        <f t="shared" si="0"/>
        <v>261.38046860873112</v>
      </c>
      <c r="W2" s="21">
        <f t="shared" si="0"/>
        <v>243.62277728190912</v>
      </c>
      <c r="X2" s="21">
        <f t="shared" si="0"/>
        <v>257.55126479593099</v>
      </c>
      <c r="Y2" s="21">
        <f t="shared" ref="Y2:Z2" si="1">SUM(Y3,Y17,Y22,Y25,Y26,Y51,Y52)</f>
        <v>252.83832044545426</v>
      </c>
      <c r="Z2" s="21">
        <f t="shared" si="1"/>
        <v>269.15206361766764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28.384121590437765</v>
      </c>
      <c r="D26" s="27">
        <f t="shared" si="16"/>
        <v>47.818178708917152</v>
      </c>
      <c r="E26" s="27">
        <f t="shared" si="16"/>
        <v>130.04786211621982</v>
      </c>
      <c r="F26" s="27">
        <f t="shared" si="16"/>
        <v>160.73814142544617</v>
      </c>
      <c r="G26" s="27">
        <f t="shared" si="16"/>
        <v>196.4143558388997</v>
      </c>
      <c r="H26" s="27">
        <f t="shared" si="16"/>
        <v>143.64701999359693</v>
      </c>
      <c r="I26" s="27">
        <f t="shared" si="16"/>
        <v>142.40579471698956</v>
      </c>
      <c r="J26" s="27">
        <f t="shared" si="16"/>
        <v>94.055095346255968</v>
      </c>
      <c r="K26" s="27">
        <f t="shared" si="16"/>
        <v>68.851876508167905</v>
      </c>
      <c r="L26" s="27">
        <f t="shared" si="16"/>
        <v>86.304615692648653</v>
      </c>
      <c r="M26" s="27">
        <f t="shared" si="16"/>
        <v>140.92045353160128</v>
      </c>
      <c r="N26" s="27">
        <f t="shared" si="16"/>
        <v>120.22648077252792</v>
      </c>
      <c r="O26" s="27">
        <f t="shared" si="16"/>
        <v>10.921852800000003</v>
      </c>
      <c r="P26" s="27">
        <f t="shared" si="16"/>
        <v>10.536362280000004</v>
      </c>
      <c r="Q26" s="27">
        <f t="shared" si="16"/>
        <v>8.4483075599999999</v>
      </c>
      <c r="R26" s="27">
        <f t="shared" si="16"/>
        <v>9.0798123599999947</v>
      </c>
      <c r="S26" s="27">
        <f t="shared" si="16"/>
        <v>7.8224817599999996</v>
      </c>
      <c r="T26" s="27">
        <f t="shared" si="16"/>
        <v>20.045279880000002</v>
      </c>
      <c r="U26" s="27">
        <f t="shared" si="16"/>
        <v>18.203239440000001</v>
      </c>
      <c r="V26" s="27">
        <f t="shared" si="16"/>
        <v>20.062771200000004</v>
      </c>
      <c r="W26" s="27">
        <f t="shared" si="16"/>
        <v>19.538940240000009</v>
      </c>
      <c r="X26" s="27">
        <f t="shared" si="16"/>
        <v>22.49270172000001</v>
      </c>
      <c r="Y26" s="27">
        <f t="shared" ref="Y26:Z26" si="17">SUM(Y27,Y33)</f>
        <v>17.52789276</v>
      </c>
      <c r="Z26" s="27">
        <f t="shared" si="17"/>
        <v>6.9931205999999975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28.384121590437765</v>
      </c>
      <c r="D33" s="19">
        <f t="shared" si="20"/>
        <v>47.818178708917152</v>
      </c>
      <c r="E33" s="19">
        <f t="shared" si="20"/>
        <v>130.04786211621982</v>
      </c>
      <c r="F33" s="19">
        <f t="shared" si="20"/>
        <v>160.73814142544617</v>
      </c>
      <c r="G33" s="19">
        <f t="shared" si="20"/>
        <v>196.4143558388997</v>
      </c>
      <c r="H33" s="19">
        <f t="shared" si="20"/>
        <v>143.64701999359693</v>
      </c>
      <c r="I33" s="19">
        <f t="shared" si="20"/>
        <v>142.40579471698956</v>
      </c>
      <c r="J33" s="19">
        <f t="shared" si="20"/>
        <v>94.055095346255968</v>
      </c>
      <c r="K33" s="19">
        <f t="shared" si="20"/>
        <v>68.851876508167905</v>
      </c>
      <c r="L33" s="19">
        <f t="shared" si="20"/>
        <v>86.304615692648653</v>
      </c>
      <c r="M33" s="19">
        <f t="shared" si="20"/>
        <v>140.92045353160128</v>
      </c>
      <c r="N33" s="19">
        <f t="shared" si="20"/>
        <v>120.22648077252792</v>
      </c>
      <c r="O33" s="19">
        <f t="shared" si="20"/>
        <v>10.921852800000003</v>
      </c>
      <c r="P33" s="19">
        <f t="shared" si="20"/>
        <v>10.536362280000004</v>
      </c>
      <c r="Q33" s="19">
        <f t="shared" si="20"/>
        <v>8.4483075599999999</v>
      </c>
      <c r="R33" s="19">
        <f t="shared" si="20"/>
        <v>9.0798123599999947</v>
      </c>
      <c r="S33" s="19">
        <f t="shared" si="20"/>
        <v>7.8224817599999996</v>
      </c>
      <c r="T33" s="19">
        <f t="shared" si="20"/>
        <v>20.045279880000002</v>
      </c>
      <c r="U33" s="19">
        <f t="shared" si="20"/>
        <v>18.203239440000001</v>
      </c>
      <c r="V33" s="19">
        <f t="shared" si="20"/>
        <v>20.062771200000004</v>
      </c>
      <c r="W33" s="19">
        <f t="shared" si="20"/>
        <v>19.538940240000009</v>
      </c>
      <c r="X33" s="19">
        <f t="shared" si="20"/>
        <v>22.49270172000001</v>
      </c>
      <c r="Y33" s="19">
        <f t="shared" ref="Y33:Z33" si="21">SUM(Y34:Y50)</f>
        <v>17.52789276</v>
      </c>
      <c r="Z33" s="19">
        <f t="shared" si="21"/>
        <v>6.9931205999999975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28.384121590437765</v>
      </c>
      <c r="D36" s="8">
        <v>47.818178708917152</v>
      </c>
      <c r="E36" s="8">
        <v>130.04786211621982</v>
      </c>
      <c r="F36" s="8">
        <v>160.73814142544617</v>
      </c>
      <c r="G36" s="8">
        <v>196.4143558388997</v>
      </c>
      <c r="H36" s="8">
        <v>143.64701999359693</v>
      </c>
      <c r="I36" s="8">
        <v>142.40579471698956</v>
      </c>
      <c r="J36" s="8">
        <v>94.055095346255968</v>
      </c>
      <c r="K36" s="8">
        <v>68.851876508167905</v>
      </c>
      <c r="L36" s="8">
        <v>86.304615692648653</v>
      </c>
      <c r="M36" s="8">
        <v>140.92045353160128</v>
      </c>
      <c r="N36" s="8">
        <v>120.22648077252792</v>
      </c>
      <c r="O36" s="8">
        <v>10.921852800000003</v>
      </c>
      <c r="P36" s="8">
        <v>10.536362280000004</v>
      </c>
      <c r="Q36" s="8">
        <v>8.4483075599999999</v>
      </c>
      <c r="R36" s="8">
        <v>9.0798123599999947</v>
      </c>
      <c r="S36" s="8">
        <v>7.8224817599999996</v>
      </c>
      <c r="T36" s="8">
        <v>20.045279880000002</v>
      </c>
      <c r="U36" s="8">
        <v>18.203239440000001</v>
      </c>
      <c r="V36" s="8">
        <v>20.062771200000004</v>
      </c>
      <c r="W36" s="8">
        <v>19.538940240000009</v>
      </c>
      <c r="X36" s="8">
        <v>22.49270172000001</v>
      </c>
      <c r="Y36" s="8">
        <v>17.52789276</v>
      </c>
      <c r="Z36" s="8">
        <v>6.9931205999999975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132.36662865563289</v>
      </c>
      <c r="D51" s="27">
        <v>149.56775645495554</v>
      </c>
      <c r="E51" s="27">
        <v>163.87053935693427</v>
      </c>
      <c r="F51" s="27">
        <v>174.04299716267741</v>
      </c>
      <c r="G51" s="27">
        <v>187.0007767276914</v>
      </c>
      <c r="H51" s="27">
        <v>193.41076172922939</v>
      </c>
      <c r="I51" s="27">
        <v>197.47679630649429</v>
      </c>
      <c r="J51" s="27">
        <v>200.27429620069506</v>
      </c>
      <c r="K51" s="27">
        <v>205.10035727544471</v>
      </c>
      <c r="L51" s="27">
        <v>213.74952787904044</v>
      </c>
      <c r="M51" s="27">
        <v>218.7444979114365</v>
      </c>
      <c r="N51" s="27">
        <v>220.46840236424222</v>
      </c>
      <c r="O51" s="27">
        <v>221.02503134878427</v>
      </c>
      <c r="P51" s="27">
        <v>223.64525320804469</v>
      </c>
      <c r="Q51" s="27">
        <v>227.25022382287599</v>
      </c>
      <c r="R51" s="27">
        <v>229.25000902057317</v>
      </c>
      <c r="S51" s="27">
        <v>229.88734264611398</v>
      </c>
      <c r="T51" s="27">
        <v>231.34166765404518</v>
      </c>
      <c r="U51" s="27">
        <v>233.51365211311486</v>
      </c>
      <c r="V51" s="27">
        <v>241.31769740873111</v>
      </c>
      <c r="W51" s="27">
        <v>224.08383704190911</v>
      </c>
      <c r="X51" s="27">
        <v>235.05856307593098</v>
      </c>
      <c r="Y51" s="27">
        <v>235.31042768545424</v>
      </c>
      <c r="Z51" s="27">
        <v>262.15894301766764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4.2266145204129479</v>
      </c>
      <c r="D52" s="27">
        <f t="shared" si="22"/>
        <v>4.4981527647140247</v>
      </c>
      <c r="E52" s="27">
        <f t="shared" si="22"/>
        <v>4.7634951909812147</v>
      </c>
      <c r="F52" s="27">
        <f t="shared" si="22"/>
        <v>4.3178647288909922</v>
      </c>
      <c r="G52" s="27">
        <f t="shared" si="22"/>
        <v>3.2755954929901421</v>
      </c>
      <c r="H52" s="27">
        <f t="shared" si="22"/>
        <v>7.8776926972608532</v>
      </c>
      <c r="I52" s="27">
        <f t="shared" si="22"/>
        <v>4.7504667172652431</v>
      </c>
      <c r="J52" s="27">
        <f t="shared" si="22"/>
        <v>2.2210295348707643</v>
      </c>
      <c r="K52" s="27">
        <f t="shared" si="22"/>
        <v>0.4214560704327161</v>
      </c>
      <c r="L52" s="27">
        <f t="shared" si="22"/>
        <v>0.41456943281166903</v>
      </c>
      <c r="M52" s="27">
        <f t="shared" si="22"/>
        <v>0.39383680907119717</v>
      </c>
      <c r="N52" s="27">
        <f t="shared" si="22"/>
        <v>0.39483347334701657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4.2266145204129479</v>
      </c>
      <c r="D53" s="8">
        <v>4.4981527647140247</v>
      </c>
      <c r="E53" s="8">
        <v>4.7634951909812147</v>
      </c>
      <c r="F53" s="8">
        <v>4.3178647288909922</v>
      </c>
      <c r="G53" s="8">
        <v>3.2755954929901421</v>
      </c>
      <c r="H53" s="8">
        <v>7.8776926972608532</v>
      </c>
      <c r="I53" s="8">
        <v>4.7504667172652431</v>
      </c>
      <c r="J53" s="8">
        <v>2.2210295348707643</v>
      </c>
      <c r="K53" s="8">
        <v>0.4214560704327161</v>
      </c>
      <c r="L53" s="8">
        <v>0.41456943281166903</v>
      </c>
      <c r="M53" s="8">
        <v>0.39383680907119717</v>
      </c>
      <c r="N53" s="8">
        <v>0.39483347334701657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16.132844571424826</v>
      </c>
      <c r="D61" s="49">
        <f t="shared" si="24"/>
        <v>15.932190821650995</v>
      </c>
      <c r="E61" s="49">
        <f t="shared" si="24"/>
        <v>17.07857824717107</v>
      </c>
      <c r="F61" s="49">
        <f t="shared" si="24"/>
        <v>17.252461286592798</v>
      </c>
      <c r="G61" s="49">
        <f t="shared" si="24"/>
        <v>18.266903420780864</v>
      </c>
      <c r="H61" s="49">
        <f t="shared" si="24"/>
        <v>13.794142524624061</v>
      </c>
      <c r="I61" s="49">
        <f t="shared" si="24"/>
        <v>15.364721765805104</v>
      </c>
      <c r="J61" s="49">
        <f t="shared" si="24"/>
        <v>16.468258435437036</v>
      </c>
      <c r="K61" s="49">
        <f t="shared" si="24"/>
        <v>17.045099486624167</v>
      </c>
      <c r="L61" s="49">
        <f t="shared" si="24"/>
        <v>16.493473284879673</v>
      </c>
      <c r="M61" s="49">
        <f t="shared" si="24"/>
        <v>17.251548486350501</v>
      </c>
      <c r="N61" s="49">
        <f t="shared" si="24"/>
        <v>16.881952259684592</v>
      </c>
      <c r="O61" s="49">
        <f t="shared" si="24"/>
        <v>18.355184416492364</v>
      </c>
      <c r="P61" s="49">
        <f t="shared" si="24"/>
        <v>17.526814712794366</v>
      </c>
      <c r="Q61" s="49">
        <f t="shared" si="24"/>
        <v>18.759189219717687</v>
      </c>
      <c r="R61" s="49">
        <f t="shared" si="24"/>
        <v>20.509278362638479</v>
      </c>
      <c r="S61" s="49">
        <f t="shared" si="24"/>
        <v>21.343218499162543</v>
      </c>
      <c r="T61" s="49">
        <f t="shared" si="24"/>
        <v>22.210653220215967</v>
      </c>
      <c r="U61" s="49">
        <f t="shared" si="24"/>
        <v>24.096636286619653</v>
      </c>
      <c r="V61" s="49">
        <f t="shared" si="24"/>
        <v>26.626097425323767</v>
      </c>
      <c r="W61" s="49">
        <f t="shared" si="24"/>
        <v>28.166017056481436</v>
      </c>
      <c r="X61" s="49">
        <f t="shared" si="24"/>
        <v>28.411411451098644</v>
      </c>
      <c r="Y61" s="49">
        <f t="shared" ref="Y61:Z61" si="25">SUM(Y62:Y72)</f>
        <v>27.319577982476975</v>
      </c>
      <c r="Z61" s="49">
        <f t="shared" si="25"/>
        <v>28.969946825242925</v>
      </c>
    </row>
    <row r="62" spans="1:26" ht="11.25" customHeight="1" x14ac:dyDescent="0.2">
      <c r="A62" s="50" t="s">
        <v>92</v>
      </c>
      <c r="B62" s="51" t="s">
        <v>93</v>
      </c>
      <c r="C62" s="52">
        <v>15.401151782465854</v>
      </c>
      <c r="D62" s="52">
        <v>15.236568146872132</v>
      </c>
      <c r="E62" s="52">
        <v>16.142839573341487</v>
      </c>
      <c r="F62" s="52">
        <v>16.284735445413624</v>
      </c>
      <c r="G62" s="52">
        <v>17.356245261497538</v>
      </c>
      <c r="H62" s="52">
        <v>12.972728555421735</v>
      </c>
      <c r="I62" s="52">
        <v>14.529600751906733</v>
      </c>
      <c r="J62" s="52">
        <v>15.698151982156125</v>
      </c>
      <c r="K62" s="52">
        <v>16.005149139903629</v>
      </c>
      <c r="L62" s="52">
        <v>15.513593893253196</v>
      </c>
      <c r="M62" s="52">
        <v>16.284497810169803</v>
      </c>
      <c r="N62" s="52">
        <v>15.496621898509064</v>
      </c>
      <c r="O62" s="52">
        <v>15.830185666808484</v>
      </c>
      <c r="P62" s="52">
        <v>16.223411466397991</v>
      </c>
      <c r="Q62" s="52">
        <v>17.103362175194732</v>
      </c>
      <c r="R62" s="52">
        <v>18.708923630314992</v>
      </c>
      <c r="S62" s="52">
        <v>18.948801199526187</v>
      </c>
      <c r="T62" s="52">
        <v>20.823396539955752</v>
      </c>
      <c r="U62" s="52">
        <v>22.428191598749493</v>
      </c>
      <c r="V62" s="52">
        <v>24.84420314009358</v>
      </c>
      <c r="W62" s="52">
        <v>26.283352122744198</v>
      </c>
      <c r="X62" s="52">
        <v>26.68319638162286</v>
      </c>
      <c r="Y62" s="52">
        <v>25.652435944007362</v>
      </c>
      <c r="Z62" s="52">
        <v>26.513023133359479</v>
      </c>
    </row>
    <row r="63" spans="1:26" ht="11.25" customHeight="1" x14ac:dyDescent="0.2">
      <c r="A63" s="50" t="s">
        <v>94</v>
      </c>
      <c r="B63" s="51" t="s">
        <v>95</v>
      </c>
      <c r="C63" s="52">
        <v>0.73169278895897083</v>
      </c>
      <c r="D63" s="52">
        <v>0.69562267477886208</v>
      </c>
      <c r="E63" s="52">
        <v>0.93573867382958442</v>
      </c>
      <c r="F63" s="52">
        <v>0.96772584117917404</v>
      </c>
      <c r="G63" s="52">
        <v>0.91065815928332405</v>
      </c>
      <c r="H63" s="52">
        <v>0.8214139692023259</v>
      </c>
      <c r="I63" s="52">
        <v>0.83512101389837157</v>
      </c>
      <c r="J63" s="52">
        <v>0.77010645328091132</v>
      </c>
      <c r="K63" s="52">
        <v>1.0142021021048608</v>
      </c>
      <c r="L63" s="52">
        <v>0.83699187303204337</v>
      </c>
      <c r="M63" s="52">
        <v>0.7669635300290274</v>
      </c>
      <c r="N63" s="52">
        <v>0.85975326394861851</v>
      </c>
      <c r="O63" s="52">
        <v>1.5297982438490316</v>
      </c>
      <c r="P63" s="52">
        <v>1.136656870753022</v>
      </c>
      <c r="Q63" s="52">
        <v>1.3766378248052749</v>
      </c>
      <c r="R63" s="52">
        <v>1.4511823945924414</v>
      </c>
      <c r="S63" s="52">
        <v>1.9607301940745534</v>
      </c>
      <c r="T63" s="52">
        <v>1.1012059928996651</v>
      </c>
      <c r="U63" s="52">
        <v>1.2935050323783783</v>
      </c>
      <c r="V63" s="52">
        <v>1.3659703426477228</v>
      </c>
      <c r="W63" s="52">
        <v>1.5104419145873196</v>
      </c>
      <c r="X63" s="52">
        <v>1.3689920168783245</v>
      </c>
      <c r="Y63" s="52">
        <v>1.2551360410293002</v>
      </c>
      <c r="Z63" s="52">
        <v>1.9386563655570792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2.5748244615675885E-2</v>
      </c>
      <c r="L64" s="52">
        <v>0.14288751859443549</v>
      </c>
      <c r="M64" s="52">
        <v>0.20008714615166887</v>
      </c>
      <c r="N64" s="52">
        <v>0.52557709722691015</v>
      </c>
      <c r="O64" s="52">
        <v>0.99520050583484743</v>
      </c>
      <c r="P64" s="52">
        <v>0.16674637564335332</v>
      </c>
      <c r="Q64" s="52">
        <v>0.27918921971768101</v>
      </c>
      <c r="R64" s="52">
        <v>0.349172337731047</v>
      </c>
      <c r="S64" s="52">
        <v>0.43368710556180129</v>
      </c>
      <c r="T64" s="52">
        <v>0.28605068736055028</v>
      </c>
      <c r="U64" s="52">
        <v>0.37493965549178132</v>
      </c>
      <c r="V64" s="52">
        <v>0.41592394258246285</v>
      </c>
      <c r="W64" s="52">
        <v>0.37222301914992045</v>
      </c>
      <c r="X64" s="52">
        <v>0.3592230525974604</v>
      </c>
      <c r="Y64" s="52">
        <v>0.41200599744031569</v>
      </c>
      <c r="Z64" s="52">
        <v>0.51826732632636741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8945.3453416721495</v>
      </c>
      <c r="D2" s="21">
        <f t="shared" ref="D2:X2" si="0">SUM(D3,D17,D22,D25,D26,D51,D52)</f>
        <v>9147.9012836466682</v>
      </c>
      <c r="E2" s="21">
        <f t="shared" si="0"/>
        <v>8609.8007619072196</v>
      </c>
      <c r="F2" s="21">
        <f t="shared" si="0"/>
        <v>8689.8438420678431</v>
      </c>
      <c r="G2" s="21">
        <f t="shared" si="0"/>
        <v>8359.5580346975476</v>
      </c>
      <c r="H2" s="21">
        <f t="shared" si="0"/>
        <v>8798.0330343158676</v>
      </c>
      <c r="I2" s="21">
        <f t="shared" si="0"/>
        <v>8471.5237105713131</v>
      </c>
      <c r="J2" s="21">
        <f t="shared" si="0"/>
        <v>7497.7988738456988</v>
      </c>
      <c r="K2" s="21">
        <f t="shared" si="0"/>
        <v>7654.0632992433166</v>
      </c>
      <c r="L2" s="21">
        <f t="shared" si="0"/>
        <v>7363.4948358131733</v>
      </c>
      <c r="M2" s="21">
        <f t="shared" si="0"/>
        <v>8058.8763563479861</v>
      </c>
      <c r="N2" s="21">
        <f t="shared" si="0"/>
        <v>6983.0333969518824</v>
      </c>
      <c r="O2" s="21">
        <f t="shared" si="0"/>
        <v>6731.1385274143959</v>
      </c>
      <c r="P2" s="21">
        <f t="shared" si="0"/>
        <v>6963.8981988364612</v>
      </c>
      <c r="Q2" s="21">
        <f t="shared" si="0"/>
        <v>6078.3288962300703</v>
      </c>
      <c r="R2" s="21">
        <f t="shared" si="0"/>
        <v>6434.1524883564198</v>
      </c>
      <c r="S2" s="21">
        <f t="shared" si="0"/>
        <v>6747.792435902913</v>
      </c>
      <c r="T2" s="21">
        <f t="shared" si="0"/>
        <v>6715.7981362899154</v>
      </c>
      <c r="U2" s="21">
        <f t="shared" si="0"/>
        <v>6057.900764808599</v>
      </c>
      <c r="V2" s="21">
        <f t="shared" si="0"/>
        <v>6265.7288493481992</v>
      </c>
      <c r="W2" s="21">
        <f t="shared" si="0"/>
        <v>6342.0317134086408</v>
      </c>
      <c r="X2" s="21">
        <f t="shared" si="0"/>
        <v>6746.7181473191149</v>
      </c>
      <c r="Y2" s="21">
        <f t="shared" ref="Y2:Z2" si="1">SUM(Y3,Y17,Y22,Y25,Y26,Y51,Y52)</f>
        <v>5663.9283642588498</v>
      </c>
      <c r="Z2" s="21">
        <f t="shared" si="1"/>
        <v>4891.7100975736275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896.30345639214829</v>
      </c>
      <c r="D3" s="24">
        <f t="shared" si="2"/>
        <v>845.82545568666546</v>
      </c>
      <c r="E3" s="24">
        <f t="shared" si="2"/>
        <v>675.81304494722372</v>
      </c>
      <c r="F3" s="24">
        <f t="shared" si="2"/>
        <v>562.22451630784008</v>
      </c>
      <c r="G3" s="24">
        <f t="shared" si="2"/>
        <v>542.14582481754815</v>
      </c>
      <c r="H3" s="24">
        <f t="shared" si="2"/>
        <v>389.45428399586791</v>
      </c>
      <c r="I3" s="24">
        <f t="shared" si="2"/>
        <v>371.687839851315</v>
      </c>
      <c r="J3" s="24">
        <f t="shared" si="2"/>
        <v>318.28196148569953</v>
      </c>
      <c r="K3" s="24">
        <f t="shared" si="2"/>
        <v>325.56408012332002</v>
      </c>
      <c r="L3" s="24">
        <f t="shared" si="2"/>
        <v>234.36505453317494</v>
      </c>
      <c r="M3" s="24">
        <f t="shared" si="2"/>
        <v>258.07254018798693</v>
      </c>
      <c r="N3" s="24">
        <f t="shared" si="2"/>
        <v>167.71354315188339</v>
      </c>
      <c r="O3" s="24">
        <f t="shared" si="2"/>
        <v>175.78721277439584</v>
      </c>
      <c r="P3" s="24">
        <f t="shared" si="2"/>
        <v>131.318219556462</v>
      </c>
      <c r="Q3" s="24">
        <f t="shared" si="2"/>
        <v>109.5301813100691</v>
      </c>
      <c r="R3" s="24">
        <f t="shared" si="2"/>
        <v>89.254678196421651</v>
      </c>
      <c r="S3" s="24">
        <f t="shared" si="2"/>
        <v>86.513137742910047</v>
      </c>
      <c r="T3" s="24">
        <f t="shared" si="2"/>
        <v>92.354650569916757</v>
      </c>
      <c r="U3" s="24">
        <f t="shared" si="2"/>
        <v>78.419899968599296</v>
      </c>
      <c r="V3" s="24">
        <f t="shared" si="2"/>
        <v>81.545343964023374</v>
      </c>
      <c r="W3" s="24">
        <f t="shared" si="2"/>
        <v>56.769145064173891</v>
      </c>
      <c r="X3" s="24">
        <f t="shared" si="2"/>
        <v>39.07051352142021</v>
      </c>
      <c r="Y3" s="24">
        <f t="shared" ref="Y3:Z3" si="3">SUM(Y4,Y8,Y11)</f>
        <v>34.091377200320878</v>
      </c>
      <c r="Z3" s="24">
        <f t="shared" si="3"/>
        <v>30.715557296078099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179.95822087221069</v>
      </c>
      <c r="D4" s="19">
        <f t="shared" si="4"/>
        <v>174.77331552476204</v>
      </c>
      <c r="E4" s="19">
        <f t="shared" si="4"/>
        <v>138.40114076632381</v>
      </c>
      <c r="F4" s="19">
        <f t="shared" si="4"/>
        <v>123.01417758237864</v>
      </c>
      <c r="G4" s="19">
        <f t="shared" si="4"/>
        <v>124.9758034350245</v>
      </c>
      <c r="H4" s="19">
        <f t="shared" si="4"/>
        <v>101.81198801534465</v>
      </c>
      <c r="I4" s="19">
        <f t="shared" si="4"/>
        <v>96.795287244922775</v>
      </c>
      <c r="J4" s="19">
        <f t="shared" si="4"/>
        <v>65.503777452924226</v>
      </c>
      <c r="K4" s="19">
        <f t="shared" si="4"/>
        <v>57.10094117465929</v>
      </c>
      <c r="L4" s="19">
        <f t="shared" si="4"/>
        <v>15.218962404142657</v>
      </c>
      <c r="M4" s="19">
        <f t="shared" si="4"/>
        <v>23.877180291192417</v>
      </c>
      <c r="N4" s="19">
        <f t="shared" si="4"/>
        <v>39.595785817467274</v>
      </c>
      <c r="O4" s="19">
        <f t="shared" si="4"/>
        <v>21.824226105466039</v>
      </c>
      <c r="P4" s="19">
        <f t="shared" si="4"/>
        <v>9.2453595168808409</v>
      </c>
      <c r="Q4" s="19">
        <f t="shared" si="4"/>
        <v>3.0886712937226926</v>
      </c>
      <c r="R4" s="19">
        <f t="shared" si="4"/>
        <v>4.9418391422189831</v>
      </c>
      <c r="S4" s="19">
        <f t="shared" si="4"/>
        <v>11.777304727011787</v>
      </c>
      <c r="T4" s="19">
        <f t="shared" si="4"/>
        <v>21.55102394196096</v>
      </c>
      <c r="U4" s="19">
        <f t="shared" si="4"/>
        <v>24.957103478949453</v>
      </c>
      <c r="V4" s="19">
        <f t="shared" si="4"/>
        <v>26.318190967395566</v>
      </c>
      <c r="W4" s="19">
        <f t="shared" si="4"/>
        <v>7.3067173854629743</v>
      </c>
      <c r="X4" s="19">
        <f t="shared" si="4"/>
        <v>3.9958543506196773</v>
      </c>
      <c r="Y4" s="19">
        <f t="shared" ref="Y4:Z4" si="5">SUM(Y5:Y7)</f>
        <v>0.70537990944735718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16.416218649599994</v>
      </c>
      <c r="H5" s="8">
        <f>FC_OTH_HH_SH_E!H5+FC_OTH_HH_SC_E!H5+FC_OTH_HH_WH_E!H5+FC_OTH_HH_CO_E!H5</f>
        <v>9.1015160543999976</v>
      </c>
      <c r="I5" s="8">
        <f>FC_OTH_HH_SH_E!I5+FC_OTH_HH_SC_E!I5+FC_OTH_HH_WH_E!I5+FC_OTH_HH_CO_E!I5</f>
        <v>3.4321795199999998E-2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179.95822087221069</v>
      </c>
      <c r="D7" s="8">
        <f>FC_OTH_HH_SH_E!D7+FC_OTH_HH_SC_E!D7+FC_OTH_HH_WH_E!D7+FC_OTH_HH_CO_E!D7</f>
        <v>174.77331552476204</v>
      </c>
      <c r="E7" s="8">
        <f>FC_OTH_HH_SH_E!E7+FC_OTH_HH_SC_E!E7+FC_OTH_HH_WH_E!E7+FC_OTH_HH_CO_E!E7</f>
        <v>138.40114076632381</v>
      </c>
      <c r="F7" s="8">
        <f>FC_OTH_HH_SH_E!F7+FC_OTH_HH_SC_E!F7+FC_OTH_HH_WH_E!F7+FC_OTH_HH_CO_E!F7</f>
        <v>123.01417758237864</v>
      </c>
      <c r="G7" s="8">
        <f>FC_OTH_HH_SH_E!G7+FC_OTH_HH_SC_E!G7+FC_OTH_HH_WH_E!G7+FC_OTH_HH_CO_E!G7</f>
        <v>108.55958478542451</v>
      </c>
      <c r="H7" s="8">
        <f>FC_OTH_HH_SH_E!H7+FC_OTH_HH_SC_E!H7+FC_OTH_HH_WH_E!H7+FC_OTH_HH_CO_E!H7</f>
        <v>92.710471960944659</v>
      </c>
      <c r="I7" s="8">
        <f>FC_OTH_HH_SH_E!I7+FC_OTH_HH_SC_E!I7+FC_OTH_HH_WH_E!I7+FC_OTH_HH_CO_E!I7</f>
        <v>96.760965449722775</v>
      </c>
      <c r="J7" s="8">
        <f>FC_OTH_HH_SH_E!J7+FC_OTH_HH_SC_E!J7+FC_OTH_HH_WH_E!J7+FC_OTH_HH_CO_E!J7</f>
        <v>65.503777452924226</v>
      </c>
      <c r="K7" s="8">
        <f>FC_OTH_HH_SH_E!K7+FC_OTH_HH_SC_E!K7+FC_OTH_HH_WH_E!K7+FC_OTH_HH_CO_E!K7</f>
        <v>57.10094117465929</v>
      </c>
      <c r="L7" s="8">
        <f>FC_OTH_HH_SH_E!L7+FC_OTH_HH_SC_E!L7+FC_OTH_HH_WH_E!L7+FC_OTH_HH_CO_E!L7</f>
        <v>15.218962404142657</v>
      </c>
      <c r="M7" s="8">
        <f>FC_OTH_HH_SH_E!M7+FC_OTH_HH_SC_E!M7+FC_OTH_HH_WH_E!M7+FC_OTH_HH_CO_E!M7</f>
        <v>23.877180291192417</v>
      </c>
      <c r="N7" s="8">
        <f>FC_OTH_HH_SH_E!N7+FC_OTH_HH_SC_E!N7+FC_OTH_HH_WH_E!N7+FC_OTH_HH_CO_E!N7</f>
        <v>39.595785817467274</v>
      </c>
      <c r="O7" s="8">
        <f>FC_OTH_HH_SH_E!O7+FC_OTH_HH_SC_E!O7+FC_OTH_HH_WH_E!O7+FC_OTH_HH_CO_E!O7</f>
        <v>21.824226105466039</v>
      </c>
      <c r="P7" s="8">
        <f>FC_OTH_HH_SH_E!P7+FC_OTH_HH_SC_E!P7+FC_OTH_HH_WH_E!P7+FC_OTH_HH_CO_E!P7</f>
        <v>9.2453595168808409</v>
      </c>
      <c r="Q7" s="8">
        <f>FC_OTH_HH_SH_E!Q7+FC_OTH_HH_SC_E!Q7+FC_OTH_HH_WH_E!Q7+FC_OTH_HH_CO_E!Q7</f>
        <v>3.0886712937226926</v>
      </c>
      <c r="R7" s="8">
        <f>FC_OTH_HH_SH_E!R7+FC_OTH_HH_SC_E!R7+FC_OTH_HH_WH_E!R7+FC_OTH_HH_CO_E!R7</f>
        <v>4.9418391422189831</v>
      </c>
      <c r="S7" s="8">
        <f>FC_OTH_HH_SH_E!S7+FC_OTH_HH_SC_E!S7+FC_OTH_HH_WH_E!S7+FC_OTH_HH_CO_E!S7</f>
        <v>11.777304727011787</v>
      </c>
      <c r="T7" s="8">
        <f>FC_OTH_HH_SH_E!T7+FC_OTH_HH_SC_E!T7+FC_OTH_HH_WH_E!T7+FC_OTH_HH_CO_E!T7</f>
        <v>21.55102394196096</v>
      </c>
      <c r="U7" s="8">
        <f>FC_OTH_HH_SH_E!U7+FC_OTH_HH_SC_E!U7+FC_OTH_HH_WH_E!U7+FC_OTH_HH_CO_E!U7</f>
        <v>24.957103478949453</v>
      </c>
      <c r="V7" s="8">
        <f>FC_OTH_HH_SH_E!V7+FC_OTH_HH_SC_E!V7+FC_OTH_HH_WH_E!V7+FC_OTH_HH_CO_E!V7</f>
        <v>26.318190967395566</v>
      </c>
      <c r="W7" s="8">
        <f>FC_OTH_HH_SH_E!W7+FC_OTH_HH_SC_E!W7+FC_OTH_HH_WH_E!W7+FC_OTH_HH_CO_E!W7</f>
        <v>7.3067173854629743</v>
      </c>
      <c r="X7" s="8">
        <f>FC_OTH_HH_SH_E!X7+FC_OTH_HH_SC_E!X7+FC_OTH_HH_WH_E!X7+FC_OTH_HH_CO_E!X7</f>
        <v>3.9958543506196773</v>
      </c>
      <c r="Y7" s="8">
        <f>FC_OTH_HH_SH_E!Y7+FC_OTH_HH_SC_E!Y7+FC_OTH_HH_WH_E!Y7+FC_OTH_HH_CO_E!Y7</f>
        <v>0.70537990944735718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41.240929842295238</v>
      </c>
      <c r="D8" s="19">
        <f t="shared" si="6"/>
        <v>43.204577945935185</v>
      </c>
      <c r="E8" s="19">
        <f t="shared" si="6"/>
        <v>35.349265587066022</v>
      </c>
      <c r="F8" s="19">
        <f t="shared" si="6"/>
        <v>32.40361344552872</v>
      </c>
      <c r="G8" s="19">
        <f t="shared" si="6"/>
        <v>30.377690159133543</v>
      </c>
      <c r="H8" s="19">
        <f t="shared" si="6"/>
        <v>9.919139387007009</v>
      </c>
      <c r="I8" s="19">
        <f t="shared" si="6"/>
        <v>7.2493178242974503</v>
      </c>
      <c r="J8" s="19">
        <f t="shared" si="6"/>
        <v>2.8938207822677091</v>
      </c>
      <c r="K8" s="19">
        <f t="shared" si="6"/>
        <v>2.56365234069871</v>
      </c>
      <c r="L8" s="19">
        <f t="shared" si="6"/>
        <v>4.8496414424312473</v>
      </c>
      <c r="M8" s="19">
        <f t="shared" si="6"/>
        <v>5.5218775005581477</v>
      </c>
      <c r="N8" s="19">
        <f t="shared" si="6"/>
        <v>2.1318628251891791</v>
      </c>
      <c r="O8" s="19">
        <f t="shared" si="6"/>
        <v>1.8668060271229265</v>
      </c>
      <c r="P8" s="19">
        <f t="shared" si="6"/>
        <v>2.1733400211193894</v>
      </c>
      <c r="Q8" s="19">
        <f t="shared" si="6"/>
        <v>1.4228201530109936</v>
      </c>
      <c r="R8" s="19">
        <f t="shared" si="6"/>
        <v>1.7166270190601767</v>
      </c>
      <c r="S8" s="19">
        <f t="shared" si="6"/>
        <v>1.2634659504864394</v>
      </c>
      <c r="T8" s="19">
        <f t="shared" si="6"/>
        <v>1.7392118563584409</v>
      </c>
      <c r="U8" s="19">
        <f t="shared" si="6"/>
        <v>2.3394379518106883</v>
      </c>
      <c r="V8" s="19">
        <f t="shared" si="6"/>
        <v>2.2887679773461973</v>
      </c>
      <c r="W8" s="19">
        <f t="shared" si="6"/>
        <v>1.902884032082951</v>
      </c>
      <c r="X8" s="19">
        <f t="shared" si="6"/>
        <v>0.85386111656612185</v>
      </c>
      <c r="Y8" s="19">
        <f t="shared" ref="Y8:Z8" si="7">SUM(Y9:Y10)</f>
        <v>0.84775630908749477</v>
      </c>
      <c r="Z8" s="19">
        <f t="shared" si="7"/>
        <v>0.6988792465255752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41.240929842295238</v>
      </c>
      <c r="D10" s="8">
        <f>FC_OTH_HH_SH_E!D10+FC_OTH_HH_SC_E!D10+FC_OTH_HH_WH_E!D10+FC_OTH_HH_CO_E!D10</f>
        <v>43.204577945935185</v>
      </c>
      <c r="E10" s="8">
        <f>FC_OTH_HH_SH_E!E10+FC_OTH_HH_SC_E!E10+FC_OTH_HH_WH_E!E10+FC_OTH_HH_CO_E!E10</f>
        <v>35.349265587066022</v>
      </c>
      <c r="F10" s="8">
        <f>FC_OTH_HH_SH_E!F10+FC_OTH_HH_SC_E!F10+FC_OTH_HH_WH_E!F10+FC_OTH_HH_CO_E!F10</f>
        <v>32.40361344552872</v>
      </c>
      <c r="G10" s="8">
        <f>FC_OTH_HH_SH_E!G10+FC_OTH_HH_SC_E!G10+FC_OTH_HH_WH_E!G10+FC_OTH_HH_CO_E!G10</f>
        <v>30.377690159133543</v>
      </c>
      <c r="H10" s="8">
        <f>FC_OTH_HH_SH_E!H10+FC_OTH_HH_SC_E!H10+FC_OTH_HH_WH_E!H10+FC_OTH_HH_CO_E!H10</f>
        <v>9.919139387007009</v>
      </c>
      <c r="I10" s="8">
        <f>FC_OTH_HH_SH_E!I10+FC_OTH_HH_SC_E!I10+FC_OTH_HH_WH_E!I10+FC_OTH_HH_CO_E!I10</f>
        <v>7.2493178242974503</v>
      </c>
      <c r="J10" s="8">
        <f>FC_OTH_HH_SH_E!J10+FC_OTH_HH_SC_E!J10+FC_OTH_HH_WH_E!J10+FC_OTH_HH_CO_E!J10</f>
        <v>2.8938207822677091</v>
      </c>
      <c r="K10" s="8">
        <f>FC_OTH_HH_SH_E!K10+FC_OTH_HH_SC_E!K10+FC_OTH_HH_WH_E!K10+FC_OTH_HH_CO_E!K10</f>
        <v>2.56365234069871</v>
      </c>
      <c r="L10" s="8">
        <f>FC_OTH_HH_SH_E!L10+FC_OTH_HH_SC_E!L10+FC_OTH_HH_WH_E!L10+FC_OTH_HH_CO_E!L10</f>
        <v>4.8496414424312473</v>
      </c>
      <c r="M10" s="8">
        <f>FC_OTH_HH_SH_E!M10+FC_OTH_HH_SC_E!M10+FC_OTH_HH_WH_E!M10+FC_OTH_HH_CO_E!M10</f>
        <v>5.5218775005581477</v>
      </c>
      <c r="N10" s="8">
        <f>FC_OTH_HH_SH_E!N10+FC_OTH_HH_SC_E!N10+FC_OTH_HH_WH_E!N10+FC_OTH_HH_CO_E!N10</f>
        <v>2.1318628251891791</v>
      </c>
      <c r="O10" s="8">
        <f>FC_OTH_HH_SH_E!O10+FC_OTH_HH_SC_E!O10+FC_OTH_HH_WH_E!O10+FC_OTH_HH_CO_E!O10</f>
        <v>1.8668060271229265</v>
      </c>
      <c r="P10" s="8">
        <f>FC_OTH_HH_SH_E!P10+FC_OTH_HH_SC_E!P10+FC_OTH_HH_WH_E!P10+FC_OTH_HH_CO_E!P10</f>
        <v>2.1733400211193894</v>
      </c>
      <c r="Q10" s="8">
        <f>FC_OTH_HH_SH_E!Q10+FC_OTH_HH_SC_E!Q10+FC_OTH_HH_WH_E!Q10+FC_OTH_HH_CO_E!Q10</f>
        <v>1.4228201530109936</v>
      </c>
      <c r="R10" s="8">
        <f>FC_OTH_HH_SH_E!R10+FC_OTH_HH_SC_E!R10+FC_OTH_HH_WH_E!R10+FC_OTH_HH_CO_E!R10</f>
        <v>1.7166270190601767</v>
      </c>
      <c r="S10" s="8">
        <f>FC_OTH_HH_SH_E!S10+FC_OTH_HH_SC_E!S10+FC_OTH_HH_WH_E!S10+FC_OTH_HH_CO_E!S10</f>
        <v>1.2634659504864394</v>
      </c>
      <c r="T10" s="8">
        <f>FC_OTH_HH_SH_E!T10+FC_OTH_HH_SC_E!T10+FC_OTH_HH_WH_E!T10+FC_OTH_HH_CO_E!T10</f>
        <v>1.7392118563584409</v>
      </c>
      <c r="U10" s="8">
        <f>FC_OTH_HH_SH_E!U10+FC_OTH_HH_SC_E!U10+FC_OTH_HH_WH_E!U10+FC_OTH_HH_CO_E!U10</f>
        <v>2.3394379518106883</v>
      </c>
      <c r="V10" s="8">
        <f>FC_OTH_HH_SH_E!V10+FC_OTH_HH_SC_E!V10+FC_OTH_HH_WH_E!V10+FC_OTH_HH_CO_E!V10</f>
        <v>2.2887679773461973</v>
      </c>
      <c r="W10" s="8">
        <f>FC_OTH_HH_SH_E!W10+FC_OTH_HH_SC_E!W10+FC_OTH_HH_WH_E!W10+FC_OTH_HH_CO_E!W10</f>
        <v>1.902884032082951</v>
      </c>
      <c r="X10" s="8">
        <f>FC_OTH_HH_SH_E!X10+FC_OTH_HH_SC_E!X10+FC_OTH_HH_WH_E!X10+FC_OTH_HH_CO_E!X10</f>
        <v>0.85386111656612185</v>
      </c>
      <c r="Y10" s="8">
        <f>FC_OTH_HH_SH_E!Y10+FC_OTH_HH_SC_E!Y10+FC_OTH_HH_WH_E!Y10+FC_OTH_HH_CO_E!Y10</f>
        <v>0.84775630908749477</v>
      </c>
      <c r="Z10" s="8">
        <f>FC_OTH_HH_SH_E!Z10+FC_OTH_HH_SC_E!Z10+FC_OTH_HH_WH_E!Z10+FC_OTH_HH_CO_E!Z10</f>
        <v>0.6988792465255752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675.1043056776424</v>
      </c>
      <c r="D11" s="19">
        <f t="shared" si="8"/>
        <v>627.8475622159682</v>
      </c>
      <c r="E11" s="19">
        <f t="shared" si="8"/>
        <v>502.06263859383387</v>
      </c>
      <c r="F11" s="19">
        <f t="shared" si="8"/>
        <v>406.80672527993272</v>
      </c>
      <c r="G11" s="19">
        <f t="shared" si="8"/>
        <v>386.79233122339014</v>
      </c>
      <c r="H11" s="19">
        <f t="shared" si="8"/>
        <v>277.72315659351625</v>
      </c>
      <c r="I11" s="19">
        <f t="shared" si="8"/>
        <v>267.64323478209479</v>
      </c>
      <c r="J11" s="19">
        <f t="shared" si="8"/>
        <v>249.88436325050759</v>
      </c>
      <c r="K11" s="19">
        <f t="shared" si="8"/>
        <v>265.89948660796205</v>
      </c>
      <c r="L11" s="19">
        <f t="shared" si="8"/>
        <v>214.29645068660105</v>
      </c>
      <c r="M11" s="19">
        <f t="shared" si="8"/>
        <v>228.67348239623638</v>
      </c>
      <c r="N11" s="19">
        <f t="shared" si="8"/>
        <v>125.98589450922692</v>
      </c>
      <c r="O11" s="19">
        <f t="shared" si="8"/>
        <v>152.09618064180688</v>
      </c>
      <c r="P11" s="19">
        <f t="shared" si="8"/>
        <v>119.89952001846177</v>
      </c>
      <c r="Q11" s="19">
        <f t="shared" si="8"/>
        <v>105.01868986333541</v>
      </c>
      <c r="R11" s="19">
        <f t="shared" si="8"/>
        <v>82.596212035142486</v>
      </c>
      <c r="S11" s="19">
        <f t="shared" si="8"/>
        <v>73.472367065411817</v>
      </c>
      <c r="T11" s="19">
        <f t="shared" si="8"/>
        <v>69.064414771597356</v>
      </c>
      <c r="U11" s="19">
        <f t="shared" si="8"/>
        <v>51.123358537839152</v>
      </c>
      <c r="V11" s="19">
        <f t="shared" si="8"/>
        <v>52.938385019281604</v>
      </c>
      <c r="W11" s="19">
        <f t="shared" si="8"/>
        <v>47.559543646627965</v>
      </c>
      <c r="X11" s="19">
        <f t="shared" si="8"/>
        <v>34.220798054234415</v>
      </c>
      <c r="Y11" s="19">
        <f t="shared" ref="Y11:Z11" si="9">SUM(Y12:Y16)</f>
        <v>32.538240981786025</v>
      </c>
      <c r="Z11" s="19">
        <f t="shared" si="9"/>
        <v>30.016678049552524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8.6217327504000014</v>
      </c>
      <c r="D12" s="8">
        <f>FC_OTH_HH_SH_E!D12+FC_OTH_HH_SC_E!D12+FC_OTH_HH_WH_E!D12+FC_OTH_HH_CO_E!D12</f>
        <v>2.8739109168000003</v>
      </c>
      <c r="E12" s="8">
        <f>FC_OTH_HH_SH_E!E12+FC_OTH_HH_SC_E!E12+FC_OTH_HH_WH_E!E12+FC_OTH_HH_CO_E!E12</f>
        <v>2.8739109168000003</v>
      </c>
      <c r="F12" s="8">
        <f>FC_OTH_HH_SH_E!F12+FC_OTH_HH_SC_E!F12+FC_OTH_HH_WH_E!F12+FC_OTH_HH_CO_E!F12</f>
        <v>5.7478218336000015</v>
      </c>
      <c r="G12" s="8">
        <f>FC_OTH_HH_SH_E!G12+FC_OTH_HH_SC_E!G12+FC_OTH_HH_WH_E!G12+FC_OTH_HH_CO_E!G12</f>
        <v>2.8739109167999999</v>
      </c>
      <c r="H12" s="8">
        <f>FC_OTH_HH_SH_E!H12+FC_OTH_HH_SC_E!H12+FC_OTH_HH_WH_E!H12+FC_OTH_HH_CO_E!H12</f>
        <v>2.4370337375999997</v>
      </c>
      <c r="I12" s="8">
        <f>FC_OTH_HH_SH_E!I12+FC_OTH_HH_SC_E!I12+FC_OTH_HH_WH_E!I12+FC_OTH_HH_CO_E!I12</f>
        <v>1.790562312</v>
      </c>
      <c r="J12" s="8">
        <f>FC_OTH_HH_SH_E!J12+FC_OTH_HH_SC_E!J12+FC_OTH_HH_WH_E!J12+FC_OTH_HH_CO_E!J12</f>
        <v>25.3769237568</v>
      </c>
      <c r="K12" s="8">
        <f>FC_OTH_HH_SH_E!K12+FC_OTH_HH_SC_E!K12+FC_OTH_HH_WH_E!K12+FC_OTH_HH_CO_E!K12</f>
        <v>36.430016515199995</v>
      </c>
      <c r="L12" s="8">
        <f>FC_OTH_HH_SH_E!L12+FC_OTH_HH_SC_E!L12+FC_OTH_HH_WH_E!L12+FC_OTH_HH_CO_E!L12</f>
        <v>42.916758191999989</v>
      </c>
      <c r="M12" s="8">
        <f>FC_OTH_HH_SH_E!M12+FC_OTH_HH_SC_E!M12+FC_OTH_HH_WH_E!M12+FC_OTH_HH_CO_E!M12</f>
        <v>37.068144220800008</v>
      </c>
      <c r="N12" s="8">
        <f>FC_OTH_HH_SH_E!N12+FC_OTH_HH_SC_E!N12+FC_OTH_HH_WH_E!N12+FC_OTH_HH_CO_E!N12</f>
        <v>0.75293729279999999</v>
      </c>
      <c r="O12" s="8">
        <f>FC_OTH_HH_SH_E!O12+FC_OTH_HH_SC_E!O12+FC_OTH_HH_WH_E!O12+FC_OTH_HH_CO_E!O12</f>
        <v>21.551828760000003</v>
      </c>
      <c r="P12" s="8">
        <f>FC_OTH_HH_SH_E!P12+FC_OTH_HH_SC_E!P12+FC_OTH_HH_WH_E!P12+FC_OTH_HH_CO_E!P12</f>
        <v>25.937287991999998</v>
      </c>
      <c r="Q12" s="8">
        <f>FC_OTH_HH_SH_E!Q12+FC_OTH_HH_SC_E!Q12+FC_OTH_HH_WH_E!Q12+FC_OTH_HH_CO_E!Q12</f>
        <v>26.385846379200004</v>
      </c>
      <c r="R12" s="8">
        <f>FC_OTH_HH_SH_E!R12+FC_OTH_HH_SC_E!R12+FC_OTH_HH_WH_E!R12+FC_OTH_HH_CO_E!R12</f>
        <v>19.902108441600003</v>
      </c>
      <c r="S12" s="8">
        <f>FC_OTH_HH_SH_E!S12+FC_OTH_HH_SC_E!S12+FC_OTH_HH_WH_E!S12+FC_OTH_HH_CO_E!S12</f>
        <v>11.4906374352</v>
      </c>
      <c r="T12" s="8">
        <f>FC_OTH_HH_SH_E!T12+FC_OTH_HH_SC_E!T12+FC_OTH_HH_WH_E!T12+FC_OTH_HH_CO_E!T12</f>
        <v>11.553382209599995</v>
      </c>
      <c r="U12" s="8">
        <f>FC_OTH_HH_SH_E!U12+FC_OTH_HH_SC_E!U12+FC_OTH_HH_WH_E!U12+FC_OTH_HH_CO_E!U12</f>
        <v>4.5349786944000003</v>
      </c>
      <c r="V12" s="8">
        <f>FC_OTH_HH_SH_E!V12+FC_OTH_HH_SC_E!V12+FC_OTH_HH_WH_E!V12+FC_OTH_HH_CO_E!V12</f>
        <v>2.7704487887999982</v>
      </c>
      <c r="W12" s="8">
        <f>FC_OTH_HH_SH_E!W12+FC_OTH_HH_SC_E!W12+FC_OTH_HH_WH_E!W12+FC_OTH_HH_CO_E!W12</f>
        <v>3.0407853167999996</v>
      </c>
      <c r="X12" s="8">
        <f>FC_OTH_HH_SH_E!X12+FC_OTH_HH_SC_E!X12+FC_OTH_HH_WH_E!X12+FC_OTH_HH_CO_E!X12</f>
        <v>3.1699461024000004</v>
      </c>
      <c r="Y12" s="8">
        <f>FC_OTH_HH_SH_E!Y12+FC_OTH_HH_SC_E!Y12+FC_OTH_HH_WH_E!Y12+FC_OTH_HH_CO_E!Y12</f>
        <v>5.9403948911999986</v>
      </c>
      <c r="Z12" s="8">
        <f>FC_OTH_HH_SH_E!Z12+FC_OTH_HH_SC_E!Z12+FC_OTH_HH_WH_E!Z12+FC_OTH_HH_CO_E!Z12</f>
        <v>6.4433543327999985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543.02321807764235</v>
      </c>
      <c r="D13" s="8">
        <f>FC_OTH_HH_SH_E!D13+FC_OTH_HH_SC_E!D13+FC_OTH_HH_WH_E!D13+FC_OTH_HH_CO_E!D13</f>
        <v>510.46076678236818</v>
      </c>
      <c r="E13" s="8">
        <f>FC_OTH_HH_SH_E!E13+FC_OTH_HH_SC_E!E13+FC_OTH_HH_WH_E!E13+FC_OTH_HH_CO_E!E13</f>
        <v>411.51492040983385</v>
      </c>
      <c r="F13" s="8">
        <f>FC_OTH_HH_SH_E!F13+FC_OTH_HH_SC_E!F13+FC_OTH_HH_WH_E!F13+FC_OTH_HH_CO_E!F13</f>
        <v>329.48447079353264</v>
      </c>
      <c r="G13" s="8">
        <f>FC_OTH_HH_SH_E!G13+FC_OTH_HH_SC_E!G13+FC_OTH_HH_WH_E!G13+FC_OTH_HH_CO_E!G13</f>
        <v>314.12987748259013</v>
      </c>
      <c r="H13" s="8">
        <f>FC_OTH_HH_SH_E!H13+FC_OTH_HH_SC_E!H13+FC_OTH_HH_WH_E!H13+FC_OTH_HH_CO_E!H13</f>
        <v>217.67907748311629</v>
      </c>
      <c r="I13" s="8">
        <f>FC_OTH_HH_SH_E!I13+FC_OTH_HH_SC_E!I13+FC_OTH_HH_WH_E!I13+FC_OTH_HH_CO_E!I13</f>
        <v>210.87389889729479</v>
      </c>
      <c r="J13" s="8">
        <f>FC_OTH_HH_SH_E!J13+FC_OTH_HH_SC_E!J13+FC_OTH_HH_WH_E!J13+FC_OTH_HH_CO_E!J13</f>
        <v>173.76760942970759</v>
      </c>
      <c r="K13" s="8">
        <f>FC_OTH_HH_SH_E!K13+FC_OTH_HH_SC_E!K13+FC_OTH_HH_WH_E!K13+FC_OTH_HH_CO_E!K13</f>
        <v>176.91504780316205</v>
      </c>
      <c r="L13" s="8">
        <f>FC_OTH_HH_SH_E!L13+FC_OTH_HH_SC_E!L13+FC_OTH_HH_WH_E!L13+FC_OTH_HH_CO_E!L13</f>
        <v>136.07941566740104</v>
      </c>
      <c r="M13" s="8">
        <f>FC_OTH_HH_SH_E!M13+FC_OTH_HH_SC_E!M13+FC_OTH_HH_WH_E!M13+FC_OTH_HH_CO_E!M13</f>
        <v>152.88580489223637</v>
      </c>
      <c r="N13" s="8">
        <f>FC_OTH_HH_SH_E!N13+FC_OTH_HH_SC_E!N13+FC_OTH_HH_WH_E!N13+FC_OTH_HH_CO_E!N13</f>
        <v>100.19412099402693</v>
      </c>
      <c r="O13" s="8">
        <f>FC_OTH_HH_SH_E!O13+FC_OTH_HH_SC_E!O13+FC_OTH_HH_WH_E!O13+FC_OTH_HH_CO_E!O13</f>
        <v>102.12897904980687</v>
      </c>
      <c r="P13" s="8">
        <f>FC_OTH_HH_SH_E!P13+FC_OTH_HH_SC_E!P13+FC_OTH_HH_WH_E!P13+FC_OTH_HH_CO_E!P13</f>
        <v>66.927244231261781</v>
      </c>
      <c r="Q13" s="8">
        <f>FC_OTH_HH_SH_E!Q13+FC_OTH_HH_SC_E!Q13+FC_OTH_HH_WH_E!Q13+FC_OTH_HH_CO_E!Q13</f>
        <v>56.418189607335407</v>
      </c>
      <c r="R13" s="8">
        <f>FC_OTH_HH_SH_E!R13+FC_OTH_HH_SC_E!R13+FC_OTH_HH_WH_E!R13+FC_OTH_HH_CO_E!R13</f>
        <v>44.541506361542481</v>
      </c>
      <c r="S13" s="8">
        <f>FC_OTH_HH_SH_E!S13+FC_OTH_HH_SC_E!S13+FC_OTH_HH_WH_E!S13+FC_OTH_HH_CO_E!S13</f>
        <v>45.40976671501182</v>
      </c>
      <c r="T13" s="8">
        <f>FC_OTH_HH_SH_E!T13+FC_OTH_HH_SC_E!T13+FC_OTH_HH_WH_E!T13+FC_OTH_HH_CO_E!T13</f>
        <v>34.378569485197367</v>
      </c>
      <c r="U13" s="8">
        <f>FC_OTH_HH_SH_E!U13+FC_OTH_HH_SC_E!U13+FC_OTH_HH_WH_E!U13+FC_OTH_HH_CO_E!U13</f>
        <v>24.316654921839142</v>
      </c>
      <c r="V13" s="8">
        <f>FC_OTH_HH_SH_E!V13+FC_OTH_HH_SC_E!V13+FC_OTH_HH_WH_E!V13+FC_OTH_HH_CO_E!V13</f>
        <v>32.305366705681614</v>
      </c>
      <c r="W13" s="8">
        <f>FC_OTH_HH_SH_E!W13+FC_OTH_HH_SC_E!W13+FC_OTH_HH_WH_E!W13+FC_OTH_HH_CO_E!W13</f>
        <v>26.89849043382797</v>
      </c>
      <c r="X13" s="8">
        <f>FC_OTH_HH_SH_E!X13+FC_OTH_HH_SC_E!X13+FC_OTH_HH_WH_E!X13+FC_OTH_HH_CO_E!X13</f>
        <v>9.394226068634401</v>
      </c>
      <c r="Y13" s="8">
        <f>FC_OTH_HH_SH_E!Y13+FC_OTH_HH_SC_E!Y13+FC_OTH_HH_WH_E!Y13+FC_OTH_HH_CO_E!Y13</f>
        <v>12.019364757786029</v>
      </c>
      <c r="Z13" s="8">
        <f>FC_OTH_HH_SH_E!Z13+FC_OTH_HH_SC_E!Z13+FC_OTH_HH_WH_E!Z13+FC_OTH_HH_CO_E!Z13</f>
        <v>14.259395955152526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123.45935484959998</v>
      </c>
      <c r="D16" s="8">
        <f>FC_OTH_HH_SH_E!D16+FC_OTH_HH_SC_E!D16+FC_OTH_HH_WH_E!D16+FC_OTH_HH_CO_E!D16</f>
        <v>114.5128845168</v>
      </c>
      <c r="E16" s="8">
        <f>FC_OTH_HH_SH_E!E16+FC_OTH_HH_SC_E!E16+FC_OTH_HH_WH_E!E16+FC_OTH_HH_CO_E!E16</f>
        <v>87.673807267200019</v>
      </c>
      <c r="F16" s="8">
        <f>FC_OTH_HH_SH_E!F16+FC_OTH_HH_SC_E!F16+FC_OTH_HH_WH_E!F16+FC_OTH_HH_CO_E!F16</f>
        <v>71.574432652800027</v>
      </c>
      <c r="G16" s="8">
        <f>FC_OTH_HH_SH_E!G16+FC_OTH_HH_SC_E!G16+FC_OTH_HH_WH_E!G16+FC_OTH_HH_CO_E!G16</f>
        <v>69.78854282399999</v>
      </c>
      <c r="H16" s="8">
        <f>FC_OTH_HH_SH_E!H16+FC_OTH_HH_SC_E!H16+FC_OTH_HH_WH_E!H16+FC_OTH_HH_CO_E!H16</f>
        <v>57.607045372799995</v>
      </c>
      <c r="I16" s="8">
        <f>FC_OTH_HH_SH_E!I16+FC_OTH_HH_SC_E!I16+FC_OTH_HH_WH_E!I16+FC_OTH_HH_CO_E!I16</f>
        <v>54.978773572799994</v>
      </c>
      <c r="J16" s="8">
        <f>FC_OTH_HH_SH_E!J16+FC_OTH_HH_SC_E!J16+FC_OTH_HH_WH_E!J16+FC_OTH_HH_CO_E!J16</f>
        <v>50.739830063999989</v>
      </c>
      <c r="K16" s="8">
        <f>FC_OTH_HH_SH_E!K16+FC_OTH_HH_SC_E!K16+FC_OTH_HH_WH_E!K16+FC_OTH_HH_CO_E!K16</f>
        <v>52.554422289599984</v>
      </c>
      <c r="L16" s="8">
        <f>FC_OTH_HH_SH_E!L16+FC_OTH_HH_SC_E!L16+FC_OTH_HH_WH_E!L16+FC_OTH_HH_CO_E!L16</f>
        <v>35.300276827200001</v>
      </c>
      <c r="M16" s="8">
        <f>FC_OTH_HH_SH_E!M16+FC_OTH_HH_SC_E!M16+FC_OTH_HH_WH_E!M16+FC_OTH_HH_CO_E!M16</f>
        <v>38.719533283200001</v>
      </c>
      <c r="N16" s="8">
        <f>FC_OTH_HH_SH_E!N16+FC_OTH_HH_SC_E!N16+FC_OTH_HH_WH_E!N16+FC_OTH_HH_CO_E!N16</f>
        <v>25.038836222399997</v>
      </c>
      <c r="O16" s="8">
        <f>FC_OTH_HH_SH_E!O16+FC_OTH_HH_SC_E!O16+FC_OTH_HH_WH_E!O16+FC_OTH_HH_CO_E!O16</f>
        <v>28.415372831999999</v>
      </c>
      <c r="P16" s="8">
        <f>FC_OTH_HH_SH_E!P16+FC_OTH_HH_SC_E!P16+FC_OTH_HH_WH_E!P16+FC_OTH_HH_CO_E!P16</f>
        <v>27.034987795199996</v>
      </c>
      <c r="Q16" s="8">
        <f>FC_OTH_HH_SH_E!Q16+FC_OTH_HH_SC_E!Q16+FC_OTH_HH_WH_E!Q16+FC_OTH_HH_CO_E!Q16</f>
        <v>22.214653876800003</v>
      </c>
      <c r="R16" s="8">
        <f>FC_OTH_HH_SH_E!R16+FC_OTH_HH_SC_E!R16+FC_OTH_HH_WH_E!R16+FC_OTH_HH_CO_E!R16</f>
        <v>18.152597232000002</v>
      </c>
      <c r="S16" s="8">
        <f>FC_OTH_HH_SH_E!S16+FC_OTH_HH_SC_E!S16+FC_OTH_HH_WH_E!S16+FC_OTH_HH_CO_E!S16</f>
        <v>16.571962915199997</v>
      </c>
      <c r="T16" s="8">
        <f>FC_OTH_HH_SH_E!T16+FC_OTH_HH_SC_E!T16+FC_OTH_HH_WH_E!T16+FC_OTH_HH_CO_E!T16</f>
        <v>23.132463076799993</v>
      </c>
      <c r="U16" s="8">
        <f>FC_OTH_HH_SH_E!U16+FC_OTH_HH_SC_E!U16+FC_OTH_HH_WH_E!U16+FC_OTH_HH_CO_E!U16</f>
        <v>22.271724921600008</v>
      </c>
      <c r="V16" s="8">
        <f>FC_OTH_HH_SH_E!V16+FC_OTH_HH_SC_E!V16+FC_OTH_HH_WH_E!V16+FC_OTH_HH_CO_E!V16</f>
        <v>17.862569524799994</v>
      </c>
      <c r="W16" s="8">
        <f>FC_OTH_HH_SH_E!W16+FC_OTH_HH_SC_E!W16+FC_OTH_HH_WH_E!W16+FC_OTH_HH_CO_E!W16</f>
        <v>17.620267895999994</v>
      </c>
      <c r="X16" s="8">
        <f>FC_OTH_HH_SH_E!X16+FC_OTH_HH_SC_E!X16+FC_OTH_HH_WH_E!X16+FC_OTH_HH_CO_E!X16</f>
        <v>21.656625883200011</v>
      </c>
      <c r="Y16" s="8">
        <f>FC_OTH_HH_SH_E!Y16+FC_OTH_HH_SC_E!Y16+FC_OTH_HH_WH_E!Y16+FC_OTH_HH_CO_E!Y16</f>
        <v>14.578481332799996</v>
      </c>
      <c r="Z16" s="8">
        <f>FC_OTH_HH_SH_E!Z16+FC_OTH_HH_SC_E!Z16+FC_OTH_HH_WH_E!Z16+FC_OTH_HH_CO_E!Z16</f>
        <v>9.3139277615999969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0.9323371199999998</v>
      </c>
      <c r="D22" s="27">
        <f t="shared" si="12"/>
        <v>0.9323371199999998</v>
      </c>
      <c r="E22" s="27">
        <f t="shared" si="12"/>
        <v>0.93233711999999991</v>
      </c>
      <c r="F22" s="27">
        <f t="shared" si="12"/>
        <v>0.9323371199999998</v>
      </c>
      <c r="G22" s="27">
        <f t="shared" si="12"/>
        <v>0.93233711999999969</v>
      </c>
      <c r="H22" s="27">
        <f t="shared" si="12"/>
        <v>0.93233711999999991</v>
      </c>
      <c r="I22" s="27">
        <f t="shared" si="12"/>
        <v>0.93233711999999991</v>
      </c>
      <c r="J22" s="27">
        <f t="shared" si="12"/>
        <v>0.87969287999999979</v>
      </c>
      <c r="K22" s="27">
        <f t="shared" si="12"/>
        <v>0.87969287999999979</v>
      </c>
      <c r="L22" s="27">
        <f t="shared" si="12"/>
        <v>0.87969287999999979</v>
      </c>
      <c r="M22" s="27">
        <f t="shared" si="12"/>
        <v>0.9323371199999998</v>
      </c>
      <c r="N22" s="27">
        <f t="shared" si="12"/>
        <v>0.9323371199999998</v>
      </c>
      <c r="O22" s="27">
        <f t="shared" si="12"/>
        <v>0.9323371199999998</v>
      </c>
      <c r="P22" s="27">
        <f t="shared" si="12"/>
        <v>0.93233711999999946</v>
      </c>
      <c r="Q22" s="27">
        <f t="shared" si="12"/>
        <v>0.93233711999999991</v>
      </c>
      <c r="R22" s="27">
        <f t="shared" si="12"/>
        <v>0.93233712000000013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0.9323371199999998</v>
      </c>
      <c r="D23" s="8">
        <f>FC_OTH_HH_SH_E!D23+FC_OTH_HH_SC_E!D23+FC_OTH_HH_WH_E!D23+FC_OTH_HH_CO_E!D23</f>
        <v>0.9323371199999998</v>
      </c>
      <c r="E23" s="8">
        <f>FC_OTH_HH_SH_E!E23+FC_OTH_HH_SC_E!E23+FC_OTH_HH_WH_E!E23+FC_OTH_HH_CO_E!E23</f>
        <v>0.93233711999999991</v>
      </c>
      <c r="F23" s="8">
        <f>FC_OTH_HH_SH_E!F23+FC_OTH_HH_SC_E!F23+FC_OTH_HH_WH_E!F23+FC_OTH_HH_CO_E!F23</f>
        <v>0.9323371199999998</v>
      </c>
      <c r="G23" s="8">
        <f>FC_OTH_HH_SH_E!G23+FC_OTH_HH_SC_E!G23+FC_OTH_HH_WH_E!G23+FC_OTH_HH_CO_E!G23</f>
        <v>0.93233711999999969</v>
      </c>
      <c r="H23" s="8">
        <f>FC_OTH_HH_SH_E!H23+FC_OTH_HH_SC_E!H23+FC_OTH_HH_WH_E!H23+FC_OTH_HH_CO_E!H23</f>
        <v>0.93233711999999991</v>
      </c>
      <c r="I23" s="8">
        <f>FC_OTH_HH_SH_E!I23+FC_OTH_HH_SC_E!I23+FC_OTH_HH_WH_E!I23+FC_OTH_HH_CO_E!I23</f>
        <v>0.93233711999999991</v>
      </c>
      <c r="J23" s="8">
        <f>FC_OTH_HH_SH_E!J23+FC_OTH_HH_SC_E!J23+FC_OTH_HH_WH_E!J23+FC_OTH_HH_CO_E!J23</f>
        <v>0.87969287999999979</v>
      </c>
      <c r="K23" s="8">
        <f>FC_OTH_HH_SH_E!K23+FC_OTH_HH_SC_E!K23+FC_OTH_HH_WH_E!K23+FC_OTH_HH_CO_E!K23</f>
        <v>0.87969287999999979</v>
      </c>
      <c r="L23" s="8">
        <f>FC_OTH_HH_SH_E!L23+FC_OTH_HH_SC_E!L23+FC_OTH_HH_WH_E!L23+FC_OTH_HH_CO_E!L23</f>
        <v>0.87969287999999979</v>
      </c>
      <c r="M23" s="8">
        <f>FC_OTH_HH_SH_E!M23+FC_OTH_HH_SC_E!M23+FC_OTH_HH_WH_E!M23+FC_OTH_HH_CO_E!M23</f>
        <v>0.9323371199999998</v>
      </c>
      <c r="N23" s="8">
        <f>FC_OTH_HH_SH_E!N23+FC_OTH_HH_SC_E!N23+FC_OTH_HH_WH_E!N23+FC_OTH_HH_CO_E!N23</f>
        <v>0.9323371199999998</v>
      </c>
      <c r="O23" s="8">
        <f>FC_OTH_HH_SH_E!O23+FC_OTH_HH_SC_E!O23+FC_OTH_HH_WH_E!O23+FC_OTH_HH_CO_E!O23</f>
        <v>0.9323371199999998</v>
      </c>
      <c r="P23" s="8">
        <f>FC_OTH_HH_SH_E!P23+FC_OTH_HH_SC_E!P23+FC_OTH_HH_WH_E!P23+FC_OTH_HH_CO_E!P23</f>
        <v>0.93233711999999946</v>
      </c>
      <c r="Q23" s="8">
        <f>FC_OTH_HH_SH_E!Q23+FC_OTH_HH_SC_E!Q23+FC_OTH_HH_WH_E!Q23+FC_OTH_HH_CO_E!Q23</f>
        <v>0.93233711999999991</v>
      </c>
      <c r="R23" s="8">
        <f>FC_OTH_HH_SH_E!R23+FC_OTH_HH_SC_E!R23+FC_OTH_HH_WH_E!R23+FC_OTH_HH_CO_E!R23</f>
        <v>0.93233712000000013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5383.8532281600001</v>
      </c>
      <c r="D26" s="27">
        <f t="shared" si="14"/>
        <v>5321.8800608400015</v>
      </c>
      <c r="E26" s="27">
        <f t="shared" si="14"/>
        <v>5147.5220798399987</v>
      </c>
      <c r="F26" s="27">
        <f t="shared" si="14"/>
        <v>5184.0288086400005</v>
      </c>
      <c r="G26" s="27">
        <f t="shared" si="14"/>
        <v>4944.4572027599988</v>
      </c>
      <c r="H26" s="27">
        <f t="shared" si="14"/>
        <v>4721.1596571599994</v>
      </c>
      <c r="I26" s="27">
        <f t="shared" si="14"/>
        <v>4537.1194030799979</v>
      </c>
      <c r="J26" s="27">
        <f t="shared" si="14"/>
        <v>3947.6124730799997</v>
      </c>
      <c r="K26" s="27">
        <f t="shared" si="14"/>
        <v>4008.7718679599993</v>
      </c>
      <c r="L26" s="27">
        <f t="shared" si="14"/>
        <v>3740.6453500799989</v>
      </c>
      <c r="M26" s="27">
        <f t="shared" si="14"/>
        <v>4127.0620600800012</v>
      </c>
      <c r="N26" s="27">
        <f t="shared" si="14"/>
        <v>3550.5953661599992</v>
      </c>
      <c r="O26" s="27">
        <f t="shared" si="14"/>
        <v>3232.1672834400024</v>
      </c>
      <c r="P26" s="27">
        <f t="shared" si="14"/>
        <v>3475.1281831199985</v>
      </c>
      <c r="Q26" s="27">
        <f t="shared" si="14"/>
        <v>3028.2618330000014</v>
      </c>
      <c r="R26" s="27">
        <f t="shared" si="14"/>
        <v>3155.2929504000008</v>
      </c>
      <c r="S26" s="27">
        <f t="shared" si="14"/>
        <v>3137.1296058000016</v>
      </c>
      <c r="T26" s="27">
        <f t="shared" si="14"/>
        <v>3173.5046012400016</v>
      </c>
      <c r="U26" s="27">
        <f t="shared" si="14"/>
        <v>2822.1373872000004</v>
      </c>
      <c r="V26" s="27">
        <f t="shared" si="14"/>
        <v>2839.3626225599978</v>
      </c>
      <c r="W26" s="27">
        <f t="shared" si="14"/>
        <v>2909.9035969199981</v>
      </c>
      <c r="X26" s="27">
        <f t="shared" si="14"/>
        <v>3050.8844259600037</v>
      </c>
      <c r="Y26" s="27">
        <f t="shared" ref="Y26:Z26" si="15">SUM(Y27,Y33)</f>
        <v>2581.8997111200015</v>
      </c>
      <c r="Z26" s="27">
        <f t="shared" si="15"/>
        <v>2092.3664072399993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5383.8532281600001</v>
      </c>
      <c r="D33" s="19">
        <f t="shared" si="18"/>
        <v>5321.8800608400015</v>
      </c>
      <c r="E33" s="19">
        <f t="shared" si="18"/>
        <v>5147.5220798399987</v>
      </c>
      <c r="F33" s="19">
        <f t="shared" si="18"/>
        <v>5184.0288086400005</v>
      </c>
      <c r="G33" s="19">
        <f t="shared" si="18"/>
        <v>4944.4572027599988</v>
      </c>
      <c r="H33" s="19">
        <f t="shared" si="18"/>
        <v>4721.1596571599994</v>
      </c>
      <c r="I33" s="19">
        <f t="shared" si="18"/>
        <v>4537.1194030799979</v>
      </c>
      <c r="J33" s="19">
        <f t="shared" si="18"/>
        <v>3947.6124730799997</v>
      </c>
      <c r="K33" s="19">
        <f t="shared" si="18"/>
        <v>4008.7718679599993</v>
      </c>
      <c r="L33" s="19">
        <f t="shared" si="18"/>
        <v>3740.6453500799989</v>
      </c>
      <c r="M33" s="19">
        <f t="shared" si="18"/>
        <v>4127.0620600800012</v>
      </c>
      <c r="N33" s="19">
        <f t="shared" si="18"/>
        <v>3550.5953661599992</v>
      </c>
      <c r="O33" s="19">
        <f t="shared" si="18"/>
        <v>3232.1672834400024</v>
      </c>
      <c r="P33" s="19">
        <f t="shared" si="18"/>
        <v>3475.1281831199985</v>
      </c>
      <c r="Q33" s="19">
        <f t="shared" si="18"/>
        <v>3028.2618330000014</v>
      </c>
      <c r="R33" s="19">
        <f t="shared" si="18"/>
        <v>3155.2929504000008</v>
      </c>
      <c r="S33" s="19">
        <f t="shared" si="18"/>
        <v>3137.1296058000016</v>
      </c>
      <c r="T33" s="19">
        <f t="shared" si="18"/>
        <v>3173.5046012400016</v>
      </c>
      <c r="U33" s="19">
        <f t="shared" si="18"/>
        <v>2822.1373872000004</v>
      </c>
      <c r="V33" s="19">
        <f t="shared" si="18"/>
        <v>2839.3626225599978</v>
      </c>
      <c r="W33" s="19">
        <f t="shared" si="18"/>
        <v>2909.9035969199981</v>
      </c>
      <c r="X33" s="19">
        <f t="shared" si="18"/>
        <v>3050.8844259600037</v>
      </c>
      <c r="Y33" s="19">
        <f t="shared" ref="Y33:Z33" si="19">SUM(Y34:Y50)</f>
        <v>2581.8997111200015</v>
      </c>
      <c r="Z33" s="19">
        <f t="shared" si="19"/>
        <v>2092.3664072399993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148.03267572000001</v>
      </c>
      <c r="D36" s="8">
        <f>FC_OTH_HH_SH_E!D36+FC_OTH_HH_SC_E!D36+FC_OTH_HH_WH_E!D36+FC_OTH_HH_CO_E!D36</f>
        <v>124.81169904000002</v>
      </c>
      <c r="E36" s="8">
        <f>FC_OTH_HH_SH_E!E36+FC_OTH_HH_SC_E!E36+FC_OTH_HH_WH_E!E36+FC_OTH_HH_CO_E!E36</f>
        <v>113.20132428000004</v>
      </c>
      <c r="F36" s="8">
        <f>FC_OTH_HH_SH_E!F36+FC_OTH_HH_SC_E!F36+FC_OTH_HH_WH_E!F36+FC_OTH_HH_CO_E!F36</f>
        <v>98.68829903999999</v>
      </c>
      <c r="G36" s="8">
        <f>FC_OTH_HH_SH_E!G36+FC_OTH_HH_SC_E!G36+FC_OTH_HH_WH_E!G36+FC_OTH_HH_CO_E!G36</f>
        <v>98.688299040000018</v>
      </c>
      <c r="H36" s="8">
        <f>FC_OTH_HH_SH_E!H36+FC_OTH_HH_SC_E!H36+FC_OTH_HH_WH_E!H36+FC_OTH_HH_CO_E!H36</f>
        <v>125.20082412000001</v>
      </c>
      <c r="I36" s="8">
        <f>FC_OTH_HH_SH_E!I36+FC_OTH_HH_SC_E!I36+FC_OTH_HH_WH_E!I36+FC_OTH_HH_CO_E!I36</f>
        <v>122.31566495999998</v>
      </c>
      <c r="J36" s="8">
        <f>FC_OTH_HH_SH_E!J36+FC_OTH_HH_SC_E!J36+FC_OTH_HH_WH_E!J36+FC_OTH_HH_CO_E!J36</f>
        <v>127.55760911999997</v>
      </c>
      <c r="K36" s="8">
        <f>FC_OTH_HH_SH_E!K36+FC_OTH_HH_SC_E!K36+FC_OTH_HH_WH_E!K36+FC_OTH_HH_CO_E!K36</f>
        <v>131.67056808000004</v>
      </c>
      <c r="L36" s="8">
        <f>FC_OTH_HH_SH_E!L36+FC_OTH_HH_SC_E!L36+FC_OTH_HH_WH_E!L36+FC_OTH_HH_CO_E!L36</f>
        <v>90.645244919999982</v>
      </c>
      <c r="M36" s="8">
        <f>FC_OTH_HH_SH_E!M36+FC_OTH_HH_SC_E!M36+FC_OTH_HH_WH_E!M36+FC_OTH_HH_CO_E!M36</f>
        <v>95.829263280000006</v>
      </c>
      <c r="N36" s="8">
        <f>FC_OTH_HH_SH_E!N36+FC_OTH_HH_SC_E!N36+FC_OTH_HH_WH_E!N36+FC_OTH_HH_CO_E!N36</f>
        <v>68.809035600000016</v>
      </c>
      <c r="O36" s="8">
        <f>FC_OTH_HH_SH_E!O36+FC_OTH_HH_SC_E!O36+FC_OTH_HH_WH_E!O36+FC_OTH_HH_CO_E!O36</f>
        <v>71.639676359999996</v>
      </c>
      <c r="P36" s="8">
        <f>FC_OTH_HH_SH_E!P36+FC_OTH_HH_SC_E!P36+FC_OTH_HH_WH_E!P36+FC_OTH_HH_CO_E!P36</f>
        <v>80.976633840000034</v>
      </c>
      <c r="Q36" s="8">
        <f>FC_OTH_HH_SH_E!Q36+FC_OTH_HH_SC_E!Q36+FC_OTH_HH_WH_E!Q36+FC_OTH_HH_CO_E!Q36</f>
        <v>69.206792760000013</v>
      </c>
      <c r="R36" s="8">
        <f>FC_OTH_HH_SH_E!R36+FC_OTH_HH_SC_E!R36+FC_OTH_HH_WH_E!R36+FC_OTH_HH_CO_E!R36</f>
        <v>69.948924479999988</v>
      </c>
      <c r="S36" s="8">
        <f>FC_OTH_HH_SH_E!S36+FC_OTH_HH_SC_E!S36+FC_OTH_HH_WH_E!S36+FC_OTH_HH_CO_E!S36</f>
        <v>69.954603480000003</v>
      </c>
      <c r="T36" s="8">
        <f>FC_OTH_HH_SH_E!T36+FC_OTH_HH_SC_E!T36+FC_OTH_HH_WH_E!T36+FC_OTH_HH_CO_E!T36</f>
        <v>84.607332120000009</v>
      </c>
      <c r="U36" s="8">
        <f>FC_OTH_HH_SH_E!U36+FC_OTH_HH_SC_E!U36+FC_OTH_HH_WH_E!U36+FC_OTH_HH_CO_E!U36</f>
        <v>77.823880200000119</v>
      </c>
      <c r="V36" s="8">
        <f>FC_OTH_HH_SH_E!V36+FC_OTH_HH_SC_E!V36+FC_OTH_HH_WH_E!V36+FC_OTH_HH_CO_E!V36</f>
        <v>79.482602520000015</v>
      </c>
      <c r="W36" s="8">
        <f>FC_OTH_HH_SH_E!W36+FC_OTH_HH_SC_E!W36+FC_OTH_HH_WH_E!W36+FC_OTH_HH_CO_E!W36</f>
        <v>81.17335439999998</v>
      </c>
      <c r="X36" s="8">
        <f>FC_OTH_HH_SH_E!X36+FC_OTH_HH_SC_E!X36+FC_OTH_HH_WH_E!X36+FC_OTH_HH_CO_E!X36</f>
        <v>85.474629000000007</v>
      </c>
      <c r="Y36" s="8">
        <f>FC_OTH_HH_SH_E!Y36+FC_OTH_HH_SC_E!Y36+FC_OTH_HH_WH_E!Y36+FC_OTH_HH_CO_E!Y36</f>
        <v>68.517134999999925</v>
      </c>
      <c r="Z36" s="8">
        <f>FC_OTH_HH_SH_E!Z36+FC_OTH_HH_SC_E!Z36+FC_OTH_HH_WH_E!Z36+FC_OTH_HH_CO_E!Z36</f>
        <v>66.840921359999996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4490.8157689199998</v>
      </c>
      <c r="D43" s="8">
        <f>FC_OTH_HH_SH_E!D43+FC_OTH_HH_SC_E!D43+FC_OTH_HH_WH_E!D43+FC_OTH_HH_CO_E!D43</f>
        <v>4455.9294296400012</v>
      </c>
      <c r="E43" s="8">
        <f>FC_OTH_HH_SH_E!E43+FC_OTH_HH_SC_E!E43+FC_OTH_HH_WH_E!E43+FC_OTH_HH_CO_E!E43</f>
        <v>4414.7000710799985</v>
      </c>
      <c r="F43" s="8">
        <f>FC_OTH_HH_SH_E!F43+FC_OTH_HH_SC_E!F43+FC_OTH_HH_WH_E!F43+FC_OTH_HH_CO_E!F43</f>
        <v>4379.8139985600001</v>
      </c>
      <c r="G43" s="8">
        <f>FC_OTH_HH_SH_E!G43+FC_OTH_HH_SC_E!G43+FC_OTH_HH_WH_E!G43+FC_OTH_HH_CO_E!G43</f>
        <v>4176.8392489199987</v>
      </c>
      <c r="H43" s="8">
        <f>FC_OTH_HH_SH_E!H43+FC_OTH_HH_SC_E!H43+FC_OTH_HH_WH_E!H43+FC_OTH_HH_CO_E!H43</f>
        <v>4241.5677626399993</v>
      </c>
      <c r="I43" s="8">
        <f>FC_OTH_HH_SH_E!I43+FC_OTH_HH_SC_E!I43+FC_OTH_HH_WH_E!I43+FC_OTH_HH_CO_E!I43</f>
        <v>4094.4488223599983</v>
      </c>
      <c r="J43" s="8">
        <f>FC_OTH_HH_SH_E!J43+FC_OTH_HH_SC_E!J43+FC_OTH_HH_WH_E!J43+FC_OTH_HH_CO_E!J43</f>
        <v>3596.3598855599998</v>
      </c>
      <c r="K43" s="8">
        <f>FC_OTH_HH_SH_E!K43+FC_OTH_HH_SC_E!K43+FC_OTH_HH_WH_E!K43+FC_OTH_HH_CO_E!K43</f>
        <v>3648.730742279999</v>
      </c>
      <c r="L43" s="8">
        <f>FC_OTH_HH_SH_E!L43+FC_OTH_HH_SC_E!L43+FC_OTH_HH_WH_E!L43+FC_OTH_HH_CO_E!L43</f>
        <v>3522.6039466799989</v>
      </c>
      <c r="M43" s="8">
        <f>FC_OTH_HH_SH_E!M43+FC_OTH_HH_SC_E!M43+FC_OTH_HH_WH_E!M43+FC_OTH_HH_CO_E!M43</f>
        <v>3935.7685036800012</v>
      </c>
      <c r="N43" s="8">
        <f>FC_OTH_HH_SH_E!N43+FC_OTH_HH_SC_E!N43+FC_OTH_HH_WH_E!N43+FC_OTH_HH_CO_E!N43</f>
        <v>3442.2657047999996</v>
      </c>
      <c r="O43" s="8">
        <f>FC_OTH_HH_SH_E!O43+FC_OTH_HH_SC_E!O43+FC_OTH_HH_WH_E!O43+FC_OTH_HH_CO_E!O43</f>
        <v>3140.0631709200024</v>
      </c>
      <c r="P43" s="8">
        <f>FC_OTH_HH_SH_E!P43+FC_OTH_HH_SC_E!P43+FC_OTH_HH_WH_E!P43+FC_OTH_HH_CO_E!P43</f>
        <v>3380.1111583199986</v>
      </c>
      <c r="Q43" s="8">
        <f>FC_OTH_HH_SH_E!Q43+FC_OTH_HH_SC_E!Q43+FC_OTH_HH_WH_E!Q43+FC_OTH_HH_CO_E!Q43</f>
        <v>2959.0550402400013</v>
      </c>
      <c r="R43" s="8">
        <f>FC_OTH_HH_SH_E!R43+FC_OTH_HH_SC_E!R43+FC_OTH_HH_WH_E!R43+FC_OTH_HH_CO_E!R43</f>
        <v>3085.3440259200006</v>
      </c>
      <c r="S43" s="8">
        <f>FC_OTH_HH_SH_E!S43+FC_OTH_HH_SC_E!S43+FC_OTH_HH_WH_E!S43+FC_OTH_HH_CO_E!S43</f>
        <v>3067.1750023200016</v>
      </c>
      <c r="T43" s="8">
        <f>FC_OTH_HH_SH_E!T43+FC_OTH_HH_SC_E!T43+FC_OTH_HH_WH_E!T43+FC_OTH_HH_CO_E!T43</f>
        <v>3088.8972691200015</v>
      </c>
      <c r="U43" s="8">
        <f>FC_OTH_HH_SH_E!U43+FC_OTH_HH_SC_E!U43+FC_OTH_HH_WH_E!U43+FC_OTH_HH_CO_E!U43</f>
        <v>2744.3135070000003</v>
      </c>
      <c r="V43" s="8">
        <f>FC_OTH_HH_SH_E!V43+FC_OTH_HH_SC_E!V43+FC_OTH_HH_WH_E!V43+FC_OTH_HH_CO_E!V43</f>
        <v>2759.8800200399978</v>
      </c>
      <c r="W43" s="8">
        <f>FC_OTH_HH_SH_E!W43+FC_OTH_HH_SC_E!W43+FC_OTH_HH_WH_E!W43+FC_OTH_HH_CO_E!W43</f>
        <v>2828.7302425199982</v>
      </c>
      <c r="X43" s="8">
        <f>FC_OTH_HH_SH_E!X43+FC_OTH_HH_SC_E!X43+FC_OTH_HH_WH_E!X43+FC_OTH_HH_CO_E!X43</f>
        <v>2965.4097969600039</v>
      </c>
      <c r="Y43" s="8">
        <f>FC_OTH_HH_SH_E!Y43+FC_OTH_HH_SC_E!Y43+FC_OTH_HH_WH_E!Y43+FC_OTH_HH_CO_E!Y43</f>
        <v>2513.3825761200014</v>
      </c>
      <c r="Z43" s="8">
        <f>FC_OTH_HH_SH_E!Z43+FC_OTH_HH_SC_E!Z43+FC_OTH_HH_WH_E!Z43+FC_OTH_HH_CO_E!Z43</f>
        <v>2025.5254858799992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745.00478351999982</v>
      </c>
      <c r="D44" s="8">
        <f>FC_OTH_HH_SH_E!D44+FC_OTH_HH_SC_E!D44+FC_OTH_HH_WH_E!D44+FC_OTH_HH_CO_E!D44</f>
        <v>741.13893216000031</v>
      </c>
      <c r="E44" s="8">
        <f>FC_OTH_HH_SH_E!E44+FC_OTH_HH_SC_E!E44+FC_OTH_HH_WH_E!E44+FC_OTH_HH_CO_E!E44</f>
        <v>619.62068448000002</v>
      </c>
      <c r="F44" s="8">
        <f>FC_OTH_HH_SH_E!F44+FC_OTH_HH_SC_E!F44+FC_OTH_HH_WH_E!F44+FC_OTH_HH_CO_E!F44</f>
        <v>705.52651104000017</v>
      </c>
      <c r="G44" s="8">
        <f>FC_OTH_HH_SH_E!G44+FC_OTH_HH_SC_E!G44+FC_OTH_HH_WH_E!G44+FC_OTH_HH_CO_E!G44</f>
        <v>668.92965480000021</v>
      </c>
      <c r="H44" s="8">
        <f>FC_OTH_HH_SH_E!H44+FC_OTH_HH_SC_E!H44+FC_OTH_HH_WH_E!H44+FC_OTH_HH_CO_E!H44</f>
        <v>354.3910704000001</v>
      </c>
      <c r="I44" s="8">
        <f>FC_OTH_HH_SH_E!I44+FC_OTH_HH_SC_E!I44+FC_OTH_HH_WH_E!I44+FC_OTH_HH_CO_E!I44</f>
        <v>320.35491575999993</v>
      </c>
      <c r="J44" s="8">
        <f>FC_OTH_HH_SH_E!J44+FC_OTH_HH_SC_E!J44+FC_OTH_HH_WH_E!J44+FC_OTH_HH_CO_E!J44</f>
        <v>223.69497840000002</v>
      </c>
      <c r="K44" s="8">
        <f>FC_OTH_HH_SH_E!K44+FC_OTH_HH_SC_E!K44+FC_OTH_HH_WH_E!K44+FC_OTH_HH_CO_E!K44</f>
        <v>228.37055759999998</v>
      </c>
      <c r="L44" s="8">
        <f>FC_OTH_HH_SH_E!L44+FC_OTH_HH_SC_E!L44+FC_OTH_HH_WH_E!L44+FC_OTH_HH_CO_E!L44</f>
        <v>127.3961584799999</v>
      </c>
      <c r="M44" s="8">
        <f>FC_OTH_HH_SH_E!M44+FC_OTH_HH_SC_E!M44+FC_OTH_HH_WH_E!M44+FC_OTH_HH_CO_E!M44</f>
        <v>95.464293120000008</v>
      </c>
      <c r="N44" s="8">
        <f>FC_OTH_HH_SH_E!N44+FC_OTH_HH_SC_E!N44+FC_OTH_HH_WH_E!N44+FC_OTH_HH_CO_E!N44</f>
        <v>39.520625759999987</v>
      </c>
      <c r="O44" s="8">
        <f>FC_OTH_HH_SH_E!O44+FC_OTH_HH_SC_E!O44+FC_OTH_HH_WH_E!O44+FC_OTH_HH_CO_E!O44</f>
        <v>20.464436160000005</v>
      </c>
      <c r="P44" s="8">
        <f>FC_OTH_HH_SH_E!P44+FC_OTH_HH_SC_E!P44+FC_OTH_HH_WH_E!P44+FC_OTH_HH_CO_E!P44</f>
        <v>14.04039096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2664.2563200000018</v>
      </c>
      <c r="D51" s="27">
        <f>FC_OTH_HH_SH_E!D51+FC_OTH_HH_SC_E!D51+FC_OTH_HH_WH_E!D51+FC_OTH_HH_CO_E!D51</f>
        <v>2979.2634300000009</v>
      </c>
      <c r="E51" s="27">
        <f>FC_OTH_HH_SH_E!E51+FC_OTH_HH_SC_E!E51+FC_OTH_HH_WH_E!E51+FC_OTH_HH_CO_E!E51</f>
        <v>2785.5332999999978</v>
      </c>
      <c r="F51" s="27">
        <f>FC_OTH_HH_SH_E!F51+FC_OTH_HH_SC_E!F51+FC_OTH_HH_WH_E!F51+FC_OTH_HH_CO_E!F51</f>
        <v>2942.6581800000017</v>
      </c>
      <c r="G51" s="27">
        <f>FC_OTH_HH_SH_E!G51+FC_OTH_HH_SC_E!G51+FC_OTH_HH_WH_E!G51+FC_OTH_HH_CO_E!G51</f>
        <v>2872.0226700000012</v>
      </c>
      <c r="H51" s="27">
        <f>FC_OTH_HH_SH_E!H51+FC_OTH_HH_SC_E!H51+FC_OTH_HH_WH_E!H51+FC_OTH_HH_CO_E!H51</f>
        <v>3686.4867560399998</v>
      </c>
      <c r="I51" s="27">
        <f>FC_OTH_HH_SH_E!I51+FC_OTH_HH_SC_E!I51+FC_OTH_HH_WH_E!I51+FC_OTH_HH_CO_E!I51</f>
        <v>3561.78413052</v>
      </c>
      <c r="J51" s="27">
        <f>FC_OTH_HH_SH_E!J51+FC_OTH_HH_SC_E!J51+FC_OTH_HH_WH_E!J51+FC_OTH_HH_CO_E!J51</f>
        <v>3231.024746399999</v>
      </c>
      <c r="K51" s="27">
        <f>FC_OTH_HH_SH_E!K51+FC_OTH_HH_SC_E!K51+FC_OTH_HH_WH_E!K51+FC_OTH_HH_CO_E!K51</f>
        <v>3318.8476582799972</v>
      </c>
      <c r="L51" s="27">
        <f>FC_OTH_HH_SH_E!L51+FC_OTH_HH_SC_E!L51+FC_OTH_HH_WH_E!L51+FC_OTH_HH_CO_E!L51</f>
        <v>3387.6047383199998</v>
      </c>
      <c r="M51" s="27">
        <f>FC_OTH_HH_SH_E!M51+FC_OTH_HH_SC_E!M51+FC_OTH_HH_WH_E!M51+FC_OTH_HH_CO_E!M51</f>
        <v>3672.8094189599983</v>
      </c>
      <c r="N51" s="27">
        <f>FC_OTH_HH_SH_E!N51+FC_OTH_HH_SC_E!N51+FC_OTH_HH_WH_E!N51+FC_OTH_HH_CO_E!N51</f>
        <v>3263.7921505199997</v>
      </c>
      <c r="O51" s="27">
        <f>FC_OTH_HH_SH_E!O51+FC_OTH_HH_SC_E!O51+FC_OTH_HH_WH_E!O51+FC_OTH_HH_CO_E!O51</f>
        <v>3322.2516940799978</v>
      </c>
      <c r="P51" s="27">
        <f>FC_OTH_HH_SH_E!P51+FC_OTH_HH_SC_E!P51+FC_OTH_HH_WH_E!P51+FC_OTH_HH_CO_E!P51</f>
        <v>3356.5194590400006</v>
      </c>
      <c r="Q51" s="27">
        <f>FC_OTH_HH_SH_E!Q51+FC_OTH_HH_SC_E!Q51+FC_OTH_HH_WH_E!Q51+FC_OTH_HH_CO_E!Q51</f>
        <v>2939.6045448</v>
      </c>
      <c r="R51" s="27">
        <f>FC_OTH_HH_SH_E!R51+FC_OTH_HH_SC_E!R51+FC_OTH_HH_WH_E!R51+FC_OTH_HH_CO_E!R51</f>
        <v>3188.6725226399967</v>
      </c>
      <c r="S51" s="27">
        <f>FC_OTH_HH_SH_E!S51+FC_OTH_HH_SC_E!S51+FC_OTH_HH_WH_E!S51+FC_OTH_HH_CO_E!S51</f>
        <v>3524.1496923600007</v>
      </c>
      <c r="T51" s="27">
        <f>FC_OTH_HH_SH_E!T51+FC_OTH_HH_SC_E!T51+FC_OTH_HH_WH_E!T51+FC_OTH_HH_CO_E!T51</f>
        <v>3449.9388844799969</v>
      </c>
      <c r="U51" s="27">
        <f>FC_OTH_HH_SH_E!U51+FC_OTH_HH_SC_E!U51+FC_OTH_HH_WH_E!U51+FC_OTH_HH_CO_E!U51</f>
        <v>3157.3434776399999</v>
      </c>
      <c r="V51" s="27">
        <f>FC_OTH_HH_SH_E!V51+FC_OTH_HH_SC_E!V51+FC_OTH_HH_WH_E!V51+FC_OTH_HH_CO_E!V51</f>
        <v>3344.8208828241782</v>
      </c>
      <c r="W51" s="27">
        <f>FC_OTH_HH_SH_E!W51+FC_OTH_HH_SC_E!W51+FC_OTH_HH_WH_E!W51+FC_OTH_HH_CO_E!W51</f>
        <v>3375.358971424469</v>
      </c>
      <c r="X51" s="27">
        <f>FC_OTH_HH_SH_E!X51+FC_OTH_HH_SC_E!X51+FC_OTH_HH_WH_E!X51+FC_OTH_HH_CO_E!X51</f>
        <v>3656.763207837691</v>
      </c>
      <c r="Y51" s="27">
        <f>FC_OTH_HH_SH_E!Y51+FC_OTH_HH_SC_E!Y51+FC_OTH_HH_WH_E!Y51+FC_OTH_HH_CO_E!Y51</f>
        <v>3047.9372759385274</v>
      </c>
      <c r="Z51" s="27">
        <f>FC_OTH_HH_SH_E!Z51+FC_OTH_HH_SC_E!Z51+FC_OTH_HH_WH_E!Z51+FC_OTH_HH_CO_E!Z51</f>
        <v>2768.62813303755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6727.5040896000019</v>
      </c>
      <c r="D61" s="49">
        <f t="shared" si="22"/>
        <v>7144.2560448000022</v>
      </c>
      <c r="E61" s="49">
        <f t="shared" si="22"/>
        <v>6690.2080896000007</v>
      </c>
      <c r="F61" s="49">
        <f t="shared" si="22"/>
        <v>6620.4319103999997</v>
      </c>
      <c r="G61" s="49">
        <f t="shared" si="22"/>
        <v>6371.3442240000022</v>
      </c>
      <c r="H61" s="49">
        <f t="shared" si="22"/>
        <v>6592.8102912000013</v>
      </c>
      <c r="I61" s="49">
        <f t="shared" si="22"/>
        <v>6936.6447359999975</v>
      </c>
      <c r="J61" s="49">
        <f t="shared" si="22"/>
        <v>7086.2089536000021</v>
      </c>
      <c r="K61" s="49">
        <f t="shared" si="22"/>
        <v>7245.6498223200051</v>
      </c>
      <c r="L61" s="49">
        <f t="shared" si="22"/>
        <v>7487.116862400002</v>
      </c>
      <c r="M61" s="49">
        <f t="shared" si="22"/>
        <v>8442.3695932800038</v>
      </c>
      <c r="N61" s="49">
        <f t="shared" si="22"/>
        <v>8032.831813439996</v>
      </c>
      <c r="O61" s="49">
        <f t="shared" si="22"/>
        <v>8491.9005007199994</v>
      </c>
      <c r="P61" s="49">
        <f t="shared" si="22"/>
        <v>8704.0484244000017</v>
      </c>
      <c r="Q61" s="49">
        <f t="shared" si="22"/>
        <v>7640.5340793599971</v>
      </c>
      <c r="R61" s="49">
        <f t="shared" si="22"/>
        <v>8132.9863859999969</v>
      </c>
      <c r="S61" s="49">
        <f t="shared" si="22"/>
        <v>8359.3423468799956</v>
      </c>
      <c r="T61" s="49">
        <f t="shared" si="22"/>
        <v>8398.1450548799985</v>
      </c>
      <c r="U61" s="49">
        <f t="shared" si="22"/>
        <v>7738.6493015999986</v>
      </c>
      <c r="V61" s="49">
        <f t="shared" si="22"/>
        <v>7898.4409560603171</v>
      </c>
      <c r="W61" s="49">
        <f t="shared" si="22"/>
        <v>7934.0859410131852</v>
      </c>
      <c r="X61" s="49">
        <f t="shared" si="22"/>
        <v>9625.2193318841637</v>
      </c>
      <c r="Y61" s="49">
        <f t="shared" ref="Y61:Z61" si="23">SUM(Y62:Y72)</f>
        <v>8121.3087419507474</v>
      </c>
      <c r="Z61" s="49">
        <f t="shared" si="23"/>
        <v>7842.1290207506181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6706.6719552000022</v>
      </c>
      <c r="D62" s="52">
        <f>FC_OTH_HH_SH_E!D62+FC_OTH_HH_SC_E!D62+FC_OTH_HH_WH_E!D62+FC_OTH_HH_CO_E!D62</f>
        <v>7119.951955200002</v>
      </c>
      <c r="E62" s="52">
        <f>FC_OTH_HH_SH_E!E62+FC_OTH_HH_SC_E!E62+FC_OTH_HH_WH_E!E62+FC_OTH_HH_CO_E!E62</f>
        <v>6669.375955200001</v>
      </c>
      <c r="F62" s="52">
        <f>FC_OTH_HH_SH_E!F62+FC_OTH_HH_SC_E!F62+FC_OTH_HH_WH_E!F62+FC_OTH_HH_CO_E!F62</f>
        <v>6596.1278207999994</v>
      </c>
      <c r="G62" s="52">
        <f>FC_OTH_HH_SH_E!G62+FC_OTH_HH_SC_E!G62+FC_OTH_HH_WH_E!G62+FC_OTH_HH_CO_E!G62</f>
        <v>6343.5681792000023</v>
      </c>
      <c r="H62" s="52">
        <f>FC_OTH_HH_SH_E!H62+FC_OTH_HH_SC_E!H62+FC_OTH_HH_WH_E!H62+FC_OTH_HH_CO_E!H62</f>
        <v>6568.7876352000012</v>
      </c>
      <c r="I62" s="52">
        <f>FC_OTH_HH_SH_E!I62+FC_OTH_HH_SC_E!I62+FC_OTH_HH_WH_E!I62+FC_OTH_HH_CO_E!I62</f>
        <v>6909.455347199997</v>
      </c>
      <c r="J62" s="52">
        <f>FC_OTH_HH_SH_E!J62+FC_OTH_HH_SC_E!J62+FC_OTH_HH_WH_E!J62+FC_OTH_HH_CO_E!J62</f>
        <v>7061.8181760000025</v>
      </c>
      <c r="K62" s="52">
        <f>FC_OTH_HH_SH_E!K62+FC_OTH_HH_SC_E!K62+FC_OTH_HH_WH_E!K62+FC_OTH_HH_CO_E!K62</f>
        <v>7217.7622272000044</v>
      </c>
      <c r="L62" s="52">
        <f>FC_OTH_HH_SH_E!L62+FC_OTH_HH_SC_E!L62+FC_OTH_HH_WH_E!L62+FC_OTH_HH_CO_E!L62</f>
        <v>7463.3610240000025</v>
      </c>
      <c r="M62" s="52">
        <f>FC_OTH_HH_SH_E!M62+FC_OTH_HH_SC_E!M62+FC_OTH_HH_WH_E!M62+FC_OTH_HH_CO_E!M62</f>
        <v>8417.0665152000038</v>
      </c>
      <c r="N62" s="52">
        <f>FC_OTH_HH_SH_E!N62+FC_OTH_HH_SC_E!N62+FC_OTH_HH_WH_E!N62+FC_OTH_HH_CO_E!N62</f>
        <v>8008.4535551999961</v>
      </c>
      <c r="O62" s="52">
        <f>FC_OTH_HH_SH_E!O62+FC_OTH_HH_SC_E!O62+FC_OTH_HH_WH_E!O62+FC_OTH_HH_CO_E!O62</f>
        <v>8463.7627199999988</v>
      </c>
      <c r="P62" s="52">
        <f>FC_OTH_HH_SH_E!P62+FC_OTH_HH_SC_E!P62+FC_OTH_HH_WH_E!P62+FC_OTH_HH_CO_E!P62</f>
        <v>8676.9942336000022</v>
      </c>
      <c r="Q62" s="52">
        <f>FC_OTH_HH_SH_E!Q62+FC_OTH_HH_SC_E!Q62+FC_OTH_HH_WH_E!Q62+FC_OTH_HH_CO_E!Q62</f>
        <v>7613.3260223999969</v>
      </c>
      <c r="R62" s="52">
        <f>FC_OTH_HH_SH_E!R62+FC_OTH_HH_SC_E!R62+FC_OTH_HH_WH_E!R62+FC_OTH_HH_CO_E!R62</f>
        <v>8097.6018815999969</v>
      </c>
      <c r="S62" s="52">
        <f>FC_OTH_HH_SH_E!S62+FC_OTH_HH_SC_E!S62+FC_OTH_HH_WH_E!S62+FC_OTH_HH_CO_E!S62</f>
        <v>8321.0387903999963</v>
      </c>
      <c r="T62" s="52">
        <f>FC_OTH_HH_SH_E!T62+FC_OTH_HH_SC_E!T62+FC_OTH_HH_WH_E!T62+FC_OTH_HH_CO_E!T62</f>
        <v>8358.1356095999981</v>
      </c>
      <c r="U62" s="52">
        <f>FC_OTH_HH_SH_E!U62+FC_OTH_HH_SC_E!U62+FC_OTH_HH_WH_E!U62+FC_OTH_HH_CO_E!U62</f>
        <v>7694.3466431999977</v>
      </c>
      <c r="V62" s="52">
        <f>FC_OTH_HH_SH_E!V62+FC_OTH_HH_SC_E!V62+FC_OTH_HH_WH_E!V62+FC_OTH_HH_CO_E!V62</f>
        <v>7861.5448127999989</v>
      </c>
      <c r="W62" s="52">
        <f>FC_OTH_HH_SH_E!W62+FC_OTH_HH_SC_E!W62+FC_OTH_HH_WH_E!W62+FC_OTH_HH_CO_E!W62</f>
        <v>7896.993753599997</v>
      </c>
      <c r="X62" s="52">
        <f>FC_OTH_HH_SH_E!X62+FC_OTH_HH_SC_E!X62+FC_OTH_HH_WH_E!X62+FC_OTH_HH_CO_E!X62</f>
        <v>9587.6573183999935</v>
      </c>
      <c r="Y62" s="52">
        <f>FC_OTH_HH_SH_E!Y62+FC_OTH_HH_SC_E!Y62+FC_OTH_HH_WH_E!Y62+FC_OTH_HH_CO_E!Y62</f>
        <v>8092.1683584000093</v>
      </c>
      <c r="Z62" s="52">
        <f>FC_OTH_HH_SH_E!Z62+FC_OTH_HH_SC_E!Z62+FC_OTH_HH_WH_E!Z62+FC_OTH_HH_CO_E!Z62</f>
        <v>7814.1482495999999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20.832134400000001</v>
      </c>
      <c r="D63" s="52">
        <f>FC_OTH_HH_SH_E!D63+FC_OTH_HH_SC_E!D63+FC_OTH_HH_WH_E!D63+FC_OTH_HH_CO_E!D63</f>
        <v>24.304089599999994</v>
      </c>
      <c r="E63" s="52">
        <f>FC_OTH_HH_SH_E!E63+FC_OTH_HH_SC_E!E63+FC_OTH_HH_WH_E!E63+FC_OTH_HH_CO_E!E63</f>
        <v>20.832134399999997</v>
      </c>
      <c r="F63" s="52">
        <f>FC_OTH_HH_SH_E!F63+FC_OTH_HH_SC_E!F63+FC_OTH_HH_WH_E!F63+FC_OTH_HH_CO_E!F63</f>
        <v>24.304089599999994</v>
      </c>
      <c r="G63" s="52">
        <f>FC_OTH_HH_SH_E!G63+FC_OTH_HH_SC_E!G63+FC_OTH_HH_WH_E!G63+FC_OTH_HH_CO_E!G63</f>
        <v>27.776044800000001</v>
      </c>
      <c r="H63" s="52">
        <f>FC_OTH_HH_SH_E!H63+FC_OTH_HH_SC_E!H63+FC_OTH_HH_WH_E!H63+FC_OTH_HH_CO_E!H63</f>
        <v>24.022656000000005</v>
      </c>
      <c r="I63" s="52">
        <f>FC_OTH_HH_SH_E!I63+FC_OTH_HH_SC_E!I63+FC_OTH_HH_WH_E!I63+FC_OTH_HH_CO_E!I63</f>
        <v>27.189388799999996</v>
      </c>
      <c r="J63" s="52">
        <f>FC_OTH_HH_SH_E!J63+FC_OTH_HH_SC_E!J63+FC_OTH_HH_WH_E!J63+FC_OTH_HH_CO_E!J63</f>
        <v>24.3907776</v>
      </c>
      <c r="K63" s="52">
        <f>FC_OTH_HH_SH_E!K63+FC_OTH_HH_SC_E!K63+FC_OTH_HH_WH_E!K63+FC_OTH_HH_CO_E!K63</f>
        <v>27.685728000000012</v>
      </c>
      <c r="L63" s="52">
        <f>FC_OTH_HH_SH_E!L63+FC_OTH_HH_SC_E!L63+FC_OTH_HH_WH_E!L63+FC_OTH_HH_CO_E!L63</f>
        <v>23.366649600000017</v>
      </c>
      <c r="M63" s="52">
        <f>FC_OTH_HH_SH_E!M63+FC_OTH_HH_SC_E!M63+FC_OTH_HH_WH_E!M63+FC_OTH_HH_CO_E!M63</f>
        <v>24.935904000000022</v>
      </c>
      <c r="N63" s="52">
        <f>FC_OTH_HH_SH_E!N63+FC_OTH_HH_SC_E!N63+FC_OTH_HH_WH_E!N63+FC_OTH_HH_CO_E!N63</f>
        <v>23.182387199999983</v>
      </c>
      <c r="O63" s="52">
        <f>FC_OTH_HH_SH_E!O63+FC_OTH_HH_SC_E!O63+FC_OTH_HH_WH_E!O63+FC_OTH_HH_CO_E!O63</f>
        <v>26.685791999999996</v>
      </c>
      <c r="P63" s="52">
        <f>FC_OTH_HH_SH_E!P63+FC_OTH_HH_SC_E!P63+FC_OTH_HH_WH_E!P63+FC_OTH_HH_CO_E!P63</f>
        <v>24.651244800000015</v>
      </c>
      <c r="Q63" s="52">
        <f>FC_OTH_HH_SH_E!Q63+FC_OTH_HH_SC_E!Q63+FC_OTH_HH_WH_E!Q63+FC_OTH_HH_CO_E!Q63</f>
        <v>23.58034559999999</v>
      </c>
      <c r="R63" s="52">
        <f>FC_OTH_HH_SH_E!R63+FC_OTH_HH_SC_E!R63+FC_OTH_HH_WH_E!R63+FC_OTH_HH_CO_E!R63</f>
        <v>29.954534399999989</v>
      </c>
      <c r="S63" s="52">
        <f>FC_OTH_HH_SH_E!S63+FC_OTH_HH_SC_E!S63+FC_OTH_HH_WH_E!S63+FC_OTH_HH_CO_E!S63</f>
        <v>30.015014399999981</v>
      </c>
      <c r="T63" s="52">
        <f>FC_OTH_HH_SH_E!T63+FC_OTH_HH_SC_E!T63+FC_OTH_HH_WH_E!T63+FC_OTH_HH_CO_E!T63</f>
        <v>26.466854399999988</v>
      </c>
      <c r="U63" s="52">
        <f>FC_OTH_HH_SH_E!U63+FC_OTH_HH_SC_E!U63+FC_OTH_HH_WH_E!U63+FC_OTH_HH_CO_E!U63</f>
        <v>29.829945599999988</v>
      </c>
      <c r="V63" s="52">
        <f>FC_OTH_HH_SH_E!V63+FC_OTH_HH_SC_E!V63+FC_OTH_HH_WH_E!V63+FC_OTH_HH_CO_E!V63</f>
        <v>31.607654399999983</v>
      </c>
      <c r="W63" s="52">
        <f>FC_OTH_HH_SH_E!W63+FC_OTH_HH_SC_E!W63+FC_OTH_HH_WH_E!W63+FC_OTH_HH_CO_E!W63</f>
        <v>31.976985599999992</v>
      </c>
      <c r="X63" s="52">
        <f>FC_OTH_HH_SH_E!X63+FC_OTH_HH_SC_E!X63+FC_OTH_HH_WH_E!X63+FC_OTH_HH_CO_E!X63</f>
        <v>32.444294399999976</v>
      </c>
      <c r="Y63" s="52">
        <f>FC_OTH_HH_SH_E!Y63+FC_OTH_HH_SC_E!Y63+FC_OTH_HH_WH_E!Y63+FC_OTH_HH_CO_E!Y63</f>
        <v>24.316185600000029</v>
      </c>
      <c r="Z63" s="52">
        <f>FC_OTH_HH_SH_E!Z63+FC_OTH_HH_SC_E!Z63+FC_OTH_HH_WH_E!Z63+FC_OTH_HH_CO_E!Z63</f>
        <v>22.925145599999993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0.20186711999999987</v>
      </c>
      <c r="L64" s="52">
        <f>FC_OTH_HH_SH_E!L64+FC_OTH_HH_SC_E!L64+FC_OTH_HH_WH_E!L64+FC_OTH_HH_CO_E!L64</f>
        <v>0.38918879999999995</v>
      </c>
      <c r="M64" s="52">
        <f>FC_OTH_HH_SH_E!M64+FC_OTH_HH_SC_E!M64+FC_OTH_HH_WH_E!M64+FC_OTH_HH_CO_E!M64</f>
        <v>0.36717407999999985</v>
      </c>
      <c r="N64" s="52">
        <f>FC_OTH_HH_SH_E!N64+FC_OTH_HH_SC_E!N64+FC_OTH_HH_WH_E!N64+FC_OTH_HH_CO_E!N64</f>
        <v>1.1958710399999992</v>
      </c>
      <c r="O64" s="52">
        <f>FC_OTH_HH_SH_E!O64+FC_OTH_HH_SC_E!O64+FC_OTH_HH_WH_E!O64+FC_OTH_HH_CO_E!O64</f>
        <v>1.4519887199999997</v>
      </c>
      <c r="P64" s="52">
        <f>FC_OTH_HH_SH_E!P64+FC_OTH_HH_SC_E!P64+FC_OTH_HH_WH_E!P64+FC_OTH_HH_CO_E!P64</f>
        <v>2.4029460000000009</v>
      </c>
      <c r="Q64" s="52">
        <f>FC_OTH_HH_SH_E!Q64+FC_OTH_HH_SC_E!Q64+FC_OTH_HH_WH_E!Q64+FC_OTH_HH_CO_E!Q64</f>
        <v>3.6277113599999993</v>
      </c>
      <c r="R64" s="52">
        <f>FC_OTH_HH_SH_E!R64+FC_OTH_HH_SC_E!R64+FC_OTH_HH_WH_E!R64+FC_OTH_HH_CO_E!R64</f>
        <v>5.4299699999999955</v>
      </c>
      <c r="S64" s="52">
        <f>FC_OTH_HH_SH_E!S64+FC_OTH_HH_SC_E!S64+FC_OTH_HH_WH_E!S64+FC_OTH_HH_CO_E!S64</f>
        <v>8.2885420799999991</v>
      </c>
      <c r="T64" s="52">
        <f>FC_OTH_HH_SH_E!T64+FC_OTH_HH_SC_E!T64+FC_OTH_HH_WH_E!T64+FC_OTH_HH_CO_E!T64</f>
        <v>13.542590879999986</v>
      </c>
      <c r="U64" s="52">
        <f>FC_OTH_HH_SH_E!U64+FC_OTH_HH_SC_E!U64+FC_OTH_HH_WH_E!U64+FC_OTH_HH_CO_E!U64</f>
        <v>14.472712799999995</v>
      </c>
      <c r="V64" s="52">
        <f>FC_OTH_HH_SH_E!V64+FC_OTH_HH_SC_E!V64+FC_OTH_HH_WH_E!V64+FC_OTH_HH_CO_E!V64</f>
        <v>5.2884888603189095</v>
      </c>
      <c r="W64" s="52">
        <f>FC_OTH_HH_SH_E!W64+FC_OTH_HH_SC_E!W64+FC_OTH_HH_WH_E!W64+FC_OTH_HH_CO_E!W64</f>
        <v>5.1152018131880777</v>
      </c>
      <c r="X64" s="52">
        <f>FC_OTH_HH_SH_E!X64+FC_OTH_HH_SC_E!X64+FC_OTH_HH_WH_E!X64+FC_OTH_HH_CO_E!X64</f>
        <v>5.1177190841700044</v>
      </c>
      <c r="Y64" s="52">
        <f>FC_OTH_HH_SH_E!Y64+FC_OTH_HH_SC_E!Y64+FC_OTH_HH_WH_E!Y64+FC_OTH_HH_CO_E!Y64</f>
        <v>4.8241979507382471</v>
      </c>
      <c r="Z64" s="52">
        <f>FC_OTH_HH_SH_E!Z64+FC_OTH_HH_SC_E!Z64+FC_OTH_HH_WH_E!Z64+FC_OTH_HH_CO_E!Z64</f>
        <v>5.0556255506180152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8132.8797418547692</v>
      </c>
      <c r="D2" s="21">
        <f t="shared" ref="D2:X2" si="0">SUM(D3,D17,D22,D25,D26,D51,D52)</f>
        <v>8312.3574376928591</v>
      </c>
      <c r="E2" s="21">
        <f t="shared" si="0"/>
        <v>7729.5042107388726</v>
      </c>
      <c r="F2" s="21">
        <f t="shared" si="0"/>
        <v>7786.8378656917721</v>
      </c>
      <c r="G2" s="21">
        <f t="shared" si="0"/>
        <v>7465.1679740318996</v>
      </c>
      <c r="H2" s="21">
        <f t="shared" si="0"/>
        <v>7912.4818751558541</v>
      </c>
      <c r="I2" s="21">
        <f t="shared" si="0"/>
        <v>7559.6483972754286</v>
      </c>
      <c r="J2" s="21">
        <f t="shared" si="0"/>
        <v>6663.6083619704996</v>
      </c>
      <c r="K2" s="21">
        <f t="shared" si="0"/>
        <v>6814.4303672733004</v>
      </c>
      <c r="L2" s="21">
        <f t="shared" si="0"/>
        <v>6498.0064612149563</v>
      </c>
      <c r="M2" s="21">
        <f t="shared" si="0"/>
        <v>7189.3105060049493</v>
      </c>
      <c r="N2" s="21">
        <f t="shared" si="0"/>
        <v>6105.0587484377647</v>
      </c>
      <c r="O2" s="21">
        <f t="shared" si="0"/>
        <v>5929.8402600281042</v>
      </c>
      <c r="P2" s="21">
        <f t="shared" si="0"/>
        <v>6153.716897934497</v>
      </c>
      <c r="Q2" s="21">
        <f t="shared" si="0"/>
        <v>5257.0668346366438</v>
      </c>
      <c r="R2" s="21">
        <f t="shared" si="0"/>
        <v>5663.5936480813607</v>
      </c>
      <c r="S2" s="21">
        <f t="shared" si="0"/>
        <v>5989.7662593708737</v>
      </c>
      <c r="T2" s="21">
        <f t="shared" si="0"/>
        <v>5964.2707422406584</v>
      </c>
      <c r="U2" s="21">
        <f t="shared" si="0"/>
        <v>5374.9483997395519</v>
      </c>
      <c r="V2" s="21">
        <f t="shared" si="0"/>
        <v>5585.4848391656233</v>
      </c>
      <c r="W2" s="21">
        <f t="shared" si="0"/>
        <v>5647.6201022380155</v>
      </c>
      <c r="X2" s="21">
        <f t="shared" si="0"/>
        <v>5954.9878491144382</v>
      </c>
      <c r="Y2" s="21">
        <f t="shared" ref="Y2:Z2" si="1">SUM(Y3,Y17,Y22,Y25,Y26,Y51,Y52)</f>
        <v>5033.3011329815236</v>
      </c>
      <c r="Z2" s="21">
        <f t="shared" si="1"/>
        <v>4345.779795854296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876.40654512317178</v>
      </c>
      <c r="D3" s="24">
        <f t="shared" ref="D3:W3" si="3">SUM(D4,D8,D11)</f>
        <v>825.38382126942895</v>
      </c>
      <c r="E3" s="24">
        <f t="shared" si="3"/>
        <v>655.85571508737576</v>
      </c>
      <c r="F3" s="24">
        <f t="shared" si="3"/>
        <v>544.03161883631276</v>
      </c>
      <c r="G3" s="24">
        <f t="shared" si="3"/>
        <v>522.36295086339078</v>
      </c>
      <c r="H3" s="24">
        <f t="shared" si="3"/>
        <v>375.41929760740504</v>
      </c>
      <c r="I3" s="24">
        <f t="shared" si="3"/>
        <v>355.98570054486726</v>
      </c>
      <c r="J3" s="24">
        <f t="shared" si="3"/>
        <v>303.18288157349497</v>
      </c>
      <c r="K3" s="24">
        <f t="shared" si="3"/>
        <v>309.04453646513844</v>
      </c>
      <c r="L3" s="24">
        <f t="shared" si="3"/>
        <v>220.54173935084208</v>
      </c>
      <c r="M3" s="24">
        <f t="shared" si="3"/>
        <v>242.83807817248973</v>
      </c>
      <c r="N3" s="24">
        <f t="shared" si="3"/>
        <v>156.39500862596779</v>
      </c>
      <c r="O3" s="24">
        <f t="shared" si="3"/>
        <v>168.50820940655052</v>
      </c>
      <c r="P3" s="24">
        <f t="shared" si="3"/>
        <v>123.3185010693804</v>
      </c>
      <c r="Q3" s="24">
        <f t="shared" si="3"/>
        <v>100.8912132993522</v>
      </c>
      <c r="R3" s="24">
        <f t="shared" si="3"/>
        <v>82.516259226502584</v>
      </c>
      <c r="S3" s="24">
        <f t="shared" si="3"/>
        <v>82.310547237411072</v>
      </c>
      <c r="T3" s="24">
        <f t="shared" si="3"/>
        <v>88.203841383240103</v>
      </c>
      <c r="U3" s="24">
        <f t="shared" si="3"/>
        <v>75.333411908454337</v>
      </c>
      <c r="V3" s="24">
        <f t="shared" si="3"/>
        <v>78.089837050860552</v>
      </c>
      <c r="W3" s="24">
        <f t="shared" si="3"/>
        <v>53.207501426064603</v>
      </c>
      <c r="X3" s="24">
        <f t="shared" ref="X3:Z3" si="4">SUM(X4,X8,X11)</f>
        <v>37.327280063211276</v>
      </c>
      <c r="Y3" s="24">
        <f t="shared" si="4"/>
        <v>32.929594159154234</v>
      </c>
      <c r="Z3" s="24">
        <f t="shared" si="4"/>
        <v>29.693468911639421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175.96335425947871</v>
      </c>
      <c r="D4" s="19">
        <f t="shared" ref="D4:W4" si="6">SUM(D5:D7)</f>
        <v>170.54945089899817</v>
      </c>
      <c r="E4" s="19">
        <f t="shared" si="6"/>
        <v>134.31403821643372</v>
      </c>
      <c r="F4" s="19">
        <f t="shared" si="6"/>
        <v>119.03358930245547</v>
      </c>
      <c r="G4" s="19">
        <f t="shared" si="6"/>
        <v>120.41544263632851</v>
      </c>
      <c r="H4" s="19">
        <f t="shared" si="6"/>
        <v>98.142931274418231</v>
      </c>
      <c r="I4" s="19">
        <f t="shared" si="6"/>
        <v>92.706121763653883</v>
      </c>
      <c r="J4" s="19">
        <f t="shared" si="6"/>
        <v>62.396322774386299</v>
      </c>
      <c r="K4" s="19">
        <f t="shared" si="6"/>
        <v>54.203565363726035</v>
      </c>
      <c r="L4" s="19">
        <f t="shared" si="6"/>
        <v>14.321317853509537</v>
      </c>
      <c r="M4" s="19">
        <f t="shared" si="6"/>
        <v>22.467669632218861</v>
      </c>
      <c r="N4" s="19">
        <f t="shared" si="6"/>
        <v>36.923573064500168</v>
      </c>
      <c r="O4" s="19">
        <f t="shared" si="6"/>
        <v>20.920527748713646</v>
      </c>
      <c r="P4" s="19">
        <f t="shared" si="6"/>
        <v>8.6821454122675252</v>
      </c>
      <c r="Q4" s="19">
        <f t="shared" si="6"/>
        <v>2.8450586913975564</v>
      </c>
      <c r="R4" s="19">
        <f t="shared" si="6"/>
        <v>4.5687474085965327</v>
      </c>
      <c r="S4" s="19">
        <f t="shared" si="6"/>
        <v>11.205192903103699</v>
      </c>
      <c r="T4" s="19">
        <f t="shared" si="6"/>
        <v>20.582429641527121</v>
      </c>
      <c r="U4" s="19">
        <f t="shared" si="6"/>
        <v>23.974829822206409</v>
      </c>
      <c r="V4" s="19">
        <f t="shared" si="6"/>
        <v>25.202950214105012</v>
      </c>
      <c r="W4" s="19">
        <f t="shared" si="6"/>
        <v>6.8483006969259463</v>
      </c>
      <c r="X4" s="19">
        <f t="shared" ref="X4:Z4" si="7">SUM(X5:X7)</f>
        <v>3.8175688260562217</v>
      </c>
      <c r="Y4" s="19">
        <f t="shared" si="7"/>
        <v>0.68134161930846882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15.81719165449546</v>
      </c>
      <c r="H5" s="8">
        <v>8.7735195239028894</v>
      </c>
      <c r="I5" s="8">
        <v>3.2871853739194198E-2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175.96335425947871</v>
      </c>
      <c r="D7" s="8">
        <v>170.54945089899817</v>
      </c>
      <c r="E7" s="8">
        <v>134.31403821643372</v>
      </c>
      <c r="F7" s="8">
        <v>119.03358930245547</v>
      </c>
      <c r="G7" s="8">
        <v>104.59825098183305</v>
      </c>
      <c r="H7" s="8">
        <v>89.36941175051534</v>
      </c>
      <c r="I7" s="8">
        <v>92.673249909914688</v>
      </c>
      <c r="J7" s="8">
        <v>62.396322774386299</v>
      </c>
      <c r="K7" s="8">
        <v>54.203565363726035</v>
      </c>
      <c r="L7" s="8">
        <v>14.321317853509537</v>
      </c>
      <c r="M7" s="8">
        <v>22.467669632218861</v>
      </c>
      <c r="N7" s="8">
        <v>36.923573064500168</v>
      </c>
      <c r="O7" s="8">
        <v>20.920527748713646</v>
      </c>
      <c r="P7" s="8">
        <v>8.6821454122675252</v>
      </c>
      <c r="Q7" s="8">
        <v>2.8450586913975564</v>
      </c>
      <c r="R7" s="8">
        <v>4.5687474085965327</v>
      </c>
      <c r="S7" s="8">
        <v>11.205192903103699</v>
      </c>
      <c r="T7" s="8">
        <v>20.582429641527121</v>
      </c>
      <c r="U7" s="8">
        <v>23.974829822206409</v>
      </c>
      <c r="V7" s="8">
        <v>25.202950214105012</v>
      </c>
      <c r="W7" s="8">
        <v>6.8483006969259463</v>
      </c>
      <c r="X7" s="8">
        <v>3.8175688260562217</v>
      </c>
      <c r="Y7" s="8">
        <v>0.68134161930846882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40.325428383642794</v>
      </c>
      <c r="D8" s="19">
        <f t="shared" si="8"/>
        <v>42.160423763078605</v>
      </c>
      <c r="E8" s="19">
        <f t="shared" si="8"/>
        <v>34.305371926091269</v>
      </c>
      <c r="F8" s="19">
        <f t="shared" si="8"/>
        <v>31.3550721599354</v>
      </c>
      <c r="G8" s="19">
        <f t="shared" si="8"/>
        <v>29.269209768938094</v>
      </c>
      <c r="H8" s="19">
        <f t="shared" si="8"/>
        <v>9.5616776976566182</v>
      </c>
      <c r="I8" s="19">
        <f t="shared" si="8"/>
        <v>6.9430667551223921</v>
      </c>
      <c r="J8" s="19">
        <f t="shared" si="8"/>
        <v>2.7565398913271721</v>
      </c>
      <c r="K8" s="19">
        <f t="shared" si="8"/>
        <v>2.4335692960626738</v>
      </c>
      <c r="L8" s="19">
        <f t="shared" si="8"/>
        <v>4.5635999832488539</v>
      </c>
      <c r="M8" s="19">
        <f t="shared" si="8"/>
        <v>5.1959116578721947</v>
      </c>
      <c r="N8" s="19">
        <f t="shared" si="8"/>
        <v>1.9879891550135536</v>
      </c>
      <c r="O8" s="19">
        <f t="shared" si="8"/>
        <v>1.7895052545349845</v>
      </c>
      <c r="P8" s="19">
        <f t="shared" si="8"/>
        <v>2.0409432493356561</v>
      </c>
      <c r="Q8" s="19">
        <f t="shared" si="8"/>
        <v>1.3105981367607993</v>
      </c>
      <c r="R8" s="19">
        <f t="shared" si="8"/>
        <v>1.5870276265885062</v>
      </c>
      <c r="S8" s="19">
        <f t="shared" si="8"/>
        <v>1.2020899543537515</v>
      </c>
      <c r="T8" s="19">
        <f t="shared" si="8"/>
        <v>1.6610443086886637</v>
      </c>
      <c r="U8" s="19">
        <f t="shared" si="8"/>
        <v>2.2473612301035075</v>
      </c>
      <c r="V8" s="19">
        <f t="shared" si="8"/>
        <v>2.1917807898026052</v>
      </c>
      <c r="W8" s="19">
        <f t="shared" si="8"/>
        <v>1.7834988484719139</v>
      </c>
      <c r="X8" s="19">
        <f t="shared" si="8"/>
        <v>0.81576386283420821</v>
      </c>
      <c r="Y8" s="19">
        <f t="shared" ref="Y8:Z8" si="9">SUM(Y9:Y10)</f>
        <v>0.81886604463286305</v>
      </c>
      <c r="Z8" s="19">
        <f t="shared" si="9"/>
        <v>0.67562339760466872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40.325428383642794</v>
      </c>
      <c r="D10" s="8">
        <v>42.160423763078605</v>
      </c>
      <c r="E10" s="8">
        <v>34.305371926091269</v>
      </c>
      <c r="F10" s="8">
        <v>31.3550721599354</v>
      </c>
      <c r="G10" s="8">
        <v>29.269209768938094</v>
      </c>
      <c r="H10" s="8">
        <v>9.5616776976566182</v>
      </c>
      <c r="I10" s="8">
        <v>6.9430667551223921</v>
      </c>
      <c r="J10" s="8">
        <v>2.7565398913271721</v>
      </c>
      <c r="K10" s="8">
        <v>2.4335692960626738</v>
      </c>
      <c r="L10" s="8">
        <v>4.5635999832488539</v>
      </c>
      <c r="M10" s="8">
        <v>5.1959116578721947</v>
      </c>
      <c r="N10" s="8">
        <v>1.9879891550135536</v>
      </c>
      <c r="O10" s="8">
        <v>1.7895052545349845</v>
      </c>
      <c r="P10" s="8">
        <v>2.0409432493356561</v>
      </c>
      <c r="Q10" s="8">
        <v>1.3105981367607993</v>
      </c>
      <c r="R10" s="8">
        <v>1.5870276265885062</v>
      </c>
      <c r="S10" s="8">
        <v>1.2020899543537515</v>
      </c>
      <c r="T10" s="8">
        <v>1.6610443086886637</v>
      </c>
      <c r="U10" s="8">
        <v>2.2473612301035075</v>
      </c>
      <c r="V10" s="8">
        <v>2.1917807898026052</v>
      </c>
      <c r="W10" s="8">
        <v>1.7834988484719139</v>
      </c>
      <c r="X10" s="8">
        <v>0.81576386283420821</v>
      </c>
      <c r="Y10" s="8">
        <v>0.81886604463286305</v>
      </c>
      <c r="Z10" s="8">
        <v>0.67562339760466872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660.11776248005026</v>
      </c>
      <c r="D11" s="19">
        <f t="shared" si="10"/>
        <v>612.67394660735215</v>
      </c>
      <c r="E11" s="19">
        <f t="shared" si="10"/>
        <v>487.23630494485076</v>
      </c>
      <c r="F11" s="19">
        <f t="shared" si="10"/>
        <v>393.64295737392189</v>
      </c>
      <c r="G11" s="19">
        <f t="shared" si="10"/>
        <v>372.67829845812412</v>
      </c>
      <c r="H11" s="19">
        <f t="shared" si="10"/>
        <v>267.71468863533016</v>
      </c>
      <c r="I11" s="19">
        <f t="shared" si="10"/>
        <v>256.33651202609099</v>
      </c>
      <c r="J11" s="19">
        <f t="shared" si="10"/>
        <v>238.03001890778148</v>
      </c>
      <c r="K11" s="19">
        <f t="shared" si="10"/>
        <v>252.40740180534974</v>
      </c>
      <c r="L11" s="19">
        <f t="shared" si="10"/>
        <v>201.65682151408367</v>
      </c>
      <c r="M11" s="19">
        <f t="shared" si="10"/>
        <v>215.17449688239867</v>
      </c>
      <c r="N11" s="19">
        <f t="shared" si="10"/>
        <v>117.48344640645408</v>
      </c>
      <c r="O11" s="19">
        <f t="shared" si="10"/>
        <v>145.79817640330188</v>
      </c>
      <c r="P11" s="19">
        <f t="shared" si="10"/>
        <v>112.59541240777722</v>
      </c>
      <c r="Q11" s="19">
        <f t="shared" si="10"/>
        <v>96.735556471193846</v>
      </c>
      <c r="R11" s="19">
        <f t="shared" si="10"/>
        <v>76.360484191317539</v>
      </c>
      <c r="S11" s="19">
        <f t="shared" si="10"/>
        <v>69.903264379953626</v>
      </c>
      <c r="T11" s="19">
        <f t="shared" si="10"/>
        <v>65.960367433024317</v>
      </c>
      <c r="U11" s="19">
        <f t="shared" si="10"/>
        <v>49.111220856144413</v>
      </c>
      <c r="V11" s="19">
        <f t="shared" si="10"/>
        <v>50.69510604695293</v>
      </c>
      <c r="W11" s="19">
        <f t="shared" si="10"/>
        <v>44.575701880666742</v>
      </c>
      <c r="X11" s="19">
        <f t="shared" si="10"/>
        <v>32.693947374320842</v>
      </c>
      <c r="Y11" s="19">
        <f t="shared" ref="Y11:Z11" si="11">SUM(Y12:Y16)</f>
        <v>31.429386495212903</v>
      </c>
      <c r="Z11" s="19">
        <f t="shared" si="11"/>
        <v>29.017845514034754</v>
      </c>
    </row>
    <row r="12" spans="1:26" ht="11.25" customHeight="1" x14ac:dyDescent="0.2">
      <c r="A12" s="28" t="s">
        <v>14</v>
      </c>
      <c r="B12" s="7" t="s">
        <v>15</v>
      </c>
      <c r="C12" s="8">
        <v>8.4303401474861897</v>
      </c>
      <c r="D12" s="8">
        <v>2.8044551728117355</v>
      </c>
      <c r="E12" s="8">
        <v>2.7890419007559628</v>
      </c>
      <c r="F12" s="8">
        <v>5.5618293514684769</v>
      </c>
      <c r="G12" s="8">
        <v>2.7690420515981606</v>
      </c>
      <c r="H12" s="8">
        <v>2.3492089613913403</v>
      </c>
      <c r="I12" s="8">
        <v>1.7149191086303495</v>
      </c>
      <c r="J12" s="8">
        <v>24.173059742825519</v>
      </c>
      <c r="K12" s="8">
        <v>34.581510230160305</v>
      </c>
      <c r="L12" s="8">
        <v>40.38544277779004</v>
      </c>
      <c r="M12" s="8">
        <v>34.87994847279289</v>
      </c>
      <c r="N12" s="8">
        <v>0.70212358637983063</v>
      </c>
      <c r="O12" s="8">
        <v>20.659409842540978</v>
      </c>
      <c r="P12" s="8">
        <v>24.357225431334921</v>
      </c>
      <c r="Q12" s="8">
        <v>24.304716958257064</v>
      </c>
      <c r="R12" s="8">
        <v>18.399568207584121</v>
      </c>
      <c r="S12" s="8">
        <v>10.932451186877731</v>
      </c>
      <c r="T12" s="8">
        <v>11.034124276005308</v>
      </c>
      <c r="U12" s="8">
        <v>4.3564888264088131</v>
      </c>
      <c r="V12" s="8">
        <v>2.6530502412325792</v>
      </c>
      <c r="W12" s="8">
        <v>2.8500092593801805</v>
      </c>
      <c r="X12" s="8">
        <v>3.0285106410157234</v>
      </c>
      <c r="Y12" s="8">
        <v>5.7379551363647456</v>
      </c>
      <c r="Z12" s="8">
        <v>6.2289457984896552</v>
      </c>
    </row>
    <row r="13" spans="1:26" ht="11.25" customHeight="1" x14ac:dyDescent="0.2">
      <c r="A13" s="28" t="s">
        <v>16</v>
      </c>
      <c r="B13" s="7" t="s">
        <v>17</v>
      </c>
      <c r="C13" s="8">
        <v>530.96872391048191</v>
      </c>
      <c r="D13" s="8">
        <v>498.12411705309722</v>
      </c>
      <c r="E13" s="8">
        <v>399.36253733544453</v>
      </c>
      <c r="F13" s="8">
        <v>318.82275643968001</v>
      </c>
      <c r="G13" s="8">
        <v>302.66729400965761</v>
      </c>
      <c r="H13" s="8">
        <v>209.83445228556394</v>
      </c>
      <c r="I13" s="8">
        <v>201.96542522243996</v>
      </c>
      <c r="J13" s="8">
        <v>165.52419215062378</v>
      </c>
      <c r="K13" s="8">
        <v>167.93814883179337</v>
      </c>
      <c r="L13" s="8">
        <v>128.0531821645223</v>
      </c>
      <c r="M13" s="8">
        <v>143.86069518609372</v>
      </c>
      <c r="N13" s="8">
        <v>93.432290098011293</v>
      </c>
      <c r="O13" s="8">
        <v>97.900018531431627</v>
      </c>
      <c r="P13" s="8">
        <v>62.850132047022576</v>
      </c>
      <c r="Q13" s="8">
        <v>51.96832081856234</v>
      </c>
      <c r="R13" s="8">
        <v>41.178776950823242</v>
      </c>
      <c r="S13" s="8">
        <v>43.203874529936478</v>
      </c>
      <c r="T13" s="8">
        <v>32.833450953933699</v>
      </c>
      <c r="U13" s="8">
        <v>23.359588346786456</v>
      </c>
      <c r="V13" s="8">
        <v>30.936417694527858</v>
      </c>
      <c r="W13" s="8">
        <v>25.210904030684361</v>
      </c>
      <c r="X13" s="8">
        <v>8.9750780278019224</v>
      </c>
      <c r="Y13" s="8">
        <v>11.609762820641045</v>
      </c>
      <c r="Z13" s="8">
        <v>13.784901456016932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120.71869842208214</v>
      </c>
      <c r="D16" s="8">
        <v>111.74537438144318</v>
      </c>
      <c r="E16" s="8">
        <v>85.084725708650211</v>
      </c>
      <c r="F16" s="8">
        <v>69.258371582773421</v>
      </c>
      <c r="G16" s="8">
        <v>67.241962396868345</v>
      </c>
      <c r="H16" s="8">
        <v>55.531027388374923</v>
      </c>
      <c r="I16" s="8">
        <v>52.656167695020706</v>
      </c>
      <c r="J16" s="8">
        <v>48.332767014332191</v>
      </c>
      <c r="K16" s="8">
        <v>49.887742743396039</v>
      </c>
      <c r="L16" s="8">
        <v>33.21819657177133</v>
      </c>
      <c r="M16" s="8">
        <v>36.433853223512088</v>
      </c>
      <c r="N16" s="8">
        <v>23.349032722062955</v>
      </c>
      <c r="O16" s="8">
        <v>27.238748029329283</v>
      </c>
      <c r="P16" s="8">
        <v>25.388054929419724</v>
      </c>
      <c r="Q16" s="8">
        <v>20.462518694374435</v>
      </c>
      <c r="R16" s="8">
        <v>16.782139032910187</v>
      </c>
      <c r="S16" s="8">
        <v>15.76693866313941</v>
      </c>
      <c r="T16" s="8">
        <v>22.092792203085306</v>
      </c>
      <c r="U16" s="8">
        <v>21.395143682949147</v>
      </c>
      <c r="V16" s="8">
        <v>17.105638111192494</v>
      </c>
      <c r="W16" s="8">
        <v>16.514788590602198</v>
      </c>
      <c r="X16" s="8">
        <v>20.690358705503193</v>
      </c>
      <c r="Y16" s="8">
        <v>14.081668538207113</v>
      </c>
      <c r="Z16" s="8">
        <v>9.0039982595281671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0.91164030262512963</v>
      </c>
      <c r="D22" s="27">
        <f t="shared" si="14"/>
        <v>0.90980469982687207</v>
      </c>
      <c r="E22" s="27">
        <f t="shared" si="14"/>
        <v>0.90480441760022046</v>
      </c>
      <c r="F22" s="27">
        <f t="shared" si="14"/>
        <v>0.9021678315021433</v>
      </c>
      <c r="G22" s="27">
        <f t="shared" si="14"/>
        <v>0.89831618525619839</v>
      </c>
      <c r="H22" s="27">
        <f t="shared" si="14"/>
        <v>0.89873795489543129</v>
      </c>
      <c r="I22" s="27">
        <f t="shared" si="14"/>
        <v>0.89295007052141451</v>
      </c>
      <c r="J22" s="27">
        <f t="shared" si="14"/>
        <v>0.83796084771228829</v>
      </c>
      <c r="K22" s="27">
        <f t="shared" si="14"/>
        <v>0.83505612237168003</v>
      </c>
      <c r="L22" s="27">
        <f t="shared" si="14"/>
        <v>0.82780685130806941</v>
      </c>
      <c r="M22" s="27">
        <f t="shared" si="14"/>
        <v>0.87729967033591805</v>
      </c>
      <c r="N22" s="27">
        <f t="shared" si="14"/>
        <v>0.86941620327381719</v>
      </c>
      <c r="O22" s="27">
        <f t="shared" si="14"/>
        <v>0.89373087026580023</v>
      </c>
      <c r="P22" s="27">
        <f t="shared" si="14"/>
        <v>0.87554047350077124</v>
      </c>
      <c r="Q22" s="27">
        <f t="shared" si="14"/>
        <v>0.85880094523477568</v>
      </c>
      <c r="R22" s="27">
        <f t="shared" si="14"/>
        <v>0.8619488976376728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0.91164030262512963</v>
      </c>
      <c r="D23" s="8">
        <v>0.90980469982687207</v>
      </c>
      <c r="E23" s="8">
        <v>0.90480441760022046</v>
      </c>
      <c r="F23" s="8">
        <v>0.9021678315021433</v>
      </c>
      <c r="G23" s="8">
        <v>0.89831618525619839</v>
      </c>
      <c r="H23" s="8">
        <v>0.89873795489543129</v>
      </c>
      <c r="I23" s="8">
        <v>0.89295007052141451</v>
      </c>
      <c r="J23" s="8">
        <v>0.83796084771228829</v>
      </c>
      <c r="K23" s="8">
        <v>0.83505612237168003</v>
      </c>
      <c r="L23" s="8">
        <v>0.82780685130806941</v>
      </c>
      <c r="M23" s="8">
        <v>0.87729967033591805</v>
      </c>
      <c r="N23" s="8">
        <v>0.86941620327381719</v>
      </c>
      <c r="O23" s="8">
        <v>0.89373087026580023</v>
      </c>
      <c r="P23" s="8">
        <v>0.87554047350077124</v>
      </c>
      <c r="Q23" s="8">
        <v>0.85880094523477568</v>
      </c>
      <c r="R23" s="8">
        <v>0.8619488976376728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4889.9083960804219</v>
      </c>
      <c r="D26" s="27">
        <f t="shared" si="16"/>
        <v>4838.3842641695628</v>
      </c>
      <c r="E26" s="27">
        <f t="shared" si="16"/>
        <v>4628.6846609540853</v>
      </c>
      <c r="F26" s="27">
        <f t="shared" si="16"/>
        <v>4659.3676639068508</v>
      </c>
      <c r="G26" s="27">
        <f t="shared" si="16"/>
        <v>4430.2420624491242</v>
      </c>
      <c r="H26" s="27">
        <f t="shared" si="16"/>
        <v>4270.5859402288306</v>
      </c>
      <c r="I26" s="27">
        <f t="shared" si="16"/>
        <v>4074.6768994697713</v>
      </c>
      <c r="J26" s="27">
        <f t="shared" si="16"/>
        <v>3530.3405128834884</v>
      </c>
      <c r="K26" s="27">
        <f t="shared" si="16"/>
        <v>3590.741766573658</v>
      </c>
      <c r="L26" s="27">
        <f t="shared" si="16"/>
        <v>3327.8510127000509</v>
      </c>
      <c r="M26" s="27">
        <f t="shared" si="16"/>
        <v>3707.1059498744717</v>
      </c>
      <c r="N26" s="27">
        <f t="shared" si="16"/>
        <v>3137.6379805476708</v>
      </c>
      <c r="O26" s="27">
        <f t="shared" si="16"/>
        <v>2885.1056266155592</v>
      </c>
      <c r="P26" s="27">
        <f t="shared" si="16"/>
        <v>3099.8757550907221</v>
      </c>
      <c r="Q26" s="27">
        <f t="shared" si="16"/>
        <v>2661.5750764560012</v>
      </c>
      <c r="R26" s="27">
        <f t="shared" si="16"/>
        <v>2812.0857337840007</v>
      </c>
      <c r="S26" s="27">
        <f t="shared" si="16"/>
        <v>2810.5703708080014</v>
      </c>
      <c r="T26" s="27">
        <f t="shared" si="16"/>
        <v>2850.1592125600014</v>
      </c>
      <c r="U26" s="27">
        <f t="shared" si="16"/>
        <v>2534.5938684320004</v>
      </c>
      <c r="V26" s="27">
        <f t="shared" si="16"/>
        <v>2550.5553185359977</v>
      </c>
      <c r="W26" s="27">
        <f t="shared" si="16"/>
        <v>2617.5234718679981</v>
      </c>
      <c r="X26" s="27">
        <f t="shared" si="16"/>
        <v>2725.5705258327494</v>
      </c>
      <c r="Y26" s="27">
        <f t="shared" ref="Y26:Z26" si="17">SUM(Y27,Y33)</f>
        <v>2290.6555784320012</v>
      </c>
      <c r="Z26" s="27">
        <f t="shared" si="17"/>
        <v>1855.9792371119993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4889.9083960804219</v>
      </c>
      <c r="D33" s="19">
        <f t="shared" si="20"/>
        <v>4838.3842641695628</v>
      </c>
      <c r="E33" s="19">
        <f t="shared" si="20"/>
        <v>4628.6846609540853</v>
      </c>
      <c r="F33" s="19">
        <f t="shared" si="20"/>
        <v>4659.3676639068508</v>
      </c>
      <c r="G33" s="19">
        <f t="shared" si="20"/>
        <v>4430.2420624491242</v>
      </c>
      <c r="H33" s="19">
        <f t="shared" si="20"/>
        <v>4270.5859402288306</v>
      </c>
      <c r="I33" s="19">
        <f t="shared" si="20"/>
        <v>4074.6768994697713</v>
      </c>
      <c r="J33" s="19">
        <f t="shared" si="20"/>
        <v>3530.3405128834884</v>
      </c>
      <c r="K33" s="19">
        <f t="shared" si="20"/>
        <v>3590.741766573658</v>
      </c>
      <c r="L33" s="19">
        <f t="shared" si="20"/>
        <v>3327.8510127000509</v>
      </c>
      <c r="M33" s="19">
        <f t="shared" si="20"/>
        <v>3707.1059498744717</v>
      </c>
      <c r="N33" s="19">
        <f t="shared" si="20"/>
        <v>3137.6379805476708</v>
      </c>
      <c r="O33" s="19">
        <f t="shared" si="20"/>
        <v>2885.1056266155592</v>
      </c>
      <c r="P33" s="19">
        <f t="shared" si="20"/>
        <v>3099.8757550907221</v>
      </c>
      <c r="Q33" s="19">
        <f t="shared" si="20"/>
        <v>2661.5750764560012</v>
      </c>
      <c r="R33" s="19">
        <f t="shared" si="20"/>
        <v>2812.0857337840007</v>
      </c>
      <c r="S33" s="19">
        <f t="shared" si="20"/>
        <v>2810.5703708080014</v>
      </c>
      <c r="T33" s="19">
        <f t="shared" si="20"/>
        <v>2850.1592125600014</v>
      </c>
      <c r="U33" s="19">
        <f t="shared" si="20"/>
        <v>2534.5938684320004</v>
      </c>
      <c r="V33" s="19">
        <f t="shared" si="20"/>
        <v>2550.5553185359977</v>
      </c>
      <c r="W33" s="19">
        <f t="shared" si="20"/>
        <v>2617.5234718679981</v>
      </c>
      <c r="X33" s="19">
        <f t="shared" si="20"/>
        <v>2725.5705258327494</v>
      </c>
      <c r="Y33" s="19">
        <f t="shared" ref="Y33:Z33" si="21">SUM(Y34:Y50)</f>
        <v>2290.6555784320012</v>
      </c>
      <c r="Z33" s="19">
        <f t="shared" si="21"/>
        <v>1855.9792371119993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127.27179679359763</v>
      </c>
      <c r="D36" s="8">
        <v>108.19060365864075</v>
      </c>
      <c r="E36" s="8">
        <v>97.290951538700341</v>
      </c>
      <c r="F36" s="8">
        <v>85.06099224816127</v>
      </c>
      <c r="G36" s="8">
        <v>84.606448563710757</v>
      </c>
      <c r="H36" s="8">
        <v>107.89376721542084</v>
      </c>
      <c r="I36" s="8">
        <v>104.99015794853513</v>
      </c>
      <c r="J36" s="8">
        <v>109.24849020814857</v>
      </c>
      <c r="K36" s="8">
        <v>113.06759135809281</v>
      </c>
      <c r="L36" s="8">
        <v>77.698004746482184</v>
      </c>
      <c r="M36" s="8">
        <v>83.594804280000005</v>
      </c>
      <c r="N36" s="8">
        <v>57.285713600000008</v>
      </c>
      <c r="O36" s="8">
        <v>60.883680647999995</v>
      </c>
      <c r="P36" s="8">
        <v>71.250021240000038</v>
      </c>
      <c r="Q36" s="8">
        <v>59.088124716000017</v>
      </c>
      <c r="R36" s="8">
        <v>59.754591963999985</v>
      </c>
      <c r="S36" s="8">
        <v>61.410338488000008</v>
      </c>
      <c r="T36" s="8">
        <v>76.124180740000014</v>
      </c>
      <c r="U36" s="8">
        <v>70.12938543200012</v>
      </c>
      <c r="V36" s="8">
        <v>71.648419496000017</v>
      </c>
      <c r="W36" s="8">
        <v>73.560344447999981</v>
      </c>
      <c r="X36" s="8">
        <v>75.248284592000019</v>
      </c>
      <c r="Y36" s="8">
        <v>59.92048691199993</v>
      </c>
      <c r="Z36" s="8">
        <v>58.477087032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4084.9611493551834</v>
      </c>
      <c r="D43" s="8">
        <v>4055.634383163479</v>
      </c>
      <c r="E43" s="8">
        <v>3973.672934715958</v>
      </c>
      <c r="F43" s="8">
        <v>3939.6796254677943</v>
      </c>
      <c r="G43" s="8">
        <v>3745.7463932394658</v>
      </c>
      <c r="H43" s="8">
        <v>3841.7099822386203</v>
      </c>
      <c r="I43" s="8">
        <v>3681.6312044895562</v>
      </c>
      <c r="J43" s="8">
        <v>3220.7595318159138</v>
      </c>
      <c r="K43" s="8">
        <v>3272.830832440467</v>
      </c>
      <c r="L43" s="8">
        <v>3136.712735143672</v>
      </c>
      <c r="M43" s="8">
        <v>3537.7021765859822</v>
      </c>
      <c r="N43" s="8">
        <v>3045.3881888586443</v>
      </c>
      <c r="O43" s="8">
        <v>2805.9350910812254</v>
      </c>
      <c r="P43" s="8">
        <v>3016.0973924501145</v>
      </c>
      <c r="Q43" s="8">
        <v>2602.4869517400011</v>
      </c>
      <c r="R43" s="8">
        <v>2752.3311418200005</v>
      </c>
      <c r="S43" s="8">
        <v>2749.1600323200014</v>
      </c>
      <c r="T43" s="8">
        <v>2774.0350318200012</v>
      </c>
      <c r="U43" s="8">
        <v>2464.4644830000002</v>
      </c>
      <c r="V43" s="8">
        <v>2478.9068990399978</v>
      </c>
      <c r="W43" s="8">
        <v>2543.9631274199983</v>
      </c>
      <c r="X43" s="8">
        <v>2650.3222412407495</v>
      </c>
      <c r="Y43" s="8">
        <v>2230.7350915200013</v>
      </c>
      <c r="Z43" s="8">
        <v>1797.5021500799992</v>
      </c>
    </row>
    <row r="44" spans="1:26" ht="11.25" customHeight="1" x14ac:dyDescent="0.2">
      <c r="A44" s="28" t="s">
        <v>74</v>
      </c>
      <c r="B44" s="7" t="s">
        <v>75</v>
      </c>
      <c r="C44" s="8">
        <v>677.67544993164086</v>
      </c>
      <c r="D44" s="8">
        <v>674.55927734744284</v>
      </c>
      <c r="E44" s="8">
        <v>557.72077469942701</v>
      </c>
      <c r="F44" s="8">
        <v>634.6270461908955</v>
      </c>
      <c r="G44" s="8">
        <v>599.88922064594726</v>
      </c>
      <c r="H44" s="8">
        <v>320.98219077478967</v>
      </c>
      <c r="I44" s="8">
        <v>288.05553703167999</v>
      </c>
      <c r="J44" s="8">
        <v>200.332490859426</v>
      </c>
      <c r="K44" s="8">
        <v>204.84334277509853</v>
      </c>
      <c r="L44" s="8">
        <v>113.4402728098965</v>
      </c>
      <c r="M44" s="8">
        <v>85.808969008489484</v>
      </c>
      <c r="N44" s="8">
        <v>34.96407808902697</v>
      </c>
      <c r="O44" s="8">
        <v>18.286854886333892</v>
      </c>
      <c r="P44" s="8">
        <v>12.528341400607603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2365.6531603485505</v>
      </c>
      <c r="D51" s="27">
        <v>2647.6795475540412</v>
      </c>
      <c r="E51" s="27">
        <v>2444.0590302798119</v>
      </c>
      <c r="F51" s="27">
        <v>2582.5364151171057</v>
      </c>
      <c r="G51" s="27">
        <v>2511.664644534128</v>
      </c>
      <c r="H51" s="27">
        <v>3265.5778993647232</v>
      </c>
      <c r="I51" s="27">
        <v>3128.0928471902685</v>
      </c>
      <c r="J51" s="27">
        <v>2829.2470066658038</v>
      </c>
      <c r="K51" s="27">
        <v>2913.8090081121318</v>
      </c>
      <c r="L51" s="27">
        <v>2948.7859023127558</v>
      </c>
      <c r="M51" s="27">
        <v>3238.4891782876516</v>
      </c>
      <c r="N51" s="27">
        <v>2810.1563430608517</v>
      </c>
      <c r="O51" s="27">
        <v>2875.3326931357283</v>
      </c>
      <c r="P51" s="27">
        <v>2929.6471013008941</v>
      </c>
      <c r="Q51" s="27">
        <v>2493.7417439360561</v>
      </c>
      <c r="R51" s="27">
        <v>2768.1297061732198</v>
      </c>
      <c r="S51" s="27">
        <v>3096.8853413254619</v>
      </c>
      <c r="T51" s="27">
        <v>3025.9076882974164</v>
      </c>
      <c r="U51" s="27">
        <v>2765.0211193990972</v>
      </c>
      <c r="V51" s="27">
        <v>2956.8396835787644</v>
      </c>
      <c r="W51" s="27">
        <v>2976.8891289439534</v>
      </c>
      <c r="X51" s="27">
        <v>3192.0900432184776</v>
      </c>
      <c r="Y51" s="27">
        <v>2709.7159603903683</v>
      </c>
      <c r="Z51" s="27">
        <v>2460.1070898306575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6049.3878432524189</v>
      </c>
      <c r="D61" s="49">
        <f t="shared" si="24"/>
        <v>6430.7252518680434</v>
      </c>
      <c r="E61" s="49">
        <f t="shared" si="24"/>
        <v>5953.4228930255895</v>
      </c>
      <c r="F61" s="49">
        <f t="shared" si="24"/>
        <v>5892.493196324348</v>
      </c>
      <c r="G61" s="49">
        <f t="shared" si="24"/>
        <v>5652.8647525390479</v>
      </c>
      <c r="H61" s="49">
        <f t="shared" si="24"/>
        <v>5919.3072077589786</v>
      </c>
      <c r="I61" s="49">
        <f t="shared" si="24"/>
        <v>6180.9312812328799</v>
      </c>
      <c r="J61" s="49">
        <f t="shared" si="24"/>
        <v>6296.2465979524595</v>
      </c>
      <c r="K61" s="49">
        <f t="shared" si="24"/>
        <v>6458.6395476731523</v>
      </c>
      <c r="L61" s="49">
        <f t="shared" si="24"/>
        <v>6628.5511475404364</v>
      </c>
      <c r="M61" s="49">
        <f t="shared" si="24"/>
        <v>7560.7972458926624</v>
      </c>
      <c r="N61" s="49">
        <f t="shared" si="24"/>
        <v>7126.4776308344599</v>
      </c>
      <c r="O61" s="49">
        <f t="shared" si="24"/>
        <v>7556.4407749566672</v>
      </c>
      <c r="P61" s="49">
        <f t="shared" si="24"/>
        <v>7828.0768727343193</v>
      </c>
      <c r="Q61" s="49">
        <f t="shared" si="24"/>
        <v>6702.7173363601987</v>
      </c>
      <c r="R61" s="49">
        <f t="shared" si="24"/>
        <v>7236.4726303334373</v>
      </c>
      <c r="S61" s="49">
        <f t="shared" si="24"/>
        <v>7530.9581724055906</v>
      </c>
      <c r="T61" s="49">
        <f t="shared" si="24"/>
        <v>7575.2881381443276</v>
      </c>
      <c r="U61" s="49">
        <f t="shared" si="24"/>
        <v>6932.4422122141386</v>
      </c>
      <c r="V61" s="49">
        <f t="shared" si="24"/>
        <v>7074.2839038489028</v>
      </c>
      <c r="W61" s="49">
        <f t="shared" si="24"/>
        <v>7107.3536142305857</v>
      </c>
      <c r="X61" s="49">
        <f t="shared" si="24"/>
        <v>8728.653718062078</v>
      </c>
      <c r="Y61" s="49">
        <f t="shared" ref="Y61:Z61" si="25">SUM(Y62:Y72)</f>
        <v>7441.9977498158005</v>
      </c>
      <c r="Z61" s="49">
        <f t="shared" si="25"/>
        <v>7187.3443050033147</v>
      </c>
    </row>
    <row r="62" spans="1:26" ht="11.25" customHeight="1" x14ac:dyDescent="0.2">
      <c r="A62" s="50" t="s">
        <v>92</v>
      </c>
      <c r="B62" s="51" t="s">
        <v>93</v>
      </c>
      <c r="C62" s="52">
        <v>6030.6555379412739</v>
      </c>
      <c r="D62" s="52">
        <v>6408.848527163007</v>
      </c>
      <c r="E62" s="52">
        <v>5934.8849784814456</v>
      </c>
      <c r="F62" s="52">
        <v>5870.8614229674031</v>
      </c>
      <c r="G62" s="52">
        <v>5628.2209381264765</v>
      </c>
      <c r="H62" s="52">
        <v>5897.7386391926848</v>
      </c>
      <c r="I62" s="52">
        <v>6156.7040431159639</v>
      </c>
      <c r="J62" s="52">
        <v>6274.5748759511771</v>
      </c>
      <c r="K62" s="52">
        <v>6433.7837555806982</v>
      </c>
      <c r="L62" s="52">
        <v>6607.5252152448847</v>
      </c>
      <c r="M62" s="52">
        <v>7538.1414387070636</v>
      </c>
      <c r="N62" s="52">
        <v>7104.8811938461158</v>
      </c>
      <c r="O62" s="52">
        <v>7531.4378904135201</v>
      </c>
      <c r="P62" s="52">
        <v>7803.808991231228</v>
      </c>
      <c r="Q62" s="52">
        <v>6678.9534922307639</v>
      </c>
      <c r="R62" s="52">
        <v>7205.1057745813541</v>
      </c>
      <c r="S62" s="52">
        <v>7496.6332430071543</v>
      </c>
      <c r="T62" s="52">
        <v>7539.5353873184413</v>
      </c>
      <c r="U62" s="52">
        <v>6893.0444319472817</v>
      </c>
      <c r="V62" s="52">
        <v>7041.2990276864575</v>
      </c>
      <c r="W62" s="52">
        <v>7074.1970080368519</v>
      </c>
      <c r="X62" s="52">
        <v>8694.7635457593587</v>
      </c>
      <c r="Y62" s="52">
        <v>7415.426239210834</v>
      </c>
      <c r="Z62" s="52">
        <v>7161.8406454375026</v>
      </c>
    </row>
    <row r="63" spans="1:26" ht="11.25" customHeight="1" x14ac:dyDescent="0.2">
      <c r="A63" s="50" t="s">
        <v>94</v>
      </c>
      <c r="B63" s="51" t="s">
        <v>95</v>
      </c>
      <c r="C63" s="52">
        <v>18.732305311144508</v>
      </c>
      <c r="D63" s="52">
        <v>21.876724705036629</v>
      </c>
      <c r="E63" s="52">
        <v>18.53791454414403</v>
      </c>
      <c r="F63" s="52">
        <v>21.631773356944716</v>
      </c>
      <c r="G63" s="52">
        <v>24.643814412571516</v>
      </c>
      <c r="H63" s="52">
        <v>21.568568566293781</v>
      </c>
      <c r="I63" s="52">
        <v>24.227238116915863</v>
      </c>
      <c r="J63" s="52">
        <v>21.671722001282056</v>
      </c>
      <c r="K63" s="52">
        <v>24.678561230040081</v>
      </c>
      <c r="L63" s="52">
        <v>20.687157693604806</v>
      </c>
      <c r="M63" s="52">
        <v>22.332052492940871</v>
      </c>
      <c r="N63" s="52">
        <v>20.566780553880047</v>
      </c>
      <c r="O63" s="52">
        <v>23.746221586478267</v>
      </c>
      <c r="P63" s="52">
        <v>22.170535168774474</v>
      </c>
      <c r="Q63" s="52">
        <v>20.686363769232237</v>
      </c>
      <c r="R63" s="52">
        <v>26.653025418642954</v>
      </c>
      <c r="S63" s="52">
        <v>27.041281792842341</v>
      </c>
      <c r="T63" s="52">
        <v>23.874676681556572</v>
      </c>
      <c r="U63" s="52">
        <v>26.723404852716044</v>
      </c>
      <c r="V63" s="52">
        <v>28.309823513541989</v>
      </c>
      <c r="W63" s="52">
        <v>28.64526716314478</v>
      </c>
      <c r="X63" s="52">
        <v>29.422773347940328</v>
      </c>
      <c r="Y63" s="52">
        <v>22.28264078917568</v>
      </c>
      <c r="Z63" s="52">
        <v>21.011405762497176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0.17723086241400121</v>
      </c>
      <c r="L64" s="52">
        <v>0.33877460194696735</v>
      </c>
      <c r="M64" s="52">
        <v>0.32375469265825108</v>
      </c>
      <c r="N64" s="52">
        <v>1.0296564344648462</v>
      </c>
      <c r="O64" s="52">
        <v>1.2566629566687393</v>
      </c>
      <c r="P64" s="52">
        <v>2.0973463343174039</v>
      </c>
      <c r="Q64" s="52">
        <v>3.0774803602021699</v>
      </c>
      <c r="R64" s="52">
        <v>4.713830333440729</v>
      </c>
      <c r="S64" s="52">
        <v>7.2836476055935746</v>
      </c>
      <c r="T64" s="52">
        <v>11.878074144329391</v>
      </c>
      <c r="U64" s="52">
        <v>12.674375414140609</v>
      </c>
      <c r="V64" s="52">
        <v>4.6750526489035789</v>
      </c>
      <c r="W64" s="52">
        <v>4.5113390305884185</v>
      </c>
      <c r="X64" s="52">
        <v>4.4673989547789592</v>
      </c>
      <c r="Y64" s="52">
        <v>4.2888698157913092</v>
      </c>
      <c r="Z64" s="52">
        <v>4.4922538033155632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796.69527003614405</v>
      </c>
      <c r="D2" s="21">
        <f t="shared" ref="D2:X2" si="0">SUM(D3,D17,D22,D25,D26,D51,D52)</f>
        <v>816.41124500289186</v>
      </c>
      <c r="E2" s="21">
        <f t="shared" si="0"/>
        <v>860.38385502469851</v>
      </c>
      <c r="F2" s="21">
        <f t="shared" si="0"/>
        <v>882.42976576702438</v>
      </c>
      <c r="G2" s="21">
        <f t="shared" si="0"/>
        <v>872.23644802706553</v>
      </c>
      <c r="H2" s="21">
        <f t="shared" si="0"/>
        <v>862.9989004514623</v>
      </c>
      <c r="I2" s="21">
        <f t="shared" si="0"/>
        <v>885.89584624013673</v>
      </c>
      <c r="J2" s="21">
        <f t="shared" si="0"/>
        <v>812.91891973024212</v>
      </c>
      <c r="K2" s="21">
        <f t="shared" si="0"/>
        <v>816.46759249328443</v>
      </c>
      <c r="L2" s="21">
        <f t="shared" si="0"/>
        <v>836.21850742365029</v>
      </c>
      <c r="M2" s="21">
        <f t="shared" si="0"/>
        <v>840.47441212330079</v>
      </c>
      <c r="N2" s="21">
        <f t="shared" si="0"/>
        <v>849.32462869266578</v>
      </c>
      <c r="O2" s="21">
        <f t="shared" si="0"/>
        <v>774.504968759745</v>
      </c>
      <c r="P2" s="21">
        <f t="shared" si="0"/>
        <v>784.21788623658676</v>
      </c>
      <c r="Q2" s="21">
        <f t="shared" si="0"/>
        <v>795.72370485256579</v>
      </c>
      <c r="R2" s="21">
        <f t="shared" si="0"/>
        <v>746.4092609463903</v>
      </c>
      <c r="S2" s="21">
        <f t="shared" si="0"/>
        <v>734.67407826692261</v>
      </c>
      <c r="T2" s="21">
        <f t="shared" si="0"/>
        <v>728.21407645095724</v>
      </c>
      <c r="U2" s="21">
        <f t="shared" si="0"/>
        <v>660.98309136536795</v>
      </c>
      <c r="V2" s="21">
        <f t="shared" si="0"/>
        <v>657.34860343151615</v>
      </c>
      <c r="W2" s="21">
        <f t="shared" si="0"/>
        <v>670.83653061299663</v>
      </c>
      <c r="X2" s="21">
        <f t="shared" si="0"/>
        <v>764.9845091414852</v>
      </c>
      <c r="Y2" s="21">
        <f t="shared" ref="Y2:Z2" si="1">SUM(Y3,Y17,Y22,Y25,Y26,Y51,Y52)</f>
        <v>616.58765815696643</v>
      </c>
      <c r="Z2" s="21">
        <f t="shared" si="1"/>
        <v>532.99949744396667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18.698366263984614</v>
      </c>
      <c r="D3" s="24">
        <f t="shared" ref="D3:W3" si="3">SUM(D4,D8,D11)</f>
        <v>19.210228407924674</v>
      </c>
      <c r="E3" s="24">
        <f t="shared" si="3"/>
        <v>18.855756288011328</v>
      </c>
      <c r="F3" s="24">
        <f t="shared" si="3"/>
        <v>17.294069313421097</v>
      </c>
      <c r="G3" s="24">
        <f t="shared" si="3"/>
        <v>18.843796891079997</v>
      </c>
      <c r="H3" s="24">
        <f t="shared" si="3"/>
        <v>13.498540069660409</v>
      </c>
      <c r="I3" s="24">
        <f t="shared" si="3"/>
        <v>15.099001445260946</v>
      </c>
      <c r="J3" s="24">
        <f t="shared" si="3"/>
        <v>14.639930716892934</v>
      </c>
      <c r="K3" s="24">
        <f t="shared" si="3"/>
        <v>16.028474968879067</v>
      </c>
      <c r="L3" s="24">
        <f t="shared" si="3"/>
        <v>13.387848615933594</v>
      </c>
      <c r="M3" s="24">
        <f t="shared" si="3"/>
        <v>14.80031412288915</v>
      </c>
      <c r="N3" s="24">
        <f t="shared" si="3"/>
        <v>10.894069449807432</v>
      </c>
      <c r="O3" s="24">
        <f t="shared" si="3"/>
        <v>6.8879874745249126</v>
      </c>
      <c r="P3" s="24">
        <f t="shared" si="3"/>
        <v>7.7261910290915496</v>
      </c>
      <c r="Q3" s="24">
        <f t="shared" si="3"/>
        <v>8.4897054442234943</v>
      </c>
      <c r="R3" s="24">
        <f t="shared" si="3"/>
        <v>6.5367791788440393</v>
      </c>
      <c r="S3" s="24">
        <f t="shared" si="3"/>
        <v>3.985038254316843</v>
      </c>
      <c r="T3" s="24">
        <f t="shared" si="3"/>
        <v>3.9076138122834903</v>
      </c>
      <c r="U3" s="24">
        <f t="shared" si="3"/>
        <v>2.8644909806828656</v>
      </c>
      <c r="V3" s="24">
        <f t="shared" si="3"/>
        <v>3.2510980352090875</v>
      </c>
      <c r="W3" s="24">
        <f t="shared" si="3"/>
        <v>3.3569123885737628</v>
      </c>
      <c r="X3" s="24">
        <f t="shared" ref="X3:Z3" si="4">SUM(X4,X8,X11)</f>
        <v>1.6028577511440831</v>
      </c>
      <c r="Y3" s="24">
        <f t="shared" si="4"/>
        <v>1.1418416242210783</v>
      </c>
      <c r="Z3" s="24">
        <f t="shared" si="4"/>
        <v>1.0086529480317359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3.7542248689169653</v>
      </c>
      <c r="D4" s="19">
        <f t="shared" ref="D4:W4" si="6">SUM(D5:D7)</f>
        <v>3.9694186173615496</v>
      </c>
      <c r="E4" s="19">
        <f t="shared" si="6"/>
        <v>3.8615090368318459</v>
      </c>
      <c r="F4" s="19">
        <f t="shared" si="6"/>
        <v>3.783925552756052</v>
      </c>
      <c r="G4" s="19">
        <f t="shared" si="6"/>
        <v>4.3438841515042359</v>
      </c>
      <c r="H4" s="19">
        <f t="shared" si="6"/>
        <v>3.5288177746980347</v>
      </c>
      <c r="I4" s="19">
        <f t="shared" si="6"/>
        <v>3.9320957677554942</v>
      </c>
      <c r="J4" s="19">
        <f t="shared" si="6"/>
        <v>3.0129598269698707</v>
      </c>
      <c r="K4" s="19">
        <f t="shared" si="6"/>
        <v>2.8112468856231909</v>
      </c>
      <c r="L4" s="19">
        <f t="shared" si="6"/>
        <v>0.86936666033291032</v>
      </c>
      <c r="M4" s="19">
        <f t="shared" si="6"/>
        <v>1.3693427763414387</v>
      </c>
      <c r="N4" s="19">
        <f t="shared" si="6"/>
        <v>2.5720000454855603</v>
      </c>
      <c r="O4" s="19">
        <f t="shared" si="6"/>
        <v>0.85515319165209025</v>
      </c>
      <c r="P4" s="19">
        <f t="shared" si="6"/>
        <v>0.54395661166680731</v>
      </c>
      <c r="Q4" s="19">
        <f t="shared" si="6"/>
        <v>0.23940350672389321</v>
      </c>
      <c r="R4" s="19">
        <f t="shared" si="6"/>
        <v>0.36192737302758704</v>
      </c>
      <c r="S4" s="19">
        <f t="shared" si="6"/>
        <v>0.5424957537589119</v>
      </c>
      <c r="T4" s="19">
        <f t="shared" si="6"/>
        <v>0.91184448541338625</v>
      </c>
      <c r="U4" s="19">
        <f t="shared" si="6"/>
        <v>0.91162317024180461</v>
      </c>
      <c r="V4" s="19">
        <f t="shared" si="6"/>
        <v>1.0492692137285784</v>
      </c>
      <c r="W4" s="19">
        <f t="shared" si="6"/>
        <v>0.43206587105267491</v>
      </c>
      <c r="X4" s="19">
        <f t="shared" ref="X4:Z4" si="7">SUM(X5:X7)</f>
        <v>0.16392889524787446</v>
      </c>
      <c r="Y4" s="19">
        <f t="shared" si="7"/>
        <v>2.3625685074661829E-2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0.5705916670237704</v>
      </c>
      <c r="H5" s="8">
        <v>0.31545982212453816</v>
      </c>
      <c r="I5" s="8">
        <v>1.3942474834152604E-3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3.7542248689169653</v>
      </c>
      <c r="D7" s="8">
        <v>3.9694186173615496</v>
      </c>
      <c r="E7" s="8">
        <v>3.8615090368318459</v>
      </c>
      <c r="F7" s="8">
        <v>3.783925552756052</v>
      </c>
      <c r="G7" s="8">
        <v>3.7732924844804656</v>
      </c>
      <c r="H7" s="8">
        <v>3.2133579525734963</v>
      </c>
      <c r="I7" s="8">
        <v>3.9307015202720788</v>
      </c>
      <c r="J7" s="8">
        <v>3.0129598269698707</v>
      </c>
      <c r="K7" s="8">
        <v>2.8112468856231909</v>
      </c>
      <c r="L7" s="8">
        <v>0.86936666033291032</v>
      </c>
      <c r="M7" s="8">
        <v>1.3693427763414387</v>
      </c>
      <c r="N7" s="8">
        <v>2.5720000454855603</v>
      </c>
      <c r="O7" s="8">
        <v>0.85515319165209025</v>
      </c>
      <c r="P7" s="8">
        <v>0.54395661166680731</v>
      </c>
      <c r="Q7" s="8">
        <v>0.23940350672389321</v>
      </c>
      <c r="R7" s="8">
        <v>0.36192737302758704</v>
      </c>
      <c r="S7" s="8">
        <v>0.5424957537589119</v>
      </c>
      <c r="T7" s="8">
        <v>0.91184448541338625</v>
      </c>
      <c r="U7" s="8">
        <v>0.91162317024180461</v>
      </c>
      <c r="V7" s="8">
        <v>1.0492692137285784</v>
      </c>
      <c r="W7" s="8">
        <v>0.43206587105267491</v>
      </c>
      <c r="X7" s="8">
        <v>0.16392889524787446</v>
      </c>
      <c r="Y7" s="8">
        <v>2.3625685074661829E-2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0.86035371810631855</v>
      </c>
      <c r="D8" s="19">
        <f t="shared" si="8"/>
        <v>0.98125423517267718</v>
      </c>
      <c r="E8" s="19">
        <f t="shared" si="8"/>
        <v>0.98627444654009944</v>
      </c>
      <c r="F8" s="19">
        <f t="shared" si="8"/>
        <v>0.99673763892829215</v>
      </c>
      <c r="G8" s="19">
        <f t="shared" si="8"/>
        <v>1.0558617205463419</v>
      </c>
      <c r="H8" s="19">
        <f t="shared" si="8"/>
        <v>0.34379876143173066</v>
      </c>
      <c r="I8" s="19">
        <f t="shared" si="8"/>
        <v>0.29448760107408689</v>
      </c>
      <c r="J8" s="19">
        <f t="shared" si="8"/>
        <v>0.13310630474233665</v>
      </c>
      <c r="K8" s="19">
        <f t="shared" si="8"/>
        <v>0.12621612727126566</v>
      </c>
      <c r="L8" s="19">
        <f t="shared" si="8"/>
        <v>0.27703048819352422</v>
      </c>
      <c r="M8" s="19">
        <f t="shared" si="8"/>
        <v>0.31667654953465224</v>
      </c>
      <c r="N8" s="19">
        <f t="shared" si="8"/>
        <v>0.13847815291840246</v>
      </c>
      <c r="O8" s="19">
        <f t="shared" si="8"/>
        <v>7.3148304300682504E-2</v>
      </c>
      <c r="P8" s="19">
        <f t="shared" si="8"/>
        <v>0.12786984343112023</v>
      </c>
      <c r="Q8" s="19">
        <f t="shared" si="8"/>
        <v>0.11028306403486149</v>
      </c>
      <c r="R8" s="19">
        <f t="shared" si="8"/>
        <v>0.12572127291007976</v>
      </c>
      <c r="S8" s="19">
        <f t="shared" si="8"/>
        <v>5.8198792427082889E-2</v>
      </c>
      <c r="T8" s="19">
        <f t="shared" si="8"/>
        <v>7.3587721142948176E-2</v>
      </c>
      <c r="U8" s="19">
        <f t="shared" si="8"/>
        <v>8.5454060965548681E-2</v>
      </c>
      <c r="V8" s="19">
        <f t="shared" si="8"/>
        <v>9.1249956312436001E-2</v>
      </c>
      <c r="W8" s="19">
        <f t="shared" si="8"/>
        <v>0.11252265599732804</v>
      </c>
      <c r="X8" s="19">
        <f t="shared" si="8"/>
        <v>3.5029432319547374E-2</v>
      </c>
      <c r="Y8" s="19">
        <f t="shared" ref="Y8:Z8" si="9">SUM(Y9:Y10)</f>
        <v>2.8394377710942716E-2</v>
      </c>
      <c r="Z8" s="19">
        <f t="shared" si="9"/>
        <v>2.2950148862063074E-2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0.86035371810631855</v>
      </c>
      <c r="D10" s="8">
        <v>0.98125423517267718</v>
      </c>
      <c r="E10" s="8">
        <v>0.98627444654009944</v>
      </c>
      <c r="F10" s="8">
        <v>0.99673763892829215</v>
      </c>
      <c r="G10" s="8">
        <v>1.0558617205463419</v>
      </c>
      <c r="H10" s="8">
        <v>0.34379876143173066</v>
      </c>
      <c r="I10" s="8">
        <v>0.29448760107408689</v>
      </c>
      <c r="J10" s="8">
        <v>0.13310630474233665</v>
      </c>
      <c r="K10" s="8">
        <v>0.12621612727126566</v>
      </c>
      <c r="L10" s="8">
        <v>0.27703048819352422</v>
      </c>
      <c r="M10" s="8">
        <v>0.31667654953465224</v>
      </c>
      <c r="N10" s="8">
        <v>0.13847815291840246</v>
      </c>
      <c r="O10" s="8">
        <v>7.3148304300682504E-2</v>
      </c>
      <c r="P10" s="8">
        <v>0.12786984343112023</v>
      </c>
      <c r="Q10" s="8">
        <v>0.11028306403486149</v>
      </c>
      <c r="R10" s="8">
        <v>0.12572127291007976</v>
      </c>
      <c r="S10" s="8">
        <v>5.8198792427082889E-2</v>
      </c>
      <c r="T10" s="8">
        <v>7.3587721142948176E-2</v>
      </c>
      <c r="U10" s="8">
        <v>8.5454060965548681E-2</v>
      </c>
      <c r="V10" s="8">
        <v>9.1249956312436001E-2</v>
      </c>
      <c r="W10" s="8">
        <v>0.11252265599732804</v>
      </c>
      <c r="X10" s="8">
        <v>3.5029432319547374E-2</v>
      </c>
      <c r="Y10" s="8">
        <v>2.8394377710942716E-2</v>
      </c>
      <c r="Z10" s="8">
        <v>2.2950148862063074E-2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14.083787676961329</v>
      </c>
      <c r="D11" s="19">
        <f t="shared" si="10"/>
        <v>14.259555555390447</v>
      </c>
      <c r="E11" s="19">
        <f t="shared" si="10"/>
        <v>14.007972804639383</v>
      </c>
      <c r="F11" s="19">
        <f t="shared" si="10"/>
        <v>12.513406121736752</v>
      </c>
      <c r="G11" s="19">
        <f t="shared" si="10"/>
        <v>13.44405101902942</v>
      </c>
      <c r="H11" s="19">
        <f t="shared" si="10"/>
        <v>9.6259235335306439</v>
      </c>
      <c r="I11" s="19">
        <f t="shared" si="10"/>
        <v>10.872418076431366</v>
      </c>
      <c r="J11" s="19">
        <f t="shared" si="10"/>
        <v>11.493864585180727</v>
      </c>
      <c r="K11" s="19">
        <f t="shared" si="10"/>
        <v>13.091011955984609</v>
      </c>
      <c r="L11" s="19">
        <f t="shared" si="10"/>
        <v>12.24145146740716</v>
      </c>
      <c r="M11" s="19">
        <f t="shared" si="10"/>
        <v>13.114294797013059</v>
      </c>
      <c r="N11" s="19">
        <f t="shared" si="10"/>
        <v>8.1835912514034685</v>
      </c>
      <c r="O11" s="19">
        <f t="shared" si="10"/>
        <v>5.9596859785721401</v>
      </c>
      <c r="P11" s="19">
        <f t="shared" si="10"/>
        <v>7.054364573993622</v>
      </c>
      <c r="Q11" s="19">
        <f t="shared" si="10"/>
        <v>8.1400188734647401</v>
      </c>
      <c r="R11" s="19">
        <f t="shared" si="10"/>
        <v>6.0491305329063723</v>
      </c>
      <c r="S11" s="19">
        <f t="shared" si="10"/>
        <v>3.3843437081308481</v>
      </c>
      <c r="T11" s="19">
        <f t="shared" si="10"/>
        <v>2.9221816057271557</v>
      </c>
      <c r="U11" s="19">
        <f t="shared" si="10"/>
        <v>1.8674137494755123</v>
      </c>
      <c r="V11" s="19">
        <f t="shared" si="10"/>
        <v>2.110578865168073</v>
      </c>
      <c r="W11" s="19">
        <f t="shared" si="10"/>
        <v>2.81232386152376</v>
      </c>
      <c r="X11" s="19">
        <f t="shared" si="10"/>
        <v>1.4038994235766613</v>
      </c>
      <c r="Y11" s="19">
        <f t="shared" ref="Y11:Z11" si="11">SUM(Y12:Y16)</f>
        <v>1.0898215614354738</v>
      </c>
      <c r="Z11" s="19">
        <f t="shared" si="11"/>
        <v>0.98570279916967285</v>
      </c>
    </row>
    <row r="12" spans="1:26" ht="11.25" customHeight="1" x14ac:dyDescent="0.2">
      <c r="A12" s="28" t="s">
        <v>14</v>
      </c>
      <c r="B12" s="7" t="s">
        <v>15</v>
      </c>
      <c r="C12" s="8">
        <v>0.17986354470403543</v>
      </c>
      <c r="D12" s="8">
        <v>6.5271723337927176E-2</v>
      </c>
      <c r="E12" s="8">
        <v>8.0184548442488041E-2</v>
      </c>
      <c r="F12" s="8">
        <v>0.17680344116663599</v>
      </c>
      <c r="G12" s="8">
        <v>9.9890824793240768E-2</v>
      </c>
      <c r="H12" s="8">
        <v>8.446793092268795E-2</v>
      </c>
      <c r="I12" s="8">
        <v>7.2737657889299728E-2</v>
      </c>
      <c r="J12" s="8">
        <v>1.1672556115754573</v>
      </c>
      <c r="K12" s="8">
        <v>1.7935566098340845</v>
      </c>
      <c r="L12" s="8">
        <v>2.4515730935466453</v>
      </c>
      <c r="M12" s="8">
        <v>2.1258370922406877</v>
      </c>
      <c r="N12" s="8">
        <v>4.8908102500016135E-2</v>
      </c>
      <c r="O12" s="8">
        <v>0.84447966498282168</v>
      </c>
      <c r="P12" s="8">
        <v>1.5260368475875599</v>
      </c>
      <c r="Q12" s="8">
        <v>2.0451720336497425</v>
      </c>
      <c r="R12" s="8">
        <v>1.4575783668150946</v>
      </c>
      <c r="S12" s="8">
        <v>0.52929105267031906</v>
      </c>
      <c r="T12" s="8">
        <v>0.48883467829966565</v>
      </c>
      <c r="U12" s="8">
        <v>0.16565190178640046</v>
      </c>
      <c r="V12" s="8">
        <v>0.11045389198295405</v>
      </c>
      <c r="W12" s="8">
        <v>0.17980982256153435</v>
      </c>
      <c r="X12" s="8">
        <v>0.13004622215050229</v>
      </c>
      <c r="Y12" s="8">
        <v>0.19896497906862384</v>
      </c>
      <c r="Z12" s="8">
        <v>0.21159011638123892</v>
      </c>
    </row>
    <row r="13" spans="1:26" ht="11.25" customHeight="1" x14ac:dyDescent="0.2">
      <c r="A13" s="28" t="s">
        <v>16</v>
      </c>
      <c r="B13" s="7" t="s">
        <v>17</v>
      </c>
      <c r="C13" s="8">
        <v>11.328358659169279</v>
      </c>
      <c r="D13" s="8">
        <v>11.593488771525342</v>
      </c>
      <c r="E13" s="8">
        <v>11.481614784062304</v>
      </c>
      <c r="F13" s="8">
        <v>10.134967633605067</v>
      </c>
      <c r="G13" s="8">
        <v>10.918463885051345</v>
      </c>
      <c r="H13" s="8">
        <v>7.5447873357164914</v>
      </c>
      <c r="I13" s="8">
        <v>8.5662885971511553</v>
      </c>
      <c r="J13" s="8">
        <v>7.992742507354853</v>
      </c>
      <c r="K13" s="8">
        <v>8.7100469261132947</v>
      </c>
      <c r="L13" s="8">
        <v>7.7733884871559882</v>
      </c>
      <c r="M13" s="8">
        <v>8.7679143844114034</v>
      </c>
      <c r="N13" s="8">
        <v>6.5082502704199809</v>
      </c>
      <c r="O13" s="8">
        <v>4.0017878284691104</v>
      </c>
      <c r="P13" s="8">
        <v>3.9377070122327025</v>
      </c>
      <c r="Q13" s="8">
        <v>4.3729847402215229</v>
      </c>
      <c r="R13" s="8">
        <v>3.2621034242903484</v>
      </c>
      <c r="S13" s="8">
        <v>2.0917014710145092</v>
      </c>
      <c r="T13" s="8">
        <v>1.4545902359860561</v>
      </c>
      <c r="U13" s="8">
        <v>0.88822911954589145</v>
      </c>
      <c r="V13" s="8">
        <v>1.2879694795313803</v>
      </c>
      <c r="W13" s="8">
        <v>1.590580158802396</v>
      </c>
      <c r="X13" s="8">
        <v>0.38539570415052771</v>
      </c>
      <c r="Y13" s="8">
        <v>0.40257132753812047</v>
      </c>
      <c r="Z13" s="8">
        <v>0.46825722967275824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2.5755654730880133</v>
      </c>
      <c r="D16" s="8">
        <v>2.6007950605271781</v>
      </c>
      <c r="E16" s="8">
        <v>2.44617347213459</v>
      </c>
      <c r="F16" s="8">
        <v>2.2016350469650496</v>
      </c>
      <c r="G16" s="8">
        <v>2.4256963091848336</v>
      </c>
      <c r="H16" s="8">
        <v>1.9966682668914646</v>
      </c>
      <c r="I16" s="8">
        <v>2.233391821390911</v>
      </c>
      <c r="J16" s="8">
        <v>2.3338664662504174</v>
      </c>
      <c r="K16" s="8">
        <v>2.5874084200372289</v>
      </c>
      <c r="L16" s="8">
        <v>2.0164898867045271</v>
      </c>
      <c r="M16" s="8">
        <v>2.2205433203609664</v>
      </c>
      <c r="N16" s="8">
        <v>1.626432878483471</v>
      </c>
      <c r="O16" s="8">
        <v>1.113418485120208</v>
      </c>
      <c r="P16" s="8">
        <v>1.5906207141733604</v>
      </c>
      <c r="Q16" s="8">
        <v>1.721862099593475</v>
      </c>
      <c r="R16" s="8">
        <v>1.3294487418009291</v>
      </c>
      <c r="S16" s="8">
        <v>0.76335118444602001</v>
      </c>
      <c r="T16" s="8">
        <v>0.97875669144143418</v>
      </c>
      <c r="U16" s="8">
        <v>0.81353272814322031</v>
      </c>
      <c r="V16" s="8">
        <v>0.71215549365373854</v>
      </c>
      <c r="W16" s="8">
        <v>1.0419338801598295</v>
      </c>
      <c r="X16" s="8">
        <v>0.88845749727563117</v>
      </c>
      <c r="Y16" s="8">
        <v>0.48828525482872948</v>
      </c>
      <c r="Z16" s="8">
        <v>0.30585545311567575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1.9450087832352671E-2</v>
      </c>
      <c r="D22" s="27">
        <f t="shared" si="14"/>
        <v>2.1175065030227171E-2</v>
      </c>
      <c r="E22" s="27">
        <f t="shared" si="14"/>
        <v>2.6012995227636126E-2</v>
      </c>
      <c r="F22" s="27">
        <f t="shared" si="14"/>
        <v>2.8678761436164279E-2</v>
      </c>
      <c r="G22" s="27">
        <f t="shared" si="14"/>
        <v>3.2405988424252838E-2</v>
      </c>
      <c r="H22" s="27">
        <f t="shared" si="14"/>
        <v>3.2314935256650842E-2</v>
      </c>
      <c r="I22" s="27">
        <f t="shared" si="14"/>
        <v>3.7874146025282246E-2</v>
      </c>
      <c r="J22" s="27">
        <f t="shared" si="14"/>
        <v>4.0462999395969999E-2</v>
      </c>
      <c r="K22" s="27">
        <f t="shared" si="14"/>
        <v>4.330986176988616E-2</v>
      </c>
      <c r="L22" s="27">
        <f t="shared" si="14"/>
        <v>5.0251498157066532E-2</v>
      </c>
      <c r="M22" s="27">
        <f t="shared" si="14"/>
        <v>5.3469006173141549E-2</v>
      </c>
      <c r="N22" s="27">
        <f t="shared" si="14"/>
        <v>6.0561270992380088E-2</v>
      </c>
      <c r="O22" s="27">
        <f t="shared" si="14"/>
        <v>3.6532386532782041E-2</v>
      </c>
      <c r="P22" s="27">
        <f t="shared" si="14"/>
        <v>5.4854647869603847E-2</v>
      </c>
      <c r="Q22" s="27">
        <f t="shared" si="14"/>
        <v>7.2265629699893544E-2</v>
      </c>
      <c r="R22" s="27">
        <f t="shared" si="14"/>
        <v>6.8281932071586962E-2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1.9450087832352671E-2</v>
      </c>
      <c r="D23" s="8">
        <v>2.1175065030227171E-2</v>
      </c>
      <c r="E23" s="8">
        <v>2.6012995227636126E-2</v>
      </c>
      <c r="F23" s="8">
        <v>2.8678761436164279E-2</v>
      </c>
      <c r="G23" s="8">
        <v>3.2405988424252838E-2</v>
      </c>
      <c r="H23" s="8">
        <v>3.2314935256650842E-2</v>
      </c>
      <c r="I23" s="8">
        <v>3.7874146025282246E-2</v>
      </c>
      <c r="J23" s="8">
        <v>4.0462999395969999E-2</v>
      </c>
      <c r="K23" s="8">
        <v>4.330986176988616E-2</v>
      </c>
      <c r="L23" s="8">
        <v>5.0251498157066532E-2</v>
      </c>
      <c r="M23" s="8">
        <v>5.3469006173141549E-2</v>
      </c>
      <c r="N23" s="8">
        <v>6.0561270992380088E-2</v>
      </c>
      <c r="O23" s="8">
        <v>3.6532386532782041E-2</v>
      </c>
      <c r="P23" s="8">
        <v>5.4854647869603847E-2</v>
      </c>
      <c r="Q23" s="8">
        <v>7.2265629699893544E-2</v>
      </c>
      <c r="R23" s="8">
        <v>6.8281932071586962E-2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492.28509867629771</v>
      </c>
      <c r="D26" s="27">
        <f t="shared" si="16"/>
        <v>481.61398956400137</v>
      </c>
      <c r="E26" s="27">
        <f t="shared" si="16"/>
        <v>516.94357459053106</v>
      </c>
      <c r="F26" s="27">
        <f t="shared" si="16"/>
        <v>522.93380060743664</v>
      </c>
      <c r="G26" s="27">
        <f t="shared" si="16"/>
        <v>512.40224675673358</v>
      </c>
      <c r="H26" s="27">
        <f t="shared" si="16"/>
        <v>449.10678110716788</v>
      </c>
      <c r="I26" s="27">
        <f t="shared" si="16"/>
        <v>460.83888405844857</v>
      </c>
      <c r="J26" s="27">
        <f t="shared" si="16"/>
        <v>415.94452767896786</v>
      </c>
      <c r="K26" s="27">
        <f t="shared" si="16"/>
        <v>416.69661953110574</v>
      </c>
      <c r="L26" s="27">
        <f t="shared" si="16"/>
        <v>411.18982235657643</v>
      </c>
      <c r="M26" s="27">
        <f t="shared" si="16"/>
        <v>418.42644000552957</v>
      </c>
      <c r="N26" s="27">
        <f t="shared" si="16"/>
        <v>411.80795601232819</v>
      </c>
      <c r="O26" s="27">
        <f t="shared" si="16"/>
        <v>346.29919176044314</v>
      </c>
      <c r="P26" s="27">
        <f t="shared" si="16"/>
        <v>374.57902482927648</v>
      </c>
      <c r="Q26" s="27">
        <f t="shared" si="16"/>
        <v>365.88936941599997</v>
      </c>
      <c r="R26" s="27">
        <f t="shared" si="16"/>
        <v>342.17701572800007</v>
      </c>
      <c r="S26" s="27">
        <f t="shared" si="16"/>
        <v>325.36024412800003</v>
      </c>
      <c r="T26" s="27">
        <f t="shared" si="16"/>
        <v>322.17549953600007</v>
      </c>
      <c r="U26" s="27">
        <f t="shared" si="16"/>
        <v>286.49876701999995</v>
      </c>
      <c r="V26" s="27">
        <f t="shared" si="16"/>
        <v>287.75673193199998</v>
      </c>
      <c r="W26" s="27">
        <f t="shared" si="16"/>
        <v>291.36156485200001</v>
      </c>
      <c r="X26" s="27">
        <f t="shared" si="16"/>
        <v>323.93738877125452</v>
      </c>
      <c r="Y26" s="27">
        <f t="shared" ref="Y26:Z26" si="17">SUM(Y27,Y33)</f>
        <v>290.72612207200001</v>
      </c>
      <c r="Z26" s="27">
        <f t="shared" si="17"/>
        <v>235.88080019999995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492.28509867629771</v>
      </c>
      <c r="D33" s="19">
        <f t="shared" si="20"/>
        <v>481.61398956400137</v>
      </c>
      <c r="E33" s="19">
        <f t="shared" si="20"/>
        <v>516.94357459053106</v>
      </c>
      <c r="F33" s="19">
        <f t="shared" si="20"/>
        <v>522.93380060743664</v>
      </c>
      <c r="G33" s="19">
        <f t="shared" si="20"/>
        <v>512.40224675673358</v>
      </c>
      <c r="H33" s="19">
        <f t="shared" si="20"/>
        <v>449.10678110716788</v>
      </c>
      <c r="I33" s="19">
        <f t="shared" si="20"/>
        <v>460.83888405844857</v>
      </c>
      <c r="J33" s="19">
        <f t="shared" si="20"/>
        <v>415.94452767896786</v>
      </c>
      <c r="K33" s="19">
        <f t="shared" si="20"/>
        <v>416.69661953110574</v>
      </c>
      <c r="L33" s="19">
        <f t="shared" si="20"/>
        <v>411.18982235657643</v>
      </c>
      <c r="M33" s="19">
        <f t="shared" si="20"/>
        <v>418.42644000552957</v>
      </c>
      <c r="N33" s="19">
        <f t="shared" si="20"/>
        <v>411.80795601232819</v>
      </c>
      <c r="O33" s="19">
        <f t="shared" si="20"/>
        <v>346.29919176044314</v>
      </c>
      <c r="P33" s="19">
        <f t="shared" si="20"/>
        <v>374.57902482927648</v>
      </c>
      <c r="Q33" s="19">
        <f t="shared" si="20"/>
        <v>365.88936941599997</v>
      </c>
      <c r="R33" s="19">
        <f t="shared" si="20"/>
        <v>342.17701572800007</v>
      </c>
      <c r="S33" s="19">
        <f t="shared" si="20"/>
        <v>325.36024412800003</v>
      </c>
      <c r="T33" s="19">
        <f t="shared" si="20"/>
        <v>322.17549953600007</v>
      </c>
      <c r="U33" s="19">
        <f t="shared" si="20"/>
        <v>286.49876701999995</v>
      </c>
      <c r="V33" s="19">
        <f t="shared" si="20"/>
        <v>287.75673193199998</v>
      </c>
      <c r="W33" s="19">
        <f t="shared" si="20"/>
        <v>291.36156485200001</v>
      </c>
      <c r="X33" s="19">
        <f t="shared" si="20"/>
        <v>323.93738877125452</v>
      </c>
      <c r="Y33" s="19">
        <f t="shared" ref="Y33:Z33" si="21">SUM(Y34:Y50)</f>
        <v>290.72612207200001</v>
      </c>
      <c r="Z33" s="19">
        <f t="shared" si="21"/>
        <v>235.88080019999995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19.101145523122746</v>
      </c>
      <c r="D36" s="8">
        <v>14.73928827492206</v>
      </c>
      <c r="E36" s="8">
        <v>14.016528445917572</v>
      </c>
      <c r="F36" s="8">
        <v>11.899962666126431</v>
      </c>
      <c r="G36" s="8">
        <v>12.268956922147888</v>
      </c>
      <c r="H36" s="8">
        <v>15.840121080578248</v>
      </c>
      <c r="I36" s="8">
        <v>15.721887459686693</v>
      </c>
      <c r="J36" s="8">
        <v>16.981686394307754</v>
      </c>
      <c r="K36" s="8">
        <v>17.269494866672041</v>
      </c>
      <c r="L36" s="8">
        <v>11.342725150146091</v>
      </c>
      <c r="M36" s="8">
        <v>10.704788800000003</v>
      </c>
      <c r="N36" s="8">
        <v>10.373892400000003</v>
      </c>
      <c r="O36" s="8">
        <v>9.9935306480000055</v>
      </c>
      <c r="P36" s="8">
        <v>9.0532094000000001</v>
      </c>
      <c r="Q36" s="8">
        <v>9.3212809159999992</v>
      </c>
      <c r="R36" s="8">
        <v>9.1641316280000034</v>
      </c>
      <c r="S36" s="8">
        <v>7.3452741280000007</v>
      </c>
      <c r="T36" s="8">
        <v>7.3132622360000017</v>
      </c>
      <c r="U36" s="8">
        <v>6.6497430200000007</v>
      </c>
      <c r="V36" s="8">
        <v>6.7836109320000011</v>
      </c>
      <c r="W36" s="8">
        <v>6.5944497520000009</v>
      </c>
      <c r="X36" s="8">
        <v>8.849833052000001</v>
      </c>
      <c r="Y36" s="8">
        <v>8.0786374720000005</v>
      </c>
      <c r="Z36" s="8">
        <v>7.8574644000000013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405.85461956481595</v>
      </c>
      <c r="D43" s="8">
        <v>400.29504647652192</v>
      </c>
      <c r="E43" s="8">
        <v>441.02713636404047</v>
      </c>
      <c r="F43" s="8">
        <v>440.13437309220546</v>
      </c>
      <c r="G43" s="8">
        <v>431.09285568053275</v>
      </c>
      <c r="H43" s="8">
        <v>399.85778040137922</v>
      </c>
      <c r="I43" s="8">
        <v>412.81761787044189</v>
      </c>
      <c r="J43" s="8">
        <v>375.60035374408608</v>
      </c>
      <c r="K43" s="8">
        <v>375.8999098395322</v>
      </c>
      <c r="L43" s="8">
        <v>385.89121153632698</v>
      </c>
      <c r="M43" s="8">
        <v>398.06632709401902</v>
      </c>
      <c r="N43" s="8">
        <v>396.87751594135517</v>
      </c>
      <c r="O43" s="8">
        <v>334.12807983877701</v>
      </c>
      <c r="P43" s="8">
        <v>364.01376586988408</v>
      </c>
      <c r="Q43" s="8">
        <v>356.56808849999999</v>
      </c>
      <c r="R43" s="8">
        <v>333.01288410000006</v>
      </c>
      <c r="S43" s="8">
        <v>318.01497000000001</v>
      </c>
      <c r="T43" s="8">
        <v>314.86223730000006</v>
      </c>
      <c r="U43" s="8">
        <v>279.84902399999993</v>
      </c>
      <c r="V43" s="8">
        <v>280.97312099999999</v>
      </c>
      <c r="W43" s="8">
        <v>284.76711510000001</v>
      </c>
      <c r="X43" s="8">
        <v>315.08755571925451</v>
      </c>
      <c r="Y43" s="8">
        <v>282.64748459999998</v>
      </c>
      <c r="Z43" s="8">
        <v>228.02333579999996</v>
      </c>
    </row>
    <row r="44" spans="1:26" ht="11.25" customHeight="1" x14ac:dyDescent="0.2">
      <c r="A44" s="28" t="s">
        <v>74</v>
      </c>
      <c r="B44" s="7" t="s">
        <v>75</v>
      </c>
      <c r="C44" s="8">
        <v>67.32933358835902</v>
      </c>
      <c r="D44" s="8">
        <v>66.579654812557436</v>
      </c>
      <c r="E44" s="8">
        <v>61.899909780572983</v>
      </c>
      <c r="F44" s="8">
        <v>70.899464849104703</v>
      </c>
      <c r="G44" s="8">
        <v>69.040434154052946</v>
      </c>
      <c r="H44" s="8">
        <v>33.408879625210453</v>
      </c>
      <c r="I44" s="8">
        <v>32.299378728319965</v>
      </c>
      <c r="J44" s="8">
        <v>23.362487540574019</v>
      </c>
      <c r="K44" s="8">
        <v>23.52721482490146</v>
      </c>
      <c r="L44" s="8">
        <v>13.955885670103401</v>
      </c>
      <c r="M44" s="8">
        <v>9.6553241115105291</v>
      </c>
      <c r="N44" s="8">
        <v>4.5565476709730168</v>
      </c>
      <c r="O44" s="8">
        <v>2.1775812736661151</v>
      </c>
      <c r="P44" s="8">
        <v>1.5120495593923964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285.69235500802938</v>
      </c>
      <c r="D51" s="27">
        <v>315.56585196593556</v>
      </c>
      <c r="E51" s="27">
        <v>324.55851115092844</v>
      </c>
      <c r="F51" s="27">
        <v>342.17321708473048</v>
      </c>
      <c r="G51" s="27">
        <v>340.95799839082764</v>
      </c>
      <c r="H51" s="27">
        <v>400.36126433937744</v>
      </c>
      <c r="I51" s="27">
        <v>409.92008659040198</v>
      </c>
      <c r="J51" s="27">
        <v>382.29399833498536</v>
      </c>
      <c r="K51" s="27">
        <v>383.69918813152975</v>
      </c>
      <c r="L51" s="27">
        <v>411.59058495298319</v>
      </c>
      <c r="M51" s="27">
        <v>407.19418898870896</v>
      </c>
      <c r="N51" s="27">
        <v>426.56204195953785</v>
      </c>
      <c r="O51" s="27">
        <v>421.28125713824409</v>
      </c>
      <c r="P51" s="27">
        <v>401.85781573034922</v>
      </c>
      <c r="Q51" s="27">
        <v>421.27236436264241</v>
      </c>
      <c r="R51" s="27">
        <v>397.62718410747459</v>
      </c>
      <c r="S51" s="27">
        <v>405.32879588460571</v>
      </c>
      <c r="T51" s="27">
        <v>402.13096310267372</v>
      </c>
      <c r="U51" s="27">
        <v>371.61983336468512</v>
      </c>
      <c r="V51" s="27">
        <v>366.34077346430706</v>
      </c>
      <c r="W51" s="27">
        <v>376.11805337242282</v>
      </c>
      <c r="X51" s="27">
        <v>439.44426261908666</v>
      </c>
      <c r="Y51" s="27">
        <v>324.7196944607453</v>
      </c>
      <c r="Z51" s="27">
        <v>296.11004429593493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657.82387708219221</v>
      </c>
      <c r="D61" s="49">
        <f t="shared" si="24"/>
        <v>689.54537405980761</v>
      </c>
      <c r="E61" s="49">
        <f t="shared" si="24"/>
        <v>711.33092891144372</v>
      </c>
      <c r="F61" s="49">
        <f t="shared" si="24"/>
        <v>702.64525475870175</v>
      </c>
      <c r="G61" s="49">
        <f t="shared" si="24"/>
        <v>691.42248535873182</v>
      </c>
      <c r="H61" s="49">
        <f t="shared" si="24"/>
        <v>650.28206104378307</v>
      </c>
      <c r="I61" s="49">
        <f t="shared" si="24"/>
        <v>725.89955546249791</v>
      </c>
      <c r="J61" s="49">
        <f t="shared" si="24"/>
        <v>761.87297985934288</v>
      </c>
      <c r="K61" s="49">
        <f t="shared" si="24"/>
        <v>755.85556526865139</v>
      </c>
      <c r="L61" s="49">
        <f t="shared" si="24"/>
        <v>817.63244292033551</v>
      </c>
      <c r="M61" s="49">
        <f t="shared" si="24"/>
        <v>838.55861157141692</v>
      </c>
      <c r="N61" s="49">
        <f t="shared" si="24"/>
        <v>859.6743106318936</v>
      </c>
      <c r="O61" s="49">
        <f t="shared" si="24"/>
        <v>885.30108079807258</v>
      </c>
      <c r="P61" s="49">
        <f t="shared" si="24"/>
        <v>828.77409165281506</v>
      </c>
      <c r="Q61" s="49">
        <f t="shared" si="24"/>
        <v>890.02623639892579</v>
      </c>
      <c r="R61" s="49">
        <f t="shared" si="24"/>
        <v>854.84332478309966</v>
      </c>
      <c r="S61" s="49">
        <f t="shared" si="24"/>
        <v>792.94887165455498</v>
      </c>
      <c r="T61" s="49">
        <f t="shared" si="24"/>
        <v>787.50763628616812</v>
      </c>
      <c r="U61" s="49">
        <f t="shared" si="24"/>
        <v>773.9724486161889</v>
      </c>
      <c r="V61" s="49">
        <f t="shared" si="24"/>
        <v>791.36003658233221</v>
      </c>
      <c r="W61" s="49">
        <f t="shared" si="24"/>
        <v>793.93341367069013</v>
      </c>
      <c r="X61" s="49">
        <f t="shared" si="24"/>
        <v>858.31728958805161</v>
      </c>
      <c r="Y61" s="49">
        <f t="shared" ref="Y61:Z61" si="25">SUM(Y62:Y72)</f>
        <v>656.99255011093237</v>
      </c>
      <c r="Z61" s="49">
        <f t="shared" si="25"/>
        <v>633.08938076759284</v>
      </c>
    </row>
    <row r="62" spans="1:26" ht="11.25" customHeight="1" x14ac:dyDescent="0.2">
      <c r="A62" s="50" t="s">
        <v>92</v>
      </c>
      <c r="B62" s="51" t="s">
        <v>93</v>
      </c>
      <c r="C62" s="52">
        <v>655.78688457555222</v>
      </c>
      <c r="D62" s="52">
        <v>687.19960531225365</v>
      </c>
      <c r="E62" s="52">
        <v>709.11596917992267</v>
      </c>
      <c r="F62" s="52">
        <v>700.06579265414575</v>
      </c>
      <c r="G62" s="52">
        <v>688.40821062268651</v>
      </c>
      <c r="H62" s="52">
        <v>647.91258557498679</v>
      </c>
      <c r="I62" s="52">
        <v>723.0542655573098</v>
      </c>
      <c r="J62" s="52">
        <v>759.25060807594264</v>
      </c>
      <c r="K62" s="52">
        <v>752.94410113402557</v>
      </c>
      <c r="L62" s="52">
        <v>815.0334110731028</v>
      </c>
      <c r="M62" s="52">
        <v>836.04109803405152</v>
      </c>
      <c r="N62" s="52">
        <v>857.03711676661999</v>
      </c>
      <c r="O62" s="52">
        <v>882.33500483510511</v>
      </c>
      <c r="P62" s="52">
        <v>826.1393472373278</v>
      </c>
      <c r="Q62" s="52">
        <v>886.75983840105857</v>
      </c>
      <c r="R62" s="52">
        <v>851.01813375095708</v>
      </c>
      <c r="S62" s="52">
        <v>789.14901007642482</v>
      </c>
      <c r="T62" s="52">
        <v>783.44822252902145</v>
      </c>
      <c r="U62" s="52">
        <v>769.28658751383341</v>
      </c>
      <c r="V62" s="52">
        <v>787.61418177595021</v>
      </c>
      <c r="W62" s="52">
        <v>790.16384468267552</v>
      </c>
      <c r="X62" s="52">
        <v>854.80963218863792</v>
      </c>
      <c r="Y62" s="52">
        <v>654.51184701342822</v>
      </c>
      <c r="Z62" s="52">
        <v>630.69832944565223</v>
      </c>
    </row>
    <row r="63" spans="1:26" ht="11.25" customHeight="1" x14ac:dyDescent="0.2">
      <c r="A63" s="50" t="s">
        <v>94</v>
      </c>
      <c r="B63" s="51" t="s">
        <v>95</v>
      </c>
      <c r="C63" s="52">
        <v>2.0369925066400221</v>
      </c>
      <c r="D63" s="52">
        <v>2.3457687475539277</v>
      </c>
      <c r="E63" s="52">
        <v>2.2149597315210001</v>
      </c>
      <c r="F63" s="52">
        <v>2.5794621045560344</v>
      </c>
      <c r="G63" s="52">
        <v>3.0142747360453197</v>
      </c>
      <c r="H63" s="52">
        <v>2.3694754687962409</v>
      </c>
      <c r="I63" s="52">
        <v>2.8452899051881069</v>
      </c>
      <c r="J63" s="52">
        <v>2.6223717834002018</v>
      </c>
      <c r="K63" s="52">
        <v>2.8881258383164936</v>
      </c>
      <c r="L63" s="52">
        <v>2.5517457975831612</v>
      </c>
      <c r="M63" s="52">
        <v>2.4768059659483805</v>
      </c>
      <c r="N63" s="52">
        <v>2.4808992333800473</v>
      </c>
      <c r="O63" s="52">
        <v>2.7819551648948653</v>
      </c>
      <c r="P63" s="52">
        <v>2.3470527626719635</v>
      </c>
      <c r="Q63" s="52">
        <v>2.746513598941541</v>
      </c>
      <c r="R63" s="52">
        <v>3.1480742490429678</v>
      </c>
      <c r="S63" s="52">
        <v>2.846557923575189</v>
      </c>
      <c r="T63" s="52">
        <v>2.4808654709787308</v>
      </c>
      <c r="U63" s="52">
        <v>2.9824204861666517</v>
      </c>
      <c r="V63" s="52">
        <v>3.1666342240497167</v>
      </c>
      <c r="W63" s="52">
        <v>3.1995793173244018</v>
      </c>
      <c r="X63" s="52">
        <v>2.892645663238214</v>
      </c>
      <c r="Y63" s="52">
        <v>1.9667449865716979</v>
      </c>
      <c r="Z63" s="52">
        <v>1.8503425543479386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2.3338296309325619E-2</v>
      </c>
      <c r="L64" s="52">
        <v>4.7286049649520247E-2</v>
      </c>
      <c r="M64" s="52">
        <v>4.0707571416981184E-2</v>
      </c>
      <c r="N64" s="52">
        <v>0.15629463189357901</v>
      </c>
      <c r="O64" s="52">
        <v>0.18412079807262804</v>
      </c>
      <c r="P64" s="52">
        <v>0.28769165281531361</v>
      </c>
      <c r="Q64" s="52">
        <v>0.5198843989256362</v>
      </c>
      <c r="R64" s="52">
        <v>0.67711678309959411</v>
      </c>
      <c r="S64" s="52">
        <v>0.95330365455489152</v>
      </c>
      <c r="T64" s="52">
        <v>1.5785482861678959</v>
      </c>
      <c r="U64" s="52">
        <v>1.7034406161888545</v>
      </c>
      <c r="V64" s="52">
        <v>0.57922058233228291</v>
      </c>
      <c r="W64" s="52">
        <v>0.5699896706901828</v>
      </c>
      <c r="X64" s="52">
        <v>0.61501173617543581</v>
      </c>
      <c r="Y64" s="52">
        <v>0.51395811093242183</v>
      </c>
      <c r="Z64" s="52">
        <v>0.54070876759268172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15.770329781235603</v>
      </c>
      <c r="D2" s="21">
        <f t="shared" ref="D2:X2" si="0">SUM(D3,D17,D22,D25,D26,D51,D52)</f>
        <v>19.132600950916036</v>
      </c>
      <c r="E2" s="21">
        <f t="shared" si="0"/>
        <v>19.912696143648553</v>
      </c>
      <c r="F2" s="21">
        <f t="shared" si="0"/>
        <v>20.576210609045997</v>
      </c>
      <c r="G2" s="21">
        <f t="shared" si="0"/>
        <v>22.15361263858421</v>
      </c>
      <c r="H2" s="21">
        <f t="shared" si="0"/>
        <v>22.552258708550283</v>
      </c>
      <c r="I2" s="21">
        <f t="shared" si="0"/>
        <v>25.97946705574784</v>
      </c>
      <c r="J2" s="21">
        <f t="shared" si="0"/>
        <v>21.271592144957133</v>
      </c>
      <c r="K2" s="21">
        <f t="shared" si="0"/>
        <v>23.165339476731575</v>
      </c>
      <c r="L2" s="21">
        <f t="shared" si="0"/>
        <v>29.269867174566546</v>
      </c>
      <c r="M2" s="21">
        <f t="shared" si="0"/>
        <v>29.09143821973672</v>
      </c>
      <c r="N2" s="21">
        <f t="shared" si="0"/>
        <v>28.650019821451991</v>
      </c>
      <c r="O2" s="21">
        <f t="shared" si="0"/>
        <v>26.793298626547312</v>
      </c>
      <c r="P2" s="21">
        <f t="shared" si="0"/>
        <v>25.963414665376924</v>
      </c>
      <c r="Q2" s="21">
        <f t="shared" si="0"/>
        <v>25.538356740860394</v>
      </c>
      <c r="R2" s="21">
        <f t="shared" si="0"/>
        <v>24.149579328668182</v>
      </c>
      <c r="S2" s="21">
        <f t="shared" si="0"/>
        <v>23.352098265114897</v>
      </c>
      <c r="T2" s="21">
        <f t="shared" si="0"/>
        <v>23.313317598299744</v>
      </c>
      <c r="U2" s="21">
        <f t="shared" si="0"/>
        <v>21.969273703679733</v>
      </c>
      <c r="V2" s="21">
        <f t="shared" si="0"/>
        <v>22.895406751060722</v>
      </c>
      <c r="W2" s="21">
        <f t="shared" si="0"/>
        <v>23.575080557628549</v>
      </c>
      <c r="X2" s="21">
        <f t="shared" si="0"/>
        <v>26.74578906319169</v>
      </c>
      <c r="Y2" s="21">
        <f t="shared" ref="Y2:Z2" si="1">SUM(Y3,Y17,Y22,Y25,Y26,Y51,Y52)</f>
        <v>14.03957312035922</v>
      </c>
      <c r="Z2" s="21">
        <f t="shared" si="1"/>
        <v>12.930804275364475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1.1985450049920034</v>
      </c>
      <c r="D3" s="24">
        <f t="shared" ref="D3:W3" si="3">SUM(D4,D8,D11)</f>
        <v>1.2314060093118302</v>
      </c>
      <c r="E3" s="24">
        <f t="shared" si="3"/>
        <v>1.1015735718366948</v>
      </c>
      <c r="F3" s="24">
        <f t="shared" si="3"/>
        <v>0.89882815810617833</v>
      </c>
      <c r="G3" s="24">
        <f t="shared" si="3"/>
        <v>0.9390770630774774</v>
      </c>
      <c r="H3" s="24">
        <f t="shared" si="3"/>
        <v>0.53644631880249438</v>
      </c>
      <c r="I3" s="24">
        <f t="shared" si="3"/>
        <v>0.6031378611867696</v>
      </c>
      <c r="J3" s="24">
        <f t="shared" si="3"/>
        <v>0.45914919531163018</v>
      </c>
      <c r="K3" s="24">
        <f t="shared" si="3"/>
        <v>0.49106868930253267</v>
      </c>
      <c r="L3" s="24">
        <f t="shared" si="3"/>
        <v>0.43546656639928277</v>
      </c>
      <c r="M3" s="24">
        <f t="shared" si="3"/>
        <v>0.43414789260804298</v>
      </c>
      <c r="N3" s="24">
        <f t="shared" si="3"/>
        <v>0.42446507610815376</v>
      </c>
      <c r="O3" s="24">
        <f t="shared" si="3"/>
        <v>0.39101589332041797</v>
      </c>
      <c r="P3" s="24">
        <f t="shared" si="3"/>
        <v>0.27352745799005584</v>
      </c>
      <c r="Q3" s="24">
        <f t="shared" si="3"/>
        <v>0.14926256649340852</v>
      </c>
      <c r="R3" s="24">
        <f t="shared" si="3"/>
        <v>0.20163979107501487</v>
      </c>
      <c r="S3" s="24">
        <f t="shared" si="3"/>
        <v>0.217552251182134</v>
      </c>
      <c r="T3" s="24">
        <f t="shared" si="3"/>
        <v>0.24319537439317079</v>
      </c>
      <c r="U3" s="24">
        <f t="shared" si="3"/>
        <v>0.22199707946209293</v>
      </c>
      <c r="V3" s="24">
        <f t="shared" si="3"/>
        <v>0.20440887795373328</v>
      </c>
      <c r="W3" s="24">
        <f t="shared" si="3"/>
        <v>0.20473124953552893</v>
      </c>
      <c r="X3" s="24">
        <f t="shared" ref="X3:Z3" si="4">SUM(X4,X8,X11)</f>
        <v>0.1403757070648608</v>
      </c>
      <c r="Y3" s="24">
        <f t="shared" si="4"/>
        <v>1.9941416945561164E-2</v>
      </c>
      <c r="Z3" s="24">
        <f t="shared" si="4"/>
        <v>1.3435436406934821E-2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0.24064174381501946</v>
      </c>
      <c r="D4" s="19">
        <f t="shared" ref="D4:W4" si="6">SUM(D5:D7)</f>
        <v>0.25444600840231901</v>
      </c>
      <c r="E4" s="19">
        <f t="shared" si="6"/>
        <v>0.22559351305824304</v>
      </c>
      <c r="F4" s="19">
        <f t="shared" si="6"/>
        <v>0.19666272716712171</v>
      </c>
      <c r="G4" s="19">
        <f t="shared" si="6"/>
        <v>0.21647664719175413</v>
      </c>
      <c r="H4" s="19">
        <f t="shared" si="6"/>
        <v>0.14023896622838222</v>
      </c>
      <c r="I4" s="19">
        <f t="shared" si="6"/>
        <v>0.15706971351340321</v>
      </c>
      <c r="J4" s="19">
        <f t="shared" si="6"/>
        <v>9.4494851568060312E-2</v>
      </c>
      <c r="K4" s="19">
        <f t="shared" si="6"/>
        <v>8.6128925310063484E-2</v>
      </c>
      <c r="L4" s="19">
        <f t="shared" si="6"/>
        <v>2.8277890300209663E-2</v>
      </c>
      <c r="M4" s="19">
        <f t="shared" si="6"/>
        <v>4.0167882632117499E-2</v>
      </c>
      <c r="N4" s="19">
        <f t="shared" si="6"/>
        <v>0.10021270748154641</v>
      </c>
      <c r="O4" s="19">
        <f t="shared" si="6"/>
        <v>4.8545165100305571E-2</v>
      </c>
      <c r="P4" s="19">
        <f t="shared" si="6"/>
        <v>1.9257492946508241E-2</v>
      </c>
      <c r="Q4" s="19">
        <f t="shared" si="6"/>
        <v>4.2090956012430496E-3</v>
      </c>
      <c r="R4" s="19">
        <f t="shared" si="6"/>
        <v>1.116436059486366E-2</v>
      </c>
      <c r="S4" s="19">
        <f t="shared" si="6"/>
        <v>2.961607014917661E-2</v>
      </c>
      <c r="T4" s="19">
        <f t="shared" si="6"/>
        <v>5.6749815020453363E-2</v>
      </c>
      <c r="U4" s="19">
        <f t="shared" si="6"/>
        <v>7.0650486501238757E-2</v>
      </c>
      <c r="V4" s="19">
        <f t="shared" si="6"/>
        <v>6.5971539561974726E-2</v>
      </c>
      <c r="W4" s="19">
        <f t="shared" si="6"/>
        <v>2.6350817484353046E-2</v>
      </c>
      <c r="X4" s="19">
        <f t="shared" ref="X4:Z4" si="7">SUM(X5:X7)</f>
        <v>1.4356629315581312E-2</v>
      </c>
      <c r="Y4" s="19">
        <f t="shared" si="7"/>
        <v>4.1260506422660838E-4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2.8435328080765265E-2</v>
      </c>
      <c r="H5" s="8">
        <v>1.2536708372571105E-2</v>
      </c>
      <c r="I5" s="8">
        <v>5.569397739054147E-5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0.24064174381501946</v>
      </c>
      <c r="D7" s="8">
        <v>0.25444600840231901</v>
      </c>
      <c r="E7" s="8">
        <v>0.22559351305824304</v>
      </c>
      <c r="F7" s="8">
        <v>0.19666272716712171</v>
      </c>
      <c r="G7" s="8">
        <v>0.18804131911098887</v>
      </c>
      <c r="H7" s="8">
        <v>0.12770225785581113</v>
      </c>
      <c r="I7" s="8">
        <v>0.15701401953601266</v>
      </c>
      <c r="J7" s="8">
        <v>9.4494851568060312E-2</v>
      </c>
      <c r="K7" s="8">
        <v>8.6128925310063484E-2</v>
      </c>
      <c r="L7" s="8">
        <v>2.8277890300209663E-2</v>
      </c>
      <c r="M7" s="8">
        <v>4.0167882632117499E-2</v>
      </c>
      <c r="N7" s="8">
        <v>0.10021270748154641</v>
      </c>
      <c r="O7" s="8">
        <v>4.8545165100305571E-2</v>
      </c>
      <c r="P7" s="8">
        <v>1.9257492946508241E-2</v>
      </c>
      <c r="Q7" s="8">
        <v>4.2090956012430496E-3</v>
      </c>
      <c r="R7" s="8">
        <v>1.116436059486366E-2</v>
      </c>
      <c r="S7" s="8">
        <v>2.961607014917661E-2</v>
      </c>
      <c r="T7" s="8">
        <v>5.6749815020453363E-2</v>
      </c>
      <c r="U7" s="8">
        <v>7.0650486501238757E-2</v>
      </c>
      <c r="V7" s="8">
        <v>6.5971539561974726E-2</v>
      </c>
      <c r="W7" s="8">
        <v>2.6350817484353046E-2</v>
      </c>
      <c r="X7" s="8">
        <v>1.4356629315581312E-2</v>
      </c>
      <c r="Y7" s="8">
        <v>4.1260506422660838E-4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5.5147740546124265E-2</v>
      </c>
      <c r="D8" s="19">
        <f t="shared" si="8"/>
        <v>6.2899947683904528E-2</v>
      </c>
      <c r="E8" s="19">
        <f t="shared" si="8"/>
        <v>5.7619214434650623E-2</v>
      </c>
      <c r="F8" s="19">
        <f t="shared" si="8"/>
        <v>5.1803646665030775E-2</v>
      </c>
      <c r="G8" s="19">
        <f t="shared" si="8"/>
        <v>5.2618669649106088E-2</v>
      </c>
      <c r="H8" s="19">
        <f t="shared" si="8"/>
        <v>1.3662927918659631E-2</v>
      </c>
      <c r="I8" s="19">
        <f t="shared" si="8"/>
        <v>1.1763468100971345E-2</v>
      </c>
      <c r="J8" s="19">
        <f t="shared" si="8"/>
        <v>4.1745861982002055E-3</v>
      </c>
      <c r="K8" s="19">
        <f t="shared" si="8"/>
        <v>3.8669173647701456E-3</v>
      </c>
      <c r="L8" s="19">
        <f t="shared" si="8"/>
        <v>9.0109709888692557E-3</v>
      </c>
      <c r="M8" s="19">
        <f t="shared" si="8"/>
        <v>9.2892931513008769E-3</v>
      </c>
      <c r="N8" s="19">
        <f t="shared" si="8"/>
        <v>5.395517257223403E-3</v>
      </c>
      <c r="O8" s="19">
        <f t="shared" si="8"/>
        <v>4.15246828725947E-3</v>
      </c>
      <c r="P8" s="19">
        <f t="shared" si="8"/>
        <v>4.5269283526132601E-3</v>
      </c>
      <c r="Q8" s="19">
        <f t="shared" si="8"/>
        <v>1.9389522153328309E-3</v>
      </c>
      <c r="R8" s="19">
        <f t="shared" si="8"/>
        <v>3.8781195615906314E-3</v>
      </c>
      <c r="S8" s="19">
        <f t="shared" si="8"/>
        <v>3.1772037056051155E-3</v>
      </c>
      <c r="T8" s="19">
        <f t="shared" si="8"/>
        <v>4.5798265268290521E-3</v>
      </c>
      <c r="U8" s="19">
        <f t="shared" si="8"/>
        <v>6.6226607416320291E-3</v>
      </c>
      <c r="V8" s="19">
        <f t="shared" si="8"/>
        <v>5.7372312311562276E-3</v>
      </c>
      <c r="W8" s="19">
        <f t="shared" si="8"/>
        <v>6.8625276137090491E-3</v>
      </c>
      <c r="X8" s="19">
        <f t="shared" si="8"/>
        <v>3.0678214123663235E-3</v>
      </c>
      <c r="Y8" s="19">
        <f t="shared" ref="Y8:Z8" si="9">SUM(Y9:Y10)</f>
        <v>4.9588674368909453E-4</v>
      </c>
      <c r="Z8" s="19">
        <f t="shared" si="9"/>
        <v>3.0570005884346477E-4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5.5147740546124265E-2</v>
      </c>
      <c r="D10" s="8">
        <v>6.2899947683904528E-2</v>
      </c>
      <c r="E10" s="8">
        <v>5.7619214434650623E-2</v>
      </c>
      <c r="F10" s="8">
        <v>5.1803646665030775E-2</v>
      </c>
      <c r="G10" s="8">
        <v>5.2618669649106088E-2</v>
      </c>
      <c r="H10" s="8">
        <v>1.3662927918659631E-2</v>
      </c>
      <c r="I10" s="8">
        <v>1.1763468100971345E-2</v>
      </c>
      <c r="J10" s="8">
        <v>4.1745861982002055E-3</v>
      </c>
      <c r="K10" s="8">
        <v>3.8669173647701456E-3</v>
      </c>
      <c r="L10" s="8">
        <v>9.0109709888692557E-3</v>
      </c>
      <c r="M10" s="8">
        <v>9.2892931513008769E-3</v>
      </c>
      <c r="N10" s="8">
        <v>5.395517257223403E-3</v>
      </c>
      <c r="O10" s="8">
        <v>4.15246828725947E-3</v>
      </c>
      <c r="P10" s="8">
        <v>4.5269283526132601E-3</v>
      </c>
      <c r="Q10" s="8">
        <v>1.9389522153328309E-3</v>
      </c>
      <c r="R10" s="8">
        <v>3.8781195615906314E-3</v>
      </c>
      <c r="S10" s="8">
        <v>3.1772037056051155E-3</v>
      </c>
      <c r="T10" s="8">
        <v>4.5798265268290521E-3</v>
      </c>
      <c r="U10" s="8">
        <v>6.6226607416320291E-3</v>
      </c>
      <c r="V10" s="8">
        <v>5.7372312311562276E-3</v>
      </c>
      <c r="W10" s="8">
        <v>6.8625276137090491E-3</v>
      </c>
      <c r="X10" s="8">
        <v>3.0678214123663235E-3</v>
      </c>
      <c r="Y10" s="8">
        <v>4.9588674368909453E-4</v>
      </c>
      <c r="Z10" s="8">
        <v>3.0570005884346477E-4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0.90275552063085973</v>
      </c>
      <c r="D11" s="19">
        <f t="shared" si="10"/>
        <v>0.91406005322560668</v>
      </c>
      <c r="E11" s="19">
        <f t="shared" si="10"/>
        <v>0.81836084434380107</v>
      </c>
      <c r="F11" s="19">
        <f t="shared" si="10"/>
        <v>0.65036178427402591</v>
      </c>
      <c r="G11" s="19">
        <f t="shared" si="10"/>
        <v>0.66998174623661721</v>
      </c>
      <c r="H11" s="19">
        <f t="shared" si="10"/>
        <v>0.38254442465545258</v>
      </c>
      <c r="I11" s="19">
        <f t="shared" si="10"/>
        <v>0.43430467957239505</v>
      </c>
      <c r="J11" s="19">
        <f t="shared" si="10"/>
        <v>0.36047975754536965</v>
      </c>
      <c r="K11" s="19">
        <f t="shared" si="10"/>
        <v>0.40107284662769904</v>
      </c>
      <c r="L11" s="19">
        <f t="shared" si="10"/>
        <v>0.39817770511020384</v>
      </c>
      <c r="M11" s="19">
        <f t="shared" si="10"/>
        <v>0.38469071682462458</v>
      </c>
      <c r="N11" s="19">
        <f t="shared" si="10"/>
        <v>0.31885685136938396</v>
      </c>
      <c r="O11" s="19">
        <f t="shared" si="10"/>
        <v>0.33831825993285292</v>
      </c>
      <c r="P11" s="19">
        <f t="shared" si="10"/>
        <v>0.24974303669093437</v>
      </c>
      <c r="Q11" s="19">
        <f t="shared" si="10"/>
        <v>0.14311451867683264</v>
      </c>
      <c r="R11" s="19">
        <f t="shared" si="10"/>
        <v>0.18659731091856058</v>
      </c>
      <c r="S11" s="19">
        <f t="shared" si="10"/>
        <v>0.18475897732735228</v>
      </c>
      <c r="T11" s="19">
        <f t="shared" si="10"/>
        <v>0.18186573284588836</v>
      </c>
      <c r="U11" s="19">
        <f t="shared" si="10"/>
        <v>0.14472393221922214</v>
      </c>
      <c r="V11" s="19">
        <f t="shared" si="10"/>
        <v>0.13270010716060232</v>
      </c>
      <c r="W11" s="19">
        <f t="shared" si="10"/>
        <v>0.17151790443746684</v>
      </c>
      <c r="X11" s="19">
        <f t="shared" si="10"/>
        <v>0.12295125633691316</v>
      </c>
      <c r="Y11" s="19">
        <f t="shared" ref="Y11:Z11" si="11">SUM(Y12:Y16)</f>
        <v>1.903292513764546E-2</v>
      </c>
      <c r="Z11" s="19">
        <f t="shared" si="11"/>
        <v>1.3129736348091356E-2</v>
      </c>
    </row>
    <row r="12" spans="1:26" ht="11.25" customHeight="1" x14ac:dyDescent="0.2">
      <c r="A12" s="28" t="s">
        <v>14</v>
      </c>
      <c r="B12" s="7" t="s">
        <v>15</v>
      </c>
      <c r="C12" s="8">
        <v>1.1529058209775315E-2</v>
      </c>
      <c r="D12" s="8">
        <v>4.1840206503378045E-3</v>
      </c>
      <c r="E12" s="8">
        <v>4.68446760154959E-3</v>
      </c>
      <c r="F12" s="8">
        <v>9.1890409648881458E-3</v>
      </c>
      <c r="G12" s="8">
        <v>4.9780404085987325E-3</v>
      </c>
      <c r="H12" s="8">
        <v>3.3568452859716771E-3</v>
      </c>
      <c r="I12" s="8">
        <v>2.9055454803507382E-3</v>
      </c>
      <c r="J12" s="8">
        <v>3.6608402399024513E-2</v>
      </c>
      <c r="K12" s="8">
        <v>5.4949675205607715E-2</v>
      </c>
      <c r="L12" s="8">
        <v>7.9742320663309815E-2</v>
      </c>
      <c r="M12" s="8">
        <v>6.2358655766431861E-2</v>
      </c>
      <c r="N12" s="8">
        <v>1.9056039201532443E-3</v>
      </c>
      <c r="O12" s="8">
        <v>4.7939252476204688E-2</v>
      </c>
      <c r="P12" s="8">
        <v>5.4025713077516697E-2</v>
      </c>
      <c r="Q12" s="8">
        <v>3.5957387293196641E-2</v>
      </c>
      <c r="R12" s="8">
        <v>4.4961867200787292E-2</v>
      </c>
      <c r="S12" s="8">
        <v>2.8895195651949729E-2</v>
      </c>
      <c r="T12" s="8">
        <v>3.0423255295021379E-2</v>
      </c>
      <c r="U12" s="8">
        <v>1.2837966204786498E-2</v>
      </c>
      <c r="V12" s="8">
        <v>6.9446555844651587E-3</v>
      </c>
      <c r="W12" s="8">
        <v>1.0966234858284497E-2</v>
      </c>
      <c r="X12" s="8">
        <v>1.1389239233775102E-2</v>
      </c>
      <c r="Y12" s="8">
        <v>3.4747757666295058E-3</v>
      </c>
      <c r="Z12" s="8">
        <v>2.8184179291038248E-3</v>
      </c>
    </row>
    <row r="13" spans="1:26" ht="11.25" customHeight="1" x14ac:dyDescent="0.2">
      <c r="A13" s="28" t="s">
        <v>16</v>
      </c>
      <c r="B13" s="7" t="s">
        <v>17</v>
      </c>
      <c r="C13" s="8">
        <v>0.72613550799126769</v>
      </c>
      <c r="D13" s="8">
        <v>0.74316095774562607</v>
      </c>
      <c r="E13" s="8">
        <v>0.67076829032703045</v>
      </c>
      <c r="F13" s="8">
        <v>0.52674672024758551</v>
      </c>
      <c r="G13" s="8">
        <v>0.54411958788120185</v>
      </c>
      <c r="H13" s="8">
        <v>0.29983786183586991</v>
      </c>
      <c r="I13" s="8">
        <v>0.34218507770366458</v>
      </c>
      <c r="J13" s="8">
        <v>0.2506747717289679</v>
      </c>
      <c r="K13" s="8">
        <v>0.26685204525537798</v>
      </c>
      <c r="L13" s="8">
        <v>0.25284501572275048</v>
      </c>
      <c r="M13" s="8">
        <v>0.25719532173124454</v>
      </c>
      <c r="N13" s="8">
        <v>0.25358062559565941</v>
      </c>
      <c r="O13" s="8">
        <v>0.22717268990614004</v>
      </c>
      <c r="P13" s="8">
        <v>0.13940517200650571</v>
      </c>
      <c r="Q13" s="8">
        <v>7.6884048551542739E-2</v>
      </c>
      <c r="R13" s="8">
        <v>0.10062598642888779</v>
      </c>
      <c r="S13" s="8">
        <v>0.11419071406083602</v>
      </c>
      <c r="T13" s="8">
        <v>9.0528295277613177E-2</v>
      </c>
      <c r="U13" s="8">
        <v>6.8837455506795625E-2</v>
      </c>
      <c r="V13" s="8">
        <v>8.0979531622377393E-2</v>
      </c>
      <c r="W13" s="8">
        <v>9.7006244341213951E-2</v>
      </c>
      <c r="X13" s="8">
        <v>3.3752336681951198E-2</v>
      </c>
      <c r="Y13" s="8">
        <v>7.0306096068638449E-3</v>
      </c>
      <c r="Z13" s="8">
        <v>6.2372694628339796E-3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0.16509095442981664</v>
      </c>
      <c r="D16" s="8">
        <v>0.16671507482964282</v>
      </c>
      <c r="E16" s="8">
        <v>0.14290808641522101</v>
      </c>
      <c r="F16" s="8">
        <v>0.11442602306155221</v>
      </c>
      <c r="G16" s="8">
        <v>0.1208841179468166</v>
      </c>
      <c r="H16" s="8">
        <v>7.9349717533610975E-2</v>
      </c>
      <c r="I16" s="8">
        <v>8.9214056388379759E-2</v>
      </c>
      <c r="J16" s="8">
        <v>7.3196583417377226E-2</v>
      </c>
      <c r="K16" s="8">
        <v>7.9271126166713321E-2</v>
      </c>
      <c r="L16" s="8">
        <v>6.5590368724143533E-2</v>
      </c>
      <c r="M16" s="8">
        <v>6.5136739326948176E-2</v>
      </c>
      <c r="N16" s="8">
        <v>6.3370621853571285E-2</v>
      </c>
      <c r="O16" s="8">
        <v>6.3206317550508193E-2</v>
      </c>
      <c r="P16" s="8">
        <v>5.6312151606911963E-2</v>
      </c>
      <c r="Q16" s="8">
        <v>3.0273082832093269E-2</v>
      </c>
      <c r="R16" s="8">
        <v>4.1009457288885512E-2</v>
      </c>
      <c r="S16" s="8">
        <v>4.1673067614566545E-2</v>
      </c>
      <c r="T16" s="8">
        <v>6.091418227325382E-2</v>
      </c>
      <c r="U16" s="8">
        <v>6.3048510507640029E-2</v>
      </c>
      <c r="V16" s="8">
        <v>4.4775919953759763E-2</v>
      </c>
      <c r="W16" s="8">
        <v>6.3545425237968398E-2</v>
      </c>
      <c r="X16" s="8">
        <v>7.7809680421186855E-2</v>
      </c>
      <c r="Y16" s="8">
        <v>8.5275397641521103E-3</v>
      </c>
      <c r="Z16" s="8">
        <v>4.0740489561535507E-3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1.2467295425174919E-3</v>
      </c>
      <c r="D22" s="27">
        <f t="shared" si="14"/>
        <v>1.357355142900536E-3</v>
      </c>
      <c r="E22" s="27">
        <f t="shared" si="14"/>
        <v>1.5197071721433572E-3</v>
      </c>
      <c r="F22" s="27">
        <f t="shared" si="14"/>
        <v>1.4905270616921565E-3</v>
      </c>
      <c r="G22" s="27">
        <f t="shared" si="14"/>
        <v>1.6149463195485518E-3</v>
      </c>
      <c r="H22" s="27">
        <f t="shared" si="14"/>
        <v>1.2842298479177235E-3</v>
      </c>
      <c r="I22" s="27">
        <f t="shared" si="14"/>
        <v>1.5129034533031226E-3</v>
      </c>
      <c r="J22" s="27">
        <f t="shared" si="14"/>
        <v>1.2690328917415513E-3</v>
      </c>
      <c r="K22" s="27">
        <f t="shared" si="14"/>
        <v>1.3268958584335753E-3</v>
      </c>
      <c r="L22" s="27">
        <f t="shared" si="14"/>
        <v>1.634530534863809E-3</v>
      </c>
      <c r="M22" s="27">
        <f t="shared" si="14"/>
        <v>1.5684434909402029E-3</v>
      </c>
      <c r="N22" s="27">
        <f t="shared" si="14"/>
        <v>2.3596457338025813E-3</v>
      </c>
      <c r="O22" s="27">
        <f t="shared" si="14"/>
        <v>2.0738632014176014E-3</v>
      </c>
      <c r="P22" s="27">
        <f t="shared" si="14"/>
        <v>1.9419986296244326E-3</v>
      </c>
      <c r="Q22" s="27">
        <f t="shared" si="14"/>
        <v>1.2705450653305887E-3</v>
      </c>
      <c r="R22" s="27">
        <f t="shared" si="14"/>
        <v>2.1062902907403921E-3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1.2467295425174919E-3</v>
      </c>
      <c r="D23" s="8">
        <v>1.357355142900536E-3</v>
      </c>
      <c r="E23" s="8">
        <v>1.5197071721433572E-3</v>
      </c>
      <c r="F23" s="8">
        <v>1.4905270616921565E-3</v>
      </c>
      <c r="G23" s="8">
        <v>1.6149463195485518E-3</v>
      </c>
      <c r="H23" s="8">
        <v>1.2842298479177235E-3</v>
      </c>
      <c r="I23" s="8">
        <v>1.5129034533031226E-3</v>
      </c>
      <c r="J23" s="8">
        <v>1.2690328917415513E-3</v>
      </c>
      <c r="K23" s="8">
        <v>1.3268958584335753E-3</v>
      </c>
      <c r="L23" s="8">
        <v>1.634530534863809E-3</v>
      </c>
      <c r="M23" s="8">
        <v>1.5684434909402029E-3</v>
      </c>
      <c r="N23" s="8">
        <v>2.3596457338025813E-3</v>
      </c>
      <c r="O23" s="8">
        <v>2.0738632014176014E-3</v>
      </c>
      <c r="P23" s="8">
        <v>1.9419986296244326E-3</v>
      </c>
      <c r="Q23" s="8">
        <v>1.2705450653305887E-3</v>
      </c>
      <c r="R23" s="8">
        <v>2.1062902907403921E-3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1.6597334032796354</v>
      </c>
      <c r="D26" s="27">
        <f t="shared" si="16"/>
        <v>1.8818071064372048</v>
      </c>
      <c r="E26" s="27">
        <f t="shared" si="16"/>
        <v>1.8938442953821171</v>
      </c>
      <c r="F26" s="27">
        <f t="shared" si="16"/>
        <v>1.7273441257122939</v>
      </c>
      <c r="G26" s="27">
        <f t="shared" si="16"/>
        <v>1.8128935541413613</v>
      </c>
      <c r="H26" s="27">
        <f t="shared" si="16"/>
        <v>1.4669358240009254</v>
      </c>
      <c r="I26" s="27">
        <f t="shared" si="16"/>
        <v>1.6036195517781544</v>
      </c>
      <c r="J26" s="27">
        <f t="shared" si="16"/>
        <v>1.3274325175436446</v>
      </c>
      <c r="K26" s="27">
        <f t="shared" si="16"/>
        <v>1.3334818552351861</v>
      </c>
      <c r="L26" s="27">
        <f t="shared" si="16"/>
        <v>1.6045150233717076</v>
      </c>
      <c r="M26" s="27">
        <f t="shared" si="16"/>
        <v>1.5296702000000002</v>
      </c>
      <c r="N26" s="27">
        <f t="shared" si="16"/>
        <v>1.1494295999999999</v>
      </c>
      <c r="O26" s="27">
        <f t="shared" si="16"/>
        <v>0.76246506400000014</v>
      </c>
      <c r="P26" s="27">
        <f t="shared" si="16"/>
        <v>0.67340319999999998</v>
      </c>
      <c r="Q26" s="27">
        <f t="shared" si="16"/>
        <v>0.79738712800000011</v>
      </c>
      <c r="R26" s="27">
        <f t="shared" si="16"/>
        <v>1.0302008880000002</v>
      </c>
      <c r="S26" s="27">
        <f t="shared" si="16"/>
        <v>1.198990864</v>
      </c>
      <c r="T26" s="27">
        <f t="shared" si="16"/>
        <v>1.1698891440000003</v>
      </c>
      <c r="U26" s="27">
        <f t="shared" si="16"/>
        <v>1.0447517479999999</v>
      </c>
      <c r="V26" s="27">
        <f t="shared" si="16"/>
        <v>1.0505720920000001</v>
      </c>
      <c r="W26" s="27">
        <f t="shared" si="16"/>
        <v>1.0185602</v>
      </c>
      <c r="X26" s="27">
        <f t="shared" si="16"/>
        <v>1.376511356</v>
      </c>
      <c r="Y26" s="27">
        <f t="shared" ref="Y26:Z26" si="17">SUM(Y27,Y33)</f>
        <v>0.51801061599999998</v>
      </c>
      <c r="Z26" s="27">
        <f t="shared" si="17"/>
        <v>0.50636992800000002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1.6597334032796354</v>
      </c>
      <c r="D33" s="19">
        <f t="shared" si="20"/>
        <v>1.8818071064372048</v>
      </c>
      <c r="E33" s="19">
        <f t="shared" si="20"/>
        <v>1.8938442953821171</v>
      </c>
      <c r="F33" s="19">
        <f t="shared" si="20"/>
        <v>1.7273441257122939</v>
      </c>
      <c r="G33" s="19">
        <f t="shared" si="20"/>
        <v>1.8128935541413613</v>
      </c>
      <c r="H33" s="19">
        <f t="shared" si="20"/>
        <v>1.4669358240009254</v>
      </c>
      <c r="I33" s="19">
        <f t="shared" si="20"/>
        <v>1.6036195517781544</v>
      </c>
      <c r="J33" s="19">
        <f t="shared" si="20"/>
        <v>1.3274325175436446</v>
      </c>
      <c r="K33" s="19">
        <f t="shared" si="20"/>
        <v>1.3334818552351861</v>
      </c>
      <c r="L33" s="19">
        <f t="shared" si="20"/>
        <v>1.6045150233717076</v>
      </c>
      <c r="M33" s="19">
        <f t="shared" si="20"/>
        <v>1.5296702000000002</v>
      </c>
      <c r="N33" s="19">
        <f t="shared" si="20"/>
        <v>1.1494295999999999</v>
      </c>
      <c r="O33" s="19">
        <f t="shared" si="20"/>
        <v>0.76246506400000014</v>
      </c>
      <c r="P33" s="19">
        <f t="shared" si="20"/>
        <v>0.67340319999999998</v>
      </c>
      <c r="Q33" s="19">
        <f t="shared" si="20"/>
        <v>0.79738712800000011</v>
      </c>
      <c r="R33" s="19">
        <f t="shared" si="20"/>
        <v>1.0302008880000002</v>
      </c>
      <c r="S33" s="19">
        <f t="shared" si="20"/>
        <v>1.198990864</v>
      </c>
      <c r="T33" s="19">
        <f t="shared" si="20"/>
        <v>1.1698891440000003</v>
      </c>
      <c r="U33" s="19">
        <f t="shared" si="20"/>
        <v>1.0447517479999999</v>
      </c>
      <c r="V33" s="19">
        <f t="shared" si="20"/>
        <v>1.0505720920000001</v>
      </c>
      <c r="W33" s="19">
        <f t="shared" si="20"/>
        <v>1.0185602</v>
      </c>
      <c r="X33" s="19">
        <f t="shared" si="20"/>
        <v>1.376511356</v>
      </c>
      <c r="Y33" s="19">
        <f t="shared" ref="Y33:Z33" si="21">SUM(Y34:Y50)</f>
        <v>0.51801061599999998</v>
      </c>
      <c r="Z33" s="19">
        <f t="shared" si="21"/>
        <v>0.50636992800000002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1.6597334032796354</v>
      </c>
      <c r="D36" s="8">
        <v>1.8818071064372048</v>
      </c>
      <c r="E36" s="8">
        <v>1.8938442953821171</v>
      </c>
      <c r="F36" s="8">
        <v>1.7273441257122939</v>
      </c>
      <c r="G36" s="8">
        <v>1.8128935541413613</v>
      </c>
      <c r="H36" s="8">
        <v>1.4669358240009254</v>
      </c>
      <c r="I36" s="8">
        <v>1.6036195517781544</v>
      </c>
      <c r="J36" s="8">
        <v>1.3274325175436446</v>
      </c>
      <c r="K36" s="8">
        <v>1.3334818552351861</v>
      </c>
      <c r="L36" s="8">
        <v>1.6045150233717076</v>
      </c>
      <c r="M36" s="8">
        <v>1.5296702000000002</v>
      </c>
      <c r="N36" s="8">
        <v>1.1494295999999999</v>
      </c>
      <c r="O36" s="8">
        <v>0.76246506400000014</v>
      </c>
      <c r="P36" s="8">
        <v>0.67340319999999998</v>
      </c>
      <c r="Q36" s="8">
        <v>0.79738712800000011</v>
      </c>
      <c r="R36" s="8">
        <v>1.0302008880000002</v>
      </c>
      <c r="S36" s="8">
        <v>1.198990864</v>
      </c>
      <c r="T36" s="8">
        <v>1.1698891440000003</v>
      </c>
      <c r="U36" s="8">
        <v>1.0447517479999999</v>
      </c>
      <c r="V36" s="8">
        <v>1.0505720920000001</v>
      </c>
      <c r="W36" s="8">
        <v>1.0185602</v>
      </c>
      <c r="X36" s="8">
        <v>1.376511356</v>
      </c>
      <c r="Y36" s="8">
        <v>0.51801061599999998</v>
      </c>
      <c r="Z36" s="8">
        <v>0.50636992800000002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12.910804643421447</v>
      </c>
      <c r="D51" s="27">
        <v>16.018030480024098</v>
      </c>
      <c r="E51" s="27">
        <v>16.915758569257598</v>
      </c>
      <c r="F51" s="27">
        <v>17.948547798165833</v>
      </c>
      <c r="G51" s="27">
        <v>19.400027075045823</v>
      </c>
      <c r="H51" s="27">
        <v>20.547592335898944</v>
      </c>
      <c r="I51" s="27">
        <v>23.771196739329614</v>
      </c>
      <c r="J51" s="27">
        <v>19.483741399210118</v>
      </c>
      <c r="K51" s="27">
        <v>21.339462036335423</v>
      </c>
      <c r="L51" s="27">
        <v>27.228251054260692</v>
      </c>
      <c r="M51" s="27">
        <v>27.126051683637737</v>
      </c>
      <c r="N51" s="27">
        <v>27.073765499610037</v>
      </c>
      <c r="O51" s="27">
        <v>25.637743806025476</v>
      </c>
      <c r="P51" s="27">
        <v>25.014542008757243</v>
      </c>
      <c r="Q51" s="27">
        <v>24.590436501301653</v>
      </c>
      <c r="R51" s="27">
        <v>22.915632359302425</v>
      </c>
      <c r="S51" s="27">
        <v>21.935555149932764</v>
      </c>
      <c r="T51" s="27">
        <v>21.900233079906574</v>
      </c>
      <c r="U51" s="27">
        <v>20.702524876217641</v>
      </c>
      <c r="V51" s="27">
        <v>21.640425781106988</v>
      </c>
      <c r="W51" s="27">
        <v>22.351789108093019</v>
      </c>
      <c r="X51" s="27">
        <v>25.22890200012683</v>
      </c>
      <c r="Y51" s="27">
        <v>13.501621087413659</v>
      </c>
      <c r="Z51" s="27">
        <v>12.41099891095754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20.292369265391486</v>
      </c>
      <c r="D61" s="49">
        <f t="shared" si="24"/>
        <v>23.985418872150532</v>
      </c>
      <c r="E61" s="49">
        <f t="shared" si="24"/>
        <v>25.454267662967055</v>
      </c>
      <c r="F61" s="49">
        <f t="shared" si="24"/>
        <v>25.293459316949907</v>
      </c>
      <c r="G61" s="49">
        <f t="shared" si="24"/>
        <v>27.056986102222059</v>
      </c>
      <c r="H61" s="49">
        <f t="shared" si="24"/>
        <v>23.221022397239491</v>
      </c>
      <c r="I61" s="49">
        <f t="shared" si="24"/>
        <v>29.813899304618907</v>
      </c>
      <c r="J61" s="49">
        <f t="shared" si="24"/>
        <v>28.089375788199632</v>
      </c>
      <c r="K61" s="49">
        <f t="shared" si="24"/>
        <v>31.154709378200494</v>
      </c>
      <c r="L61" s="49">
        <f t="shared" si="24"/>
        <v>40.933271939230494</v>
      </c>
      <c r="M61" s="49">
        <f t="shared" si="24"/>
        <v>43.013735815924768</v>
      </c>
      <c r="N61" s="49">
        <f t="shared" si="24"/>
        <v>46.679871973641575</v>
      </c>
      <c r="O61" s="49">
        <f t="shared" si="24"/>
        <v>50.158644965258638</v>
      </c>
      <c r="P61" s="49">
        <f t="shared" si="24"/>
        <v>47.197460012867268</v>
      </c>
      <c r="Q61" s="49">
        <f t="shared" si="24"/>
        <v>47.790506600872199</v>
      </c>
      <c r="R61" s="49">
        <f t="shared" si="24"/>
        <v>41.670430883459673</v>
      </c>
      <c r="S61" s="49">
        <f t="shared" si="24"/>
        <v>35.435302819851529</v>
      </c>
      <c r="T61" s="49">
        <f t="shared" si="24"/>
        <v>35.349280449502707</v>
      </c>
      <c r="U61" s="49">
        <f t="shared" si="24"/>
        <v>32.23464076967052</v>
      </c>
      <c r="V61" s="49">
        <f t="shared" si="24"/>
        <v>32.797015629083042</v>
      </c>
      <c r="W61" s="49">
        <f t="shared" si="24"/>
        <v>32.798913111909478</v>
      </c>
      <c r="X61" s="49">
        <f t="shared" si="24"/>
        <v>38.248324234032211</v>
      </c>
      <c r="Y61" s="49">
        <f t="shared" ref="Y61:Z61" si="25">SUM(Y62:Y72)</f>
        <v>22.318442024014512</v>
      </c>
      <c r="Z61" s="49">
        <f t="shared" si="25"/>
        <v>21.69533497970977</v>
      </c>
    </row>
    <row r="62" spans="1:26" ht="11.25" customHeight="1" x14ac:dyDescent="0.2">
      <c r="A62" s="50" t="s">
        <v>92</v>
      </c>
      <c r="B62" s="51" t="s">
        <v>93</v>
      </c>
      <c r="C62" s="52">
        <v>20.229532683176014</v>
      </c>
      <c r="D62" s="52">
        <v>23.903822724741094</v>
      </c>
      <c r="E62" s="52">
        <v>25.375007538632087</v>
      </c>
      <c r="F62" s="52">
        <v>25.200605178450662</v>
      </c>
      <c r="G62" s="52">
        <v>26.939030450838892</v>
      </c>
      <c r="H62" s="52">
        <v>23.136410432329509</v>
      </c>
      <c r="I62" s="52">
        <v>29.697038526722881</v>
      </c>
      <c r="J62" s="52">
        <v>27.992691972881889</v>
      </c>
      <c r="K62" s="52">
        <v>31.034370485280384</v>
      </c>
      <c r="L62" s="52">
        <v>40.802397682014934</v>
      </c>
      <c r="M62" s="52">
        <v>42.883978458889231</v>
      </c>
      <c r="N62" s="52">
        <v>46.535244587260109</v>
      </c>
      <c r="O62" s="52">
        <v>49.989824751373135</v>
      </c>
      <c r="P62" s="52">
        <v>47.045895131446407</v>
      </c>
      <c r="Q62" s="52">
        <v>47.612691768173796</v>
      </c>
      <c r="R62" s="52">
        <v>41.477973267685933</v>
      </c>
      <c r="S62" s="52">
        <v>35.256537316417543</v>
      </c>
      <c r="T62" s="52">
        <v>35.151999752535325</v>
      </c>
      <c r="U62" s="52">
        <v>32.015623738882702</v>
      </c>
      <c r="V62" s="52">
        <v>32.631603337591713</v>
      </c>
      <c r="W62" s="52">
        <v>32.632900880469194</v>
      </c>
      <c r="X62" s="52">
        <v>38.084140451995168</v>
      </c>
      <c r="Y62" s="52">
        <v>22.230272175747345</v>
      </c>
      <c r="Z62" s="52">
        <v>21.609274716845121</v>
      </c>
    </row>
    <row r="63" spans="1:26" ht="11.25" customHeight="1" x14ac:dyDescent="0.2">
      <c r="A63" s="50" t="s">
        <v>94</v>
      </c>
      <c r="B63" s="51" t="s">
        <v>95</v>
      </c>
      <c r="C63" s="52">
        <v>6.2836582215470518E-2</v>
      </c>
      <c r="D63" s="52">
        <v>8.1596147409439115E-2</v>
      </c>
      <c r="E63" s="52">
        <v>7.9260124334967819E-2</v>
      </c>
      <c r="F63" s="52">
        <v>9.285413849924537E-2</v>
      </c>
      <c r="G63" s="52">
        <v>0.11795565138316673</v>
      </c>
      <c r="H63" s="52">
        <v>8.4611964909981546E-2</v>
      </c>
      <c r="I63" s="52">
        <v>0.11686077789602592</v>
      </c>
      <c r="J63" s="52">
        <v>9.6683815317743366E-2</v>
      </c>
      <c r="K63" s="52">
        <v>0.11904093164343753</v>
      </c>
      <c r="L63" s="52">
        <v>0.12774610881204712</v>
      </c>
      <c r="M63" s="52">
        <v>0.12704554111077035</v>
      </c>
      <c r="N63" s="52">
        <v>0.13470741273989026</v>
      </c>
      <c r="O63" s="52">
        <v>0.15761524862686549</v>
      </c>
      <c r="P63" s="52">
        <v>0.13365686855357622</v>
      </c>
      <c r="Q63" s="52">
        <v>0.14746823182621169</v>
      </c>
      <c r="R63" s="52">
        <v>0.15343473231406665</v>
      </c>
      <c r="S63" s="52">
        <v>0.12717468358244965</v>
      </c>
      <c r="T63" s="52">
        <v>0.11131224746468468</v>
      </c>
      <c r="U63" s="52">
        <v>0.12412026111729152</v>
      </c>
      <c r="V63" s="52">
        <v>0.13119666240827982</v>
      </c>
      <c r="W63" s="52">
        <v>0.13213911953080754</v>
      </c>
      <c r="X63" s="52">
        <v>0.12887538882143537</v>
      </c>
      <c r="Y63" s="52">
        <v>6.6799824252651602E-2</v>
      </c>
      <c r="Z63" s="52">
        <v>6.3397283154876402E-2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1.2979612766730187E-3</v>
      </c>
      <c r="L64" s="52">
        <v>3.1281484035123124E-3</v>
      </c>
      <c r="M64" s="52">
        <v>2.7118159247675935E-3</v>
      </c>
      <c r="N64" s="52">
        <v>9.9199736415740737E-3</v>
      </c>
      <c r="O64" s="52">
        <v>1.1204965258632351E-2</v>
      </c>
      <c r="P64" s="52">
        <v>1.7908012867283329E-2</v>
      </c>
      <c r="Q64" s="52">
        <v>3.0346600872193149E-2</v>
      </c>
      <c r="R64" s="52">
        <v>3.9022883459672746E-2</v>
      </c>
      <c r="S64" s="52">
        <v>5.1590819851532486E-2</v>
      </c>
      <c r="T64" s="52">
        <v>8.5968449502699135E-2</v>
      </c>
      <c r="U64" s="52">
        <v>9.4896769670530026E-2</v>
      </c>
      <c r="V64" s="52">
        <v>3.4215629083047164E-2</v>
      </c>
      <c r="W64" s="52">
        <v>3.3873111909476027E-2</v>
      </c>
      <c r="X64" s="52">
        <v>3.5308393215608705E-2</v>
      </c>
      <c r="Y64" s="52">
        <v>2.137002401451615E-2</v>
      </c>
      <c r="Z64" s="52">
        <v>2.2662979709770326E-2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1022.3126224557517</v>
      </c>
      <c r="D2" s="21">
        <f t="shared" ref="D2:X2" si="0">SUM(D3,D17,D22,D25,D26,D51,D52)</f>
        <v>1021.349091651472</v>
      </c>
      <c r="E2" s="21">
        <f t="shared" si="0"/>
        <v>977.77010221827459</v>
      </c>
      <c r="F2" s="21">
        <f t="shared" si="0"/>
        <v>995.65633852238818</v>
      </c>
      <c r="G2" s="21">
        <f t="shared" si="0"/>
        <v>984.91124325293583</v>
      </c>
      <c r="H2" s="21">
        <f t="shared" si="0"/>
        <v>907.80711750294552</v>
      </c>
      <c r="I2" s="21">
        <f t="shared" si="0"/>
        <v>867.90106737628116</v>
      </c>
      <c r="J2" s="21">
        <f t="shared" si="0"/>
        <v>841.33827326527171</v>
      </c>
      <c r="K2" s="21">
        <f t="shared" si="0"/>
        <v>836.95896329929519</v>
      </c>
      <c r="L2" s="21">
        <f t="shared" si="0"/>
        <v>779.14967717102843</v>
      </c>
      <c r="M2" s="21">
        <f t="shared" si="0"/>
        <v>778.29571323154437</v>
      </c>
      <c r="N2" s="21">
        <f t="shared" si="0"/>
        <v>755.10397944243687</v>
      </c>
      <c r="O2" s="21">
        <f t="shared" si="0"/>
        <v>737.61531913348301</v>
      </c>
      <c r="P2" s="21">
        <f t="shared" si="0"/>
        <v>756.46326361563649</v>
      </c>
      <c r="Q2" s="21">
        <f t="shared" si="0"/>
        <v>755.54631566944749</v>
      </c>
      <c r="R2" s="21">
        <f t="shared" si="0"/>
        <v>749.70847942217279</v>
      </c>
      <c r="S2" s="21">
        <f t="shared" si="0"/>
        <v>761.52041591790146</v>
      </c>
      <c r="T2" s="21">
        <f t="shared" si="0"/>
        <v>749.8266903450849</v>
      </c>
      <c r="U2" s="21">
        <f t="shared" si="0"/>
        <v>737.34239915927424</v>
      </c>
      <c r="V2" s="21">
        <f t="shared" si="0"/>
        <v>735.54944429316924</v>
      </c>
      <c r="W2" s="21">
        <f t="shared" si="0"/>
        <v>720.14208885123492</v>
      </c>
      <c r="X2" s="21">
        <f t="shared" si="0"/>
        <v>749.79685118009434</v>
      </c>
      <c r="Y2" s="21">
        <f t="shared" ref="Y2:Z2" si="1">SUM(Y3,Y17,Y22,Y25,Y26,Y51,Y52)</f>
        <v>739.14634593261928</v>
      </c>
      <c r="Z2" s="21">
        <f t="shared" si="1"/>
        <v>700.98703217302955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17.434738295751707</v>
      </c>
      <c r="D3" s="24">
        <f t="shared" ref="D3:W3" si="3">SUM(D4,D8,D11)</f>
        <v>17.449512891471695</v>
      </c>
      <c r="E3" s="24">
        <f t="shared" si="3"/>
        <v>12.656117778274528</v>
      </c>
      <c r="F3" s="24">
        <f t="shared" si="3"/>
        <v>9.6242498823881526</v>
      </c>
      <c r="G3" s="24">
        <f t="shared" si="3"/>
        <v>9.6197038529358476</v>
      </c>
      <c r="H3" s="24">
        <f t="shared" si="3"/>
        <v>12.161782622945509</v>
      </c>
      <c r="I3" s="24">
        <f t="shared" si="3"/>
        <v>10.458753936280974</v>
      </c>
      <c r="J3" s="24">
        <f t="shared" si="3"/>
        <v>12.511949785271899</v>
      </c>
      <c r="K3" s="24">
        <f t="shared" si="3"/>
        <v>13.109189819295104</v>
      </c>
      <c r="L3" s="24">
        <f t="shared" si="3"/>
        <v>5.4217619310284464</v>
      </c>
      <c r="M3" s="24">
        <f t="shared" si="3"/>
        <v>5.661220951544319</v>
      </c>
      <c r="N3" s="24">
        <f t="shared" si="3"/>
        <v>3.7189047624366749</v>
      </c>
      <c r="O3" s="24">
        <f t="shared" si="3"/>
        <v>3.9189747734829812</v>
      </c>
      <c r="P3" s="24">
        <f t="shared" si="3"/>
        <v>2.9765247756363484</v>
      </c>
      <c r="Q3" s="24">
        <f t="shared" si="3"/>
        <v>2.4680756694472987</v>
      </c>
      <c r="R3" s="24">
        <f t="shared" si="3"/>
        <v>2.0097752221728489</v>
      </c>
      <c r="S3" s="24">
        <f t="shared" si="3"/>
        <v>1.9388777979014347</v>
      </c>
      <c r="T3" s="24">
        <f t="shared" si="3"/>
        <v>2.6772133050848619</v>
      </c>
      <c r="U3" s="24">
        <f t="shared" si="3"/>
        <v>2.3507668792742877</v>
      </c>
      <c r="V3" s="24">
        <f t="shared" si="3"/>
        <v>1.7541945265868688</v>
      </c>
      <c r="W3" s="24">
        <f t="shared" si="3"/>
        <v>1.7286257416856989</v>
      </c>
      <c r="X3" s="24">
        <f t="shared" ref="X3:Z3" si="4">SUM(X4,X8,X11)</f>
        <v>1.1997526736165334</v>
      </c>
      <c r="Y3" s="24">
        <f t="shared" si="4"/>
        <v>0.93721781527600057</v>
      </c>
      <c r="Z3" s="24">
        <f t="shared" si="4"/>
        <v>0.7865191331624436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0.77856916086379024</v>
      </c>
      <c r="I4" s="19">
        <f t="shared" si="6"/>
        <v>0.73453118719925481</v>
      </c>
      <c r="J4" s="19">
        <f t="shared" si="6"/>
        <v>0.66208753246602636</v>
      </c>
      <c r="K4" s="19">
        <f t="shared" si="6"/>
        <v>0.67386183129996335</v>
      </c>
      <c r="L4" s="19">
        <f t="shared" si="6"/>
        <v>0.40869293611388474</v>
      </c>
      <c r="M4" s="19">
        <f t="shared" si="6"/>
        <v>0.42170905832425554</v>
      </c>
      <c r="N4" s="19">
        <f t="shared" si="6"/>
        <v>0.29985664492661879</v>
      </c>
      <c r="O4" s="19">
        <f t="shared" si="6"/>
        <v>0.30615413886100495</v>
      </c>
      <c r="P4" s="19">
        <f t="shared" si="6"/>
        <v>0.23782275284580945</v>
      </c>
      <c r="Q4" s="19">
        <f t="shared" si="6"/>
        <v>0.18493444317357496</v>
      </c>
      <c r="R4" s="19">
        <f t="shared" si="6"/>
        <v>0.1811583531603517</v>
      </c>
      <c r="S4" s="19">
        <f t="shared" si="6"/>
        <v>0.15946572499633921</v>
      </c>
      <c r="T4" s="19">
        <f t="shared" si="6"/>
        <v>0.23997224536544737</v>
      </c>
      <c r="U4" s="19">
        <f t="shared" si="6"/>
        <v>0.2150217735481918</v>
      </c>
      <c r="V4" s="19">
        <f t="shared" si="6"/>
        <v>0.21586464547480894</v>
      </c>
      <c r="W4" s="19">
        <f t="shared" si="6"/>
        <v>7.8837552712856473E-2</v>
      </c>
      <c r="X4" s="19">
        <f t="shared" ref="X4:Z4" si="7">SUM(X5:X7)</f>
        <v>2.6233897922293234E-2</v>
      </c>
      <c r="Y4" s="19">
        <f t="shared" si="7"/>
        <v>1.641181734405206E-2</v>
      </c>
      <c r="Z4" s="19">
        <f t="shared" si="7"/>
        <v>4.4246671772050737E-2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0.77856916086379024</v>
      </c>
      <c r="I7" s="8">
        <v>0.73453118719925481</v>
      </c>
      <c r="J7" s="8">
        <v>0.66208753246602636</v>
      </c>
      <c r="K7" s="8">
        <v>0.67386183129996335</v>
      </c>
      <c r="L7" s="8">
        <v>0.40869293611388474</v>
      </c>
      <c r="M7" s="8">
        <v>0.42170905832425554</v>
      </c>
      <c r="N7" s="8">
        <v>0.29985664492661879</v>
      </c>
      <c r="O7" s="8">
        <v>0.30615413886100495</v>
      </c>
      <c r="P7" s="8">
        <v>0.23782275284580945</v>
      </c>
      <c r="Q7" s="8">
        <v>0.18493444317357496</v>
      </c>
      <c r="R7" s="8">
        <v>0.1811583531603517</v>
      </c>
      <c r="S7" s="8">
        <v>0.15946572499633921</v>
      </c>
      <c r="T7" s="8">
        <v>0.23997224536544737</v>
      </c>
      <c r="U7" s="8">
        <v>0.2150217735481918</v>
      </c>
      <c r="V7" s="8">
        <v>0.21586464547480894</v>
      </c>
      <c r="W7" s="8">
        <v>7.8837552712856473E-2</v>
      </c>
      <c r="X7" s="8">
        <v>2.6233897922293234E-2</v>
      </c>
      <c r="Y7" s="8">
        <v>1.641181734405206E-2</v>
      </c>
      <c r="Z7" s="8">
        <v>4.4246671772050737E-2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17.434738295751707</v>
      </c>
      <c r="D11" s="19">
        <f t="shared" si="10"/>
        <v>17.449512891471695</v>
      </c>
      <c r="E11" s="19">
        <f t="shared" si="10"/>
        <v>12.656117778274528</v>
      </c>
      <c r="F11" s="19">
        <f t="shared" si="10"/>
        <v>9.6242498823881526</v>
      </c>
      <c r="G11" s="19">
        <f t="shared" si="10"/>
        <v>9.6197038529358476</v>
      </c>
      <c r="H11" s="19">
        <f t="shared" si="10"/>
        <v>11.383213462081718</v>
      </c>
      <c r="I11" s="19">
        <f t="shared" si="10"/>
        <v>9.7242227490817186</v>
      </c>
      <c r="J11" s="19">
        <f t="shared" si="10"/>
        <v>11.849862252805872</v>
      </c>
      <c r="K11" s="19">
        <f t="shared" si="10"/>
        <v>12.435327987995141</v>
      </c>
      <c r="L11" s="19">
        <f t="shared" si="10"/>
        <v>5.0130689949145619</v>
      </c>
      <c r="M11" s="19">
        <f t="shared" si="10"/>
        <v>5.2395118932200635</v>
      </c>
      <c r="N11" s="19">
        <f t="shared" si="10"/>
        <v>3.419048117510056</v>
      </c>
      <c r="O11" s="19">
        <f t="shared" si="10"/>
        <v>3.6128206346219764</v>
      </c>
      <c r="P11" s="19">
        <f t="shared" si="10"/>
        <v>2.7387020227905392</v>
      </c>
      <c r="Q11" s="19">
        <f t="shared" si="10"/>
        <v>2.2831412262737238</v>
      </c>
      <c r="R11" s="19">
        <f t="shared" si="10"/>
        <v>1.8286168690124973</v>
      </c>
      <c r="S11" s="19">
        <f t="shared" si="10"/>
        <v>1.7794120729050955</v>
      </c>
      <c r="T11" s="19">
        <f t="shared" si="10"/>
        <v>2.4372410597194145</v>
      </c>
      <c r="U11" s="19">
        <f t="shared" si="10"/>
        <v>2.1357451057260959</v>
      </c>
      <c r="V11" s="19">
        <f t="shared" si="10"/>
        <v>1.5383298811120598</v>
      </c>
      <c r="W11" s="19">
        <f t="shared" si="10"/>
        <v>1.6497881889728425</v>
      </c>
      <c r="X11" s="19">
        <f t="shared" si="10"/>
        <v>1.1735187756942402</v>
      </c>
      <c r="Y11" s="19">
        <f t="shared" ref="Y11:Z11" si="11">SUM(Y12:Y16)</f>
        <v>0.92080599793194851</v>
      </c>
      <c r="Z11" s="19">
        <f t="shared" si="11"/>
        <v>0.74227246139039282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12.067056345351709</v>
      </c>
      <c r="D13" s="8">
        <v>12.081830941071695</v>
      </c>
      <c r="E13" s="8">
        <v>9.0776631446745277</v>
      </c>
      <c r="F13" s="8">
        <v>6.0454614999881517</v>
      </c>
      <c r="G13" s="8">
        <v>6.0409154705358477</v>
      </c>
      <c r="H13" s="8">
        <v>5.0276350636817178</v>
      </c>
      <c r="I13" s="8">
        <v>4.8718489458817178</v>
      </c>
      <c r="J13" s="8">
        <v>4.0127729312058742</v>
      </c>
      <c r="K13" s="8">
        <v>4.0866017559951402</v>
      </c>
      <c r="L13" s="8">
        <v>3.1434082173145614</v>
      </c>
      <c r="M13" s="8">
        <v>3.5307180372200628</v>
      </c>
      <c r="N13" s="8">
        <v>2.3150070871100561</v>
      </c>
      <c r="O13" s="8">
        <v>2.3585926442219765</v>
      </c>
      <c r="P13" s="8">
        <v>1.5455500627905392</v>
      </c>
      <c r="Q13" s="8">
        <v>1.3029210006737235</v>
      </c>
      <c r="R13" s="8">
        <v>1.0282872466124973</v>
      </c>
      <c r="S13" s="8">
        <v>1.0488359497050954</v>
      </c>
      <c r="T13" s="8">
        <v>0.79419571731941474</v>
      </c>
      <c r="U13" s="8">
        <v>0.56078451852609579</v>
      </c>
      <c r="V13" s="8">
        <v>0.74901396911206009</v>
      </c>
      <c r="W13" s="8">
        <v>0.69326412817284255</v>
      </c>
      <c r="X13" s="8">
        <v>0.21699471489424021</v>
      </c>
      <c r="Y13" s="8">
        <v>0.27800580913194839</v>
      </c>
      <c r="Z13" s="8">
        <v>0.33076019099039278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5.3676819503999997</v>
      </c>
      <c r="D16" s="8">
        <v>5.3676819503999997</v>
      </c>
      <c r="E16" s="8">
        <v>3.5784546335999998</v>
      </c>
      <c r="F16" s="8">
        <v>3.5787883824000004</v>
      </c>
      <c r="G16" s="8">
        <v>3.5787883824000004</v>
      </c>
      <c r="H16" s="8">
        <v>6.3555783984000005</v>
      </c>
      <c r="I16" s="8">
        <v>4.8523738032000008</v>
      </c>
      <c r="J16" s="8">
        <v>7.8370893215999979</v>
      </c>
      <c r="K16" s="8">
        <v>8.3487262320000006</v>
      </c>
      <c r="L16" s="8">
        <v>1.8696607776</v>
      </c>
      <c r="M16" s="8">
        <v>1.7087938560000002</v>
      </c>
      <c r="N16" s="8">
        <v>1.1040410303999997</v>
      </c>
      <c r="O16" s="8">
        <v>1.2542279904</v>
      </c>
      <c r="P16" s="8">
        <v>1.19315196</v>
      </c>
      <c r="Q16" s="8">
        <v>0.98022022560000011</v>
      </c>
      <c r="R16" s="8">
        <v>0.80032962240000005</v>
      </c>
      <c r="S16" s="8">
        <v>0.73057612320000009</v>
      </c>
      <c r="T16" s="8">
        <v>1.6430453424</v>
      </c>
      <c r="U16" s="8">
        <v>1.5749605872000001</v>
      </c>
      <c r="V16" s="8">
        <v>0.78931591199999984</v>
      </c>
      <c r="W16" s="8">
        <v>0.95652406079999996</v>
      </c>
      <c r="X16" s="8">
        <v>0.95652406079999996</v>
      </c>
      <c r="Y16" s="8">
        <v>0.64280018880000012</v>
      </c>
      <c r="Z16" s="8">
        <v>0.41151227039999999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974.68486415999996</v>
      </c>
      <c r="D26" s="27">
        <f t="shared" si="16"/>
        <v>970.12176876000024</v>
      </c>
      <c r="E26" s="27">
        <f t="shared" si="16"/>
        <v>933.5577344400001</v>
      </c>
      <c r="F26" s="27">
        <f t="shared" si="16"/>
        <v>952.65819864000002</v>
      </c>
      <c r="G26" s="27">
        <f t="shared" si="16"/>
        <v>942.72548940000001</v>
      </c>
      <c r="H26" s="27">
        <f t="shared" si="16"/>
        <v>852.42710663999992</v>
      </c>
      <c r="I26" s="27">
        <f t="shared" si="16"/>
        <v>816.7477773600001</v>
      </c>
      <c r="J26" s="27">
        <f t="shared" si="16"/>
        <v>787.38514127999986</v>
      </c>
      <c r="K26" s="27">
        <f t="shared" si="16"/>
        <v>781.62276492000012</v>
      </c>
      <c r="L26" s="27">
        <f t="shared" si="16"/>
        <v>732.00863412000001</v>
      </c>
      <c r="M26" s="27">
        <f t="shared" si="16"/>
        <v>725.34777984000004</v>
      </c>
      <c r="N26" s="27">
        <f t="shared" si="16"/>
        <v>711.20331504000023</v>
      </c>
      <c r="O26" s="27">
        <f t="shared" si="16"/>
        <v>707.91453467999997</v>
      </c>
      <c r="P26" s="27">
        <f t="shared" si="16"/>
        <v>724.99119264000012</v>
      </c>
      <c r="Q26" s="27">
        <f t="shared" si="16"/>
        <v>721.64781108000011</v>
      </c>
      <c r="R26" s="27">
        <f t="shared" si="16"/>
        <v>712.98602136</v>
      </c>
      <c r="S26" s="27">
        <f t="shared" si="16"/>
        <v>718.00524468000003</v>
      </c>
      <c r="T26" s="27">
        <f t="shared" si="16"/>
        <v>690.30238212000006</v>
      </c>
      <c r="U26" s="27">
        <f t="shared" si="16"/>
        <v>684.27988019999998</v>
      </c>
      <c r="V26" s="27">
        <f t="shared" si="16"/>
        <v>672.44192567999983</v>
      </c>
      <c r="W26" s="27">
        <f t="shared" si="16"/>
        <v>667.36797552000007</v>
      </c>
      <c r="X26" s="27">
        <f t="shared" si="16"/>
        <v>693.77149439999994</v>
      </c>
      <c r="Y26" s="27">
        <f t="shared" ref="Y26:Z26" si="17">SUM(Y27,Y33)</f>
        <v>690.65823132000014</v>
      </c>
      <c r="Z26" s="27">
        <f t="shared" si="17"/>
        <v>673.92936612000005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974.68486415999996</v>
      </c>
      <c r="D33" s="19">
        <f t="shared" si="20"/>
        <v>970.12176876000024</v>
      </c>
      <c r="E33" s="19">
        <f t="shared" si="20"/>
        <v>933.5577344400001</v>
      </c>
      <c r="F33" s="19">
        <f t="shared" si="20"/>
        <v>952.65819864000002</v>
      </c>
      <c r="G33" s="19">
        <f t="shared" si="20"/>
        <v>942.72548940000001</v>
      </c>
      <c r="H33" s="19">
        <f t="shared" si="20"/>
        <v>852.42710663999992</v>
      </c>
      <c r="I33" s="19">
        <f t="shared" si="20"/>
        <v>816.7477773600001</v>
      </c>
      <c r="J33" s="19">
        <f t="shared" si="20"/>
        <v>787.38514127999986</v>
      </c>
      <c r="K33" s="19">
        <f t="shared" si="20"/>
        <v>781.62276492000012</v>
      </c>
      <c r="L33" s="19">
        <f t="shared" si="20"/>
        <v>732.00863412000001</v>
      </c>
      <c r="M33" s="19">
        <f t="shared" si="20"/>
        <v>725.34777984000004</v>
      </c>
      <c r="N33" s="19">
        <f t="shared" si="20"/>
        <v>711.20331504000023</v>
      </c>
      <c r="O33" s="19">
        <f t="shared" si="20"/>
        <v>707.91453467999997</v>
      </c>
      <c r="P33" s="19">
        <f t="shared" si="20"/>
        <v>724.99119264000012</v>
      </c>
      <c r="Q33" s="19">
        <f t="shared" si="20"/>
        <v>721.64781108000011</v>
      </c>
      <c r="R33" s="19">
        <f t="shared" si="20"/>
        <v>712.98602136</v>
      </c>
      <c r="S33" s="19">
        <f t="shared" si="20"/>
        <v>718.00524468000003</v>
      </c>
      <c r="T33" s="19">
        <f t="shared" si="20"/>
        <v>690.30238212000006</v>
      </c>
      <c r="U33" s="19">
        <f t="shared" si="20"/>
        <v>684.27988019999998</v>
      </c>
      <c r="V33" s="19">
        <f t="shared" si="20"/>
        <v>672.44192567999983</v>
      </c>
      <c r="W33" s="19">
        <f t="shared" si="20"/>
        <v>667.36797552000007</v>
      </c>
      <c r="X33" s="19">
        <f t="shared" si="20"/>
        <v>693.77149439999994</v>
      </c>
      <c r="Y33" s="19">
        <f t="shared" ref="Y33:Z33" si="21">SUM(Y34:Y50)</f>
        <v>690.65823132000014</v>
      </c>
      <c r="Z33" s="19">
        <f t="shared" si="21"/>
        <v>673.92936612000005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14.513025240000001</v>
      </c>
      <c r="D36" s="8">
        <v>11.610374759999999</v>
      </c>
      <c r="E36" s="8">
        <v>8.707724279999999</v>
      </c>
      <c r="F36" s="8">
        <v>8.707724279999999</v>
      </c>
      <c r="G36" s="8">
        <v>8.707724279999999</v>
      </c>
      <c r="H36" s="8">
        <v>12.80909808</v>
      </c>
      <c r="I36" s="8">
        <v>12.516061680000002</v>
      </c>
      <c r="J36" s="8">
        <v>13.053067920000002</v>
      </c>
      <c r="K36" s="8">
        <v>13.47104232</v>
      </c>
      <c r="L36" s="8">
        <v>9.2738070000000032</v>
      </c>
      <c r="M36" s="8">
        <v>9.8049070799999996</v>
      </c>
      <c r="N36" s="8">
        <v>7.041732839999999</v>
      </c>
      <c r="O36" s="8">
        <v>7.3306803599999988</v>
      </c>
      <c r="P36" s="8">
        <v>8.2870239600000026</v>
      </c>
      <c r="Q36" s="8">
        <v>7.0803500399999999</v>
      </c>
      <c r="R36" s="8">
        <v>7.1562214800000028</v>
      </c>
      <c r="S36" s="8">
        <v>7.1589473999999997</v>
      </c>
      <c r="T36" s="8">
        <v>8.6577490800000003</v>
      </c>
      <c r="U36" s="8">
        <v>7.9621851600000024</v>
      </c>
      <c r="V36" s="8">
        <v>8.145503279999998</v>
      </c>
      <c r="W36" s="8">
        <v>8.3056510800000005</v>
      </c>
      <c r="X36" s="8">
        <v>8.7449785200000001</v>
      </c>
      <c r="Y36" s="8">
        <v>7.0106119199999988</v>
      </c>
      <c r="Z36" s="8">
        <v>6.8388789599999997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13.14984132</v>
      </c>
      <c r="Y37" s="8">
        <v>13.292543879999998</v>
      </c>
      <c r="Z37" s="8">
        <v>12.220029359999998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767.49813035999989</v>
      </c>
      <c r="D43" s="8">
        <v>764.32662072000016</v>
      </c>
      <c r="E43" s="8">
        <v>764.32662072000016</v>
      </c>
      <c r="F43" s="8">
        <v>761.15511107999998</v>
      </c>
      <c r="G43" s="8">
        <v>757.98360144000003</v>
      </c>
      <c r="H43" s="8">
        <v>747.43804511999986</v>
      </c>
      <c r="I43" s="8">
        <v>720.90609552000012</v>
      </c>
      <c r="J43" s="8">
        <v>716.14869767999983</v>
      </c>
      <c r="K43" s="8">
        <v>708.74957556000004</v>
      </c>
      <c r="L43" s="8">
        <v>689.59700783999995</v>
      </c>
      <c r="M43" s="8">
        <v>690.71019732000002</v>
      </c>
      <c r="N43" s="8">
        <v>683.92702404000022</v>
      </c>
      <c r="O43" s="8">
        <v>680.57945280000001</v>
      </c>
      <c r="P43" s="8">
        <v>689.24781900000005</v>
      </c>
      <c r="Q43" s="8">
        <v>683.55009216000008</v>
      </c>
      <c r="R43" s="8">
        <v>679.10933843999999</v>
      </c>
      <c r="S43" s="8">
        <v>676.29688776</v>
      </c>
      <c r="T43" s="8">
        <v>674.05503671999998</v>
      </c>
      <c r="U43" s="8">
        <v>676.31769503999999</v>
      </c>
      <c r="V43" s="8">
        <v>664.29642239999987</v>
      </c>
      <c r="W43" s="8">
        <v>659.06232444000011</v>
      </c>
      <c r="X43" s="8">
        <v>671.87667455999997</v>
      </c>
      <c r="Y43" s="8">
        <v>670.35507552000013</v>
      </c>
      <c r="Z43" s="8">
        <v>654.87045780000005</v>
      </c>
    </row>
    <row r="44" spans="1:26" ht="11.25" customHeight="1" x14ac:dyDescent="0.2">
      <c r="A44" s="28" t="s">
        <v>74</v>
      </c>
      <c r="B44" s="7" t="s">
        <v>75</v>
      </c>
      <c r="C44" s="8">
        <v>192.67370856000005</v>
      </c>
      <c r="D44" s="8">
        <v>194.18477328000006</v>
      </c>
      <c r="E44" s="8">
        <v>160.52338944000002</v>
      </c>
      <c r="F44" s="8">
        <v>182.79536328000003</v>
      </c>
      <c r="G44" s="8">
        <v>176.03416367999998</v>
      </c>
      <c r="H44" s="8">
        <v>92.179963440000023</v>
      </c>
      <c r="I44" s="8">
        <v>83.32562016</v>
      </c>
      <c r="J44" s="8">
        <v>58.183375679999997</v>
      </c>
      <c r="K44" s="8">
        <v>59.402147039999996</v>
      </c>
      <c r="L44" s="8">
        <v>33.137819279999988</v>
      </c>
      <c r="M44" s="8">
        <v>24.832675440000003</v>
      </c>
      <c r="N44" s="8">
        <v>20.234558160000002</v>
      </c>
      <c r="O44" s="8">
        <v>20.004401520000005</v>
      </c>
      <c r="P44" s="8">
        <v>27.456349680000002</v>
      </c>
      <c r="Q44" s="8">
        <v>31.017368879999999</v>
      </c>
      <c r="R44" s="8">
        <v>26.720461440000001</v>
      </c>
      <c r="S44" s="8">
        <v>34.549409520000012</v>
      </c>
      <c r="T44" s="8">
        <v>7.5895963200000001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30.193020000000001</v>
      </c>
      <c r="D51" s="27">
        <v>33.777810000000002</v>
      </c>
      <c r="E51" s="27">
        <v>31.556250000000013</v>
      </c>
      <c r="F51" s="27">
        <v>33.373889999999996</v>
      </c>
      <c r="G51" s="27">
        <v>32.566050000000004</v>
      </c>
      <c r="H51" s="27">
        <v>43.218228240000002</v>
      </c>
      <c r="I51" s="27">
        <v>40.694536079999992</v>
      </c>
      <c r="J51" s="27">
        <v>41.441182200000007</v>
      </c>
      <c r="K51" s="27">
        <v>42.227008560000002</v>
      </c>
      <c r="L51" s="27">
        <v>41.719281119999998</v>
      </c>
      <c r="M51" s="27">
        <v>47.286712440000009</v>
      </c>
      <c r="N51" s="27">
        <v>40.18175964000001</v>
      </c>
      <c r="O51" s="27">
        <v>25.781809680000016</v>
      </c>
      <c r="P51" s="27">
        <v>28.495546199999993</v>
      </c>
      <c r="Q51" s="27">
        <v>31.430428920000001</v>
      </c>
      <c r="R51" s="27">
        <v>34.712682839999992</v>
      </c>
      <c r="S51" s="27">
        <v>41.576293439999993</v>
      </c>
      <c r="T51" s="27">
        <v>56.847094919999996</v>
      </c>
      <c r="U51" s="27">
        <v>50.711752080000004</v>
      </c>
      <c r="V51" s="27">
        <v>61.35332408658261</v>
      </c>
      <c r="W51" s="27">
        <v>51.045487589549062</v>
      </c>
      <c r="X51" s="27">
        <v>54.825604106477826</v>
      </c>
      <c r="Y51" s="27">
        <v>47.550896797343192</v>
      </c>
      <c r="Z51" s="27">
        <v>26.271146919867121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558.71460864000005</v>
      </c>
      <c r="D61" s="49">
        <f t="shared" si="24"/>
        <v>631.38727440000002</v>
      </c>
      <c r="E61" s="49">
        <f t="shared" si="24"/>
        <v>605.10731615999987</v>
      </c>
      <c r="F61" s="49">
        <f t="shared" si="24"/>
        <v>639.15228431999969</v>
      </c>
      <c r="G61" s="49">
        <f t="shared" si="24"/>
        <v>684.35413199999994</v>
      </c>
      <c r="H61" s="49">
        <f t="shared" si="24"/>
        <v>660.15919584000005</v>
      </c>
      <c r="I61" s="49">
        <f t="shared" si="24"/>
        <v>672.78872879999994</v>
      </c>
      <c r="J61" s="49">
        <f t="shared" si="24"/>
        <v>645.61950864000005</v>
      </c>
      <c r="K61" s="49">
        <f t="shared" si="24"/>
        <v>661.1824123199998</v>
      </c>
      <c r="L61" s="49">
        <f t="shared" si="24"/>
        <v>679.83552359999976</v>
      </c>
      <c r="M61" s="49">
        <f t="shared" si="24"/>
        <v>759.14214983999977</v>
      </c>
      <c r="N61" s="49">
        <f t="shared" si="24"/>
        <v>731.19781799999998</v>
      </c>
      <c r="O61" s="49">
        <f t="shared" si="24"/>
        <v>788.84041248000017</v>
      </c>
      <c r="P61" s="49">
        <f t="shared" si="24"/>
        <v>859.60243583999988</v>
      </c>
      <c r="Q61" s="49">
        <f t="shared" si="24"/>
        <v>794.76854111999967</v>
      </c>
      <c r="R61" s="49">
        <f t="shared" si="24"/>
        <v>814.69413575999999</v>
      </c>
      <c r="S61" s="49">
        <f t="shared" si="24"/>
        <v>831.61774512</v>
      </c>
      <c r="T61" s="49">
        <f t="shared" si="24"/>
        <v>865.88665631999993</v>
      </c>
      <c r="U61" s="49">
        <f t="shared" si="24"/>
        <v>787.03368047999993</v>
      </c>
      <c r="V61" s="49">
        <f t="shared" si="24"/>
        <v>731.85557760428856</v>
      </c>
      <c r="W61" s="49">
        <f t="shared" si="24"/>
        <v>719.51149013979705</v>
      </c>
      <c r="X61" s="49">
        <f t="shared" si="24"/>
        <v>850.46144177701069</v>
      </c>
      <c r="Y61" s="49">
        <f t="shared" ref="Y61:Z61" si="25">SUM(Y62:Y72)</f>
        <v>804.35723547552698</v>
      </c>
      <c r="Z61" s="49">
        <f t="shared" si="25"/>
        <v>784.21807440355144</v>
      </c>
    </row>
    <row r="62" spans="1:26" ht="11.25" customHeight="1" x14ac:dyDescent="0.2">
      <c r="A62" s="50" t="s">
        <v>92</v>
      </c>
      <c r="B62" s="51" t="s">
        <v>93</v>
      </c>
      <c r="C62" s="52">
        <v>554.40000000000009</v>
      </c>
      <c r="D62" s="52">
        <v>626.64013440000008</v>
      </c>
      <c r="E62" s="52">
        <v>600.09586559999991</v>
      </c>
      <c r="F62" s="52">
        <v>634.0319999999997</v>
      </c>
      <c r="G62" s="52">
        <v>674.79995519999989</v>
      </c>
      <c r="H62" s="52">
        <v>643.71484799999996</v>
      </c>
      <c r="I62" s="52">
        <v>635.39400959999989</v>
      </c>
      <c r="J62" s="52">
        <v>605.14634880000006</v>
      </c>
      <c r="K62" s="52">
        <v>620.99694719999991</v>
      </c>
      <c r="L62" s="52">
        <v>631.96479359999978</v>
      </c>
      <c r="M62" s="52">
        <v>713.17653119999977</v>
      </c>
      <c r="N62" s="52">
        <v>686.38348799999994</v>
      </c>
      <c r="O62" s="52">
        <v>743.75078400000018</v>
      </c>
      <c r="P62" s="52">
        <v>815.17040639999982</v>
      </c>
      <c r="Q62" s="52">
        <v>750.56446079999978</v>
      </c>
      <c r="R62" s="52">
        <v>770.17167359999996</v>
      </c>
      <c r="S62" s="52">
        <v>789.43173119999994</v>
      </c>
      <c r="T62" s="52">
        <v>825.03066239999998</v>
      </c>
      <c r="U62" s="52">
        <v>748.49241599999993</v>
      </c>
      <c r="V62" s="52">
        <v>694.55756159999987</v>
      </c>
      <c r="W62" s="52">
        <v>700.79708159999984</v>
      </c>
      <c r="X62" s="52">
        <v>830.75207039999975</v>
      </c>
      <c r="Y62" s="52">
        <v>784.67558400000007</v>
      </c>
      <c r="Z62" s="52">
        <v>762.63707519999969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2.358719999999999E-3</v>
      </c>
      <c r="L64" s="52">
        <v>4.5208799999999997E-3</v>
      </c>
      <c r="M64" s="52">
        <v>4.1277600000000003E-3</v>
      </c>
      <c r="N64" s="52">
        <v>1.3562640000000001E-2</v>
      </c>
      <c r="O64" s="52">
        <v>1.6904160000000001E-2</v>
      </c>
      <c r="P64" s="52">
        <v>2.1228480000000001E-2</v>
      </c>
      <c r="Q64" s="52">
        <v>4.1277599999999998E-2</v>
      </c>
      <c r="R64" s="52">
        <v>6.3488880000000011E-2</v>
      </c>
      <c r="S64" s="52">
        <v>0.10889424</v>
      </c>
      <c r="T64" s="52">
        <v>0.26456975999999993</v>
      </c>
      <c r="U64" s="52">
        <v>0.27714959999999994</v>
      </c>
      <c r="V64" s="52">
        <v>9.700560428858207E-2</v>
      </c>
      <c r="W64" s="52">
        <v>7.6563419797162482E-2</v>
      </c>
      <c r="X64" s="52">
        <v>7.6729617010882156E-2</v>
      </c>
      <c r="Y64" s="52">
        <v>7.5262355526943436E-2</v>
      </c>
      <c r="Z64" s="52">
        <v>4.7972163551773979E-2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4.3146086399999986</v>
      </c>
      <c r="D68" s="52">
        <v>4.7471399999999999</v>
      </c>
      <c r="E68" s="52">
        <v>5.0114505600000001</v>
      </c>
      <c r="F68" s="52">
        <v>5.1202843200000014</v>
      </c>
      <c r="G68" s="52">
        <v>9.5541767999999987</v>
      </c>
      <c r="H68" s="52">
        <v>9.5541767999999987</v>
      </c>
      <c r="I68" s="52">
        <v>9.3286079999999991</v>
      </c>
      <c r="J68" s="52">
        <v>9.2715148799999998</v>
      </c>
      <c r="K68" s="52">
        <v>8.7818904</v>
      </c>
      <c r="L68" s="52">
        <v>6.8825246400000006</v>
      </c>
      <c r="M68" s="52">
        <v>4.5554702400000018</v>
      </c>
      <c r="N68" s="52">
        <v>2.9619604800000001</v>
      </c>
      <c r="O68" s="52">
        <v>1.6376040000000001</v>
      </c>
      <c r="P68" s="52">
        <v>2.0851732799999998</v>
      </c>
      <c r="Q68" s="52">
        <v>2.0183947199999999</v>
      </c>
      <c r="R68" s="52">
        <v>1.90624752</v>
      </c>
      <c r="S68" s="52">
        <v>0.8959031999999999</v>
      </c>
      <c r="T68" s="52">
        <v>0.8064403200000001</v>
      </c>
      <c r="U68" s="52">
        <v>0.69429311999999999</v>
      </c>
      <c r="V68" s="52">
        <v>0.35377344000000011</v>
      </c>
      <c r="W68" s="52">
        <v>0.28164240000000001</v>
      </c>
      <c r="X68" s="52">
        <v>0.39200543999999987</v>
      </c>
      <c r="Y68" s="52">
        <v>0.54926640000000015</v>
      </c>
      <c r="Z68" s="52">
        <v>0.54748223999999979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6.8901710400000002</v>
      </c>
      <c r="I69" s="52">
        <v>28.066111200000002</v>
      </c>
      <c r="J69" s="52">
        <v>31.201644959999996</v>
      </c>
      <c r="K69" s="52">
        <v>31.401216000000002</v>
      </c>
      <c r="L69" s="52">
        <v>40.983684480000001</v>
      </c>
      <c r="M69" s="52">
        <v>41.406020640000015</v>
      </c>
      <c r="N69" s="52">
        <v>41.83880688</v>
      </c>
      <c r="O69" s="52">
        <v>43.435120319999996</v>
      </c>
      <c r="P69" s="52">
        <v>42.325627680000011</v>
      </c>
      <c r="Q69" s="52">
        <v>42.144407999999991</v>
      </c>
      <c r="R69" s="52">
        <v>42.552725759999994</v>
      </c>
      <c r="S69" s="52">
        <v>41.181216479999996</v>
      </c>
      <c r="T69" s="52">
        <v>39.784983840000002</v>
      </c>
      <c r="U69" s="52">
        <v>37.569821759999989</v>
      </c>
      <c r="V69" s="52">
        <v>36.847236959999989</v>
      </c>
      <c r="W69" s="52">
        <v>18.356202720000002</v>
      </c>
      <c r="X69" s="52">
        <v>19.24063632</v>
      </c>
      <c r="Y69" s="52">
        <v>19.057122720000002</v>
      </c>
      <c r="Z69" s="52">
        <v>20.985544800000003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2025-11-06T10:19:05Z</dcterms:created>
  <dcterms:modified xsi:type="dcterms:W3CDTF">2025-11-06T10:19:06Z</dcterms:modified>
</cp:coreProperties>
</file>